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orfs\Desktop\"/>
    </mc:Choice>
  </mc:AlternateContent>
  <bookViews>
    <workbookView xWindow="12795" yWindow="-15" windowWidth="6450" windowHeight="9120" tabRatio="903"/>
  </bookViews>
  <sheets>
    <sheet name="Mastertabel HILA 20190515" sheetId="1" r:id="rId1"/>
    <sheet name="Mastertabel BL 20190515" sheetId="24" r:id="rId2"/>
    <sheet name="Aanvraagcodes BP 20170328" sheetId="26" r:id="rId3"/>
    <sheet name="Keuzelijsten HILA 20190515" sheetId="21" r:id="rId4"/>
    <sheet name="Keuzelijsten BL 20171016" sheetId="25" r:id="rId5"/>
    <sheet name="Sequence nummers" sheetId="31" state="hidden" r:id="rId6"/>
    <sheet name="Props" sheetId="29" state="hidden" r:id="rId7"/>
    <sheet name="Scanvolgnr." sheetId="33" state="hidden" r:id="rId8"/>
    <sheet name="LOINC" sheetId="30" r:id="rId9"/>
  </sheets>
  <definedNames>
    <definedName name="_xlnm._FilterDatabase" localSheetId="1" hidden="1">'Mastertabel BL 20190515'!$A$9:$AA$345</definedName>
    <definedName name="_xlnm._FilterDatabase" localSheetId="0" hidden="1">'Mastertabel HILA 20190515'!$A$1:$Z$749</definedName>
    <definedName name="_xlnm._FilterDatabase" localSheetId="7" hidden="1">Scanvolgnr.!$A$1:$B$1</definedName>
    <definedName name="_xlnm._FilterDatabase" localSheetId="5" hidden="1">'Sequence nummers'!$A$1:$B$1</definedName>
    <definedName name="_xlnm.Print_Area" localSheetId="1">'Mastertabel BL 20190515'!$A$2:$Y$9</definedName>
    <definedName name="_xlnm.Print_Area" localSheetId="0">'Mastertabel HILA 20190515'!$A$1:$X$717</definedName>
  </definedNames>
  <calcPr calcId="152511"/>
</workbook>
</file>

<file path=xl/calcChain.xml><?xml version="1.0" encoding="utf-8"?>
<calcChain xmlns="http://schemas.openxmlformats.org/spreadsheetml/2006/main">
  <c r="J66" i="1" l="1"/>
  <c r="J67" i="1"/>
  <c r="I66" i="1"/>
  <c r="I67" i="1"/>
  <c r="K261" i="24" l="1"/>
  <c r="K262" i="24"/>
  <c r="K263" i="24"/>
  <c r="K264" i="24"/>
  <c r="K265" i="24"/>
  <c r="K266" i="24"/>
  <c r="K267" i="24"/>
  <c r="K268" i="24"/>
  <c r="K269" i="24"/>
  <c r="K270" i="24"/>
  <c r="K271" i="24"/>
  <c r="K272" i="24"/>
  <c r="K273" i="24"/>
  <c r="K274" i="24"/>
  <c r="K275" i="24"/>
  <c r="K276" i="24"/>
  <c r="K277" i="24"/>
  <c r="K278" i="24"/>
  <c r="K279" i="24"/>
  <c r="K280" i="24"/>
  <c r="K281" i="24"/>
  <c r="K282" i="24"/>
  <c r="K283" i="24"/>
  <c r="K284" i="24"/>
  <c r="K285" i="24"/>
  <c r="K286" i="24"/>
  <c r="K287" i="24"/>
  <c r="K288" i="24"/>
  <c r="K289" i="24"/>
  <c r="K290" i="24"/>
  <c r="K291" i="24"/>
  <c r="K292" i="24"/>
  <c r="K293" i="24"/>
  <c r="K294" i="24"/>
  <c r="K295" i="24"/>
  <c r="K296" i="24"/>
  <c r="K297" i="24"/>
  <c r="K298" i="24"/>
  <c r="K299" i="24"/>
  <c r="K300" i="24"/>
  <c r="K301" i="24"/>
  <c r="K302" i="24"/>
  <c r="K303" i="24"/>
  <c r="K304" i="24"/>
  <c r="K305" i="24"/>
  <c r="K306" i="24"/>
  <c r="K307" i="24"/>
  <c r="K308" i="24"/>
  <c r="K309" i="24"/>
  <c r="K310" i="24"/>
  <c r="K311" i="24"/>
  <c r="K312" i="24"/>
  <c r="K313" i="24"/>
  <c r="K314" i="24"/>
  <c r="K315" i="24"/>
  <c r="K316" i="24"/>
  <c r="K317" i="24"/>
  <c r="K318" i="24"/>
  <c r="K319" i="24"/>
  <c r="K320" i="24"/>
  <c r="K321" i="24"/>
  <c r="K322" i="24"/>
  <c r="K323" i="24"/>
  <c r="K324" i="24"/>
  <c r="K325" i="24"/>
  <c r="K326" i="24"/>
  <c r="K327" i="24"/>
  <c r="K328" i="24"/>
  <c r="K329" i="24"/>
  <c r="K330" i="24"/>
  <c r="K331" i="24"/>
  <c r="K332" i="24"/>
  <c r="K333" i="24"/>
  <c r="K334" i="24"/>
  <c r="K335" i="24"/>
  <c r="K336" i="24"/>
  <c r="K338" i="24"/>
  <c r="K339" i="24"/>
  <c r="K340" i="24"/>
  <c r="K341" i="24"/>
  <c r="K342" i="24"/>
  <c r="K343" i="24"/>
  <c r="K344" i="24"/>
  <c r="K345" i="24"/>
  <c r="K346" i="24"/>
  <c r="K347" i="24"/>
  <c r="K348" i="24"/>
  <c r="K349" i="24"/>
  <c r="K350" i="24"/>
  <c r="K351" i="24"/>
  <c r="K352" i="24"/>
  <c r="K353" i="24"/>
  <c r="K354" i="24"/>
  <c r="K355" i="24"/>
  <c r="K356" i="24"/>
  <c r="K357" i="24"/>
  <c r="K358" i="24"/>
  <c r="K359" i="24"/>
  <c r="K360" i="24"/>
  <c r="K361" i="24"/>
  <c r="K362" i="24"/>
  <c r="K363" i="24"/>
  <c r="K364" i="24"/>
  <c r="K365" i="24"/>
  <c r="K366" i="24"/>
  <c r="K367" i="24"/>
  <c r="K368" i="24"/>
  <c r="K369" i="24"/>
  <c r="K370" i="24"/>
  <c r="K371" i="24"/>
  <c r="K372" i="24"/>
  <c r="K373" i="24"/>
  <c r="K374" i="24"/>
  <c r="K375" i="24"/>
  <c r="K376" i="24"/>
  <c r="K377" i="24"/>
  <c r="K378" i="24"/>
  <c r="K379" i="24"/>
  <c r="K380" i="24"/>
  <c r="K381" i="24"/>
  <c r="K382" i="24"/>
  <c r="K383" i="24"/>
  <c r="K384" i="24"/>
  <c r="K385" i="24"/>
  <c r="K386" i="24"/>
  <c r="K387" i="24"/>
  <c r="K388" i="24"/>
  <c r="K253" i="24"/>
  <c r="K254" i="24"/>
  <c r="K255" i="24"/>
  <c r="K256" i="24"/>
  <c r="K257" i="24"/>
  <c r="K258" i="24"/>
  <c r="K259" i="24"/>
  <c r="K250" i="24"/>
  <c r="K252" i="24"/>
  <c r="K247" i="24"/>
  <c r="K248" i="24"/>
  <c r="K249" i="24"/>
  <c r="K238" i="24"/>
  <c r="K239" i="24"/>
  <c r="K240" i="24"/>
  <c r="K241" i="24"/>
  <c r="K242" i="24"/>
  <c r="K244" i="24"/>
  <c r="K245" i="24"/>
  <c r="K246" i="24"/>
  <c r="K236" i="24"/>
  <c r="K237" i="24"/>
  <c r="K233" i="24"/>
  <c r="K234" i="24"/>
  <c r="K235" i="24"/>
  <c r="K229" i="24"/>
  <c r="K231" i="24"/>
  <c r="K232" i="24"/>
  <c r="K223" i="24"/>
  <c r="K224" i="24"/>
  <c r="K226" i="24"/>
  <c r="K227" i="24"/>
  <c r="K228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221" i="24"/>
  <c r="K222" i="24"/>
  <c r="K196" i="24"/>
  <c r="K197" i="24"/>
  <c r="K198" i="24"/>
  <c r="K199" i="24"/>
  <c r="K200" i="24"/>
  <c r="K201" i="24"/>
  <c r="K202" i="24"/>
  <c r="K203" i="24"/>
  <c r="K204" i="24"/>
  <c r="K206" i="24"/>
  <c r="K207" i="24"/>
  <c r="K192" i="24"/>
  <c r="K193" i="24"/>
  <c r="K194" i="24"/>
  <c r="K195" i="24"/>
  <c r="K186" i="24"/>
  <c r="K187" i="24"/>
  <c r="K188" i="24"/>
  <c r="K189" i="24"/>
  <c r="K190" i="24"/>
  <c r="K191" i="24"/>
  <c r="K182" i="24"/>
  <c r="K183" i="24"/>
  <c r="K184" i="24"/>
  <c r="K185" i="24"/>
  <c r="K172" i="24"/>
  <c r="K173" i="24"/>
  <c r="K174" i="24"/>
  <c r="K175" i="24"/>
  <c r="K176" i="24"/>
  <c r="K177" i="24"/>
  <c r="K178" i="24"/>
  <c r="K179" i="24"/>
  <c r="K180" i="24"/>
  <c r="K170" i="24"/>
  <c r="K171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43" i="24"/>
  <c r="K144" i="24"/>
  <c r="K133" i="24"/>
  <c r="K134" i="24"/>
  <c r="K135" i="24"/>
  <c r="K136" i="24"/>
  <c r="K137" i="24"/>
  <c r="K138" i="24"/>
  <c r="K139" i="24"/>
  <c r="K140" i="24"/>
  <c r="K141" i="24"/>
  <c r="K142" i="24"/>
  <c r="K129" i="24"/>
  <c r="K130" i="24"/>
  <c r="K131" i="24"/>
  <c r="K132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00" i="24"/>
  <c r="K101" i="24"/>
  <c r="K102" i="24"/>
  <c r="K103" i="24"/>
  <c r="K96" i="24"/>
  <c r="K97" i="24"/>
  <c r="K98" i="24"/>
  <c r="K99" i="24"/>
  <c r="K94" i="24"/>
  <c r="K95" i="24"/>
  <c r="K92" i="24"/>
  <c r="K93" i="24"/>
  <c r="K89" i="24"/>
  <c r="K90" i="24"/>
  <c r="K91" i="24"/>
  <c r="K87" i="24"/>
  <c r="K88" i="24"/>
  <c r="K84" i="24"/>
  <c r="K85" i="24"/>
  <c r="K86" i="24"/>
  <c r="K82" i="24"/>
  <c r="K83" i="24"/>
  <c r="K79" i="24"/>
  <c r="K80" i="24"/>
  <c r="K81" i="24"/>
  <c r="K77" i="24"/>
  <c r="K78" i="24"/>
  <c r="K74" i="24"/>
  <c r="K75" i="24"/>
  <c r="K76" i="24"/>
  <c r="K72" i="24"/>
  <c r="K73" i="24"/>
  <c r="K69" i="24"/>
  <c r="K70" i="24"/>
  <c r="K71" i="24"/>
  <c r="K67" i="24"/>
  <c r="K68" i="24"/>
  <c r="K66" i="24"/>
  <c r="K65" i="24"/>
  <c r="K63" i="24"/>
  <c r="K64" i="24"/>
  <c r="K61" i="24"/>
  <c r="K62" i="24"/>
  <c r="K58" i="24"/>
  <c r="K59" i="24"/>
  <c r="K60" i="24"/>
  <c r="K57" i="24"/>
  <c r="K54" i="24"/>
  <c r="K55" i="24"/>
  <c r="K56" i="24"/>
  <c r="K52" i="24"/>
  <c r="K53" i="24"/>
  <c r="K49" i="24"/>
  <c r="K50" i="24"/>
  <c r="K46" i="24"/>
  <c r="K47" i="24"/>
  <c r="K48" i="24"/>
  <c r="K44" i="24"/>
  <c r="K45" i="24"/>
  <c r="K39" i="24"/>
  <c r="K40" i="24"/>
  <c r="K41" i="24"/>
  <c r="K42" i="24"/>
  <c r="K43" i="24"/>
  <c r="K37" i="24"/>
  <c r="K38" i="24"/>
  <c r="K26" i="24"/>
  <c r="K27" i="24"/>
  <c r="K28" i="24"/>
  <c r="K29" i="24"/>
  <c r="K30" i="24"/>
  <c r="K31" i="24"/>
  <c r="K32" i="24"/>
  <c r="K33" i="24"/>
  <c r="K34" i="24"/>
  <c r="K35" i="24"/>
  <c r="K36" i="24"/>
  <c r="K25" i="24"/>
  <c r="K22" i="24"/>
  <c r="K23" i="24"/>
  <c r="K24" i="24"/>
  <c r="K12" i="24"/>
  <c r="K13" i="24"/>
  <c r="K14" i="24"/>
  <c r="K15" i="24"/>
  <c r="K16" i="24"/>
  <c r="K17" i="24"/>
  <c r="K18" i="24"/>
  <c r="K19" i="24"/>
  <c r="K20" i="24"/>
  <c r="K21" i="24"/>
  <c r="K11" i="24"/>
  <c r="J630" i="1"/>
  <c r="J631" i="1"/>
  <c r="J632" i="1"/>
  <c r="J633" i="1"/>
  <c r="J634" i="1"/>
  <c r="J635" i="1"/>
  <c r="J636" i="1"/>
  <c r="J637" i="1"/>
  <c r="J638" i="1"/>
  <c r="J639" i="1"/>
  <c r="J640" i="1"/>
  <c r="J641" i="1"/>
  <c r="J643" i="1"/>
  <c r="J644" i="1"/>
  <c r="J645" i="1"/>
  <c r="J646" i="1"/>
  <c r="J52" i="1"/>
  <c r="J53" i="1"/>
  <c r="J54" i="1"/>
  <c r="J55" i="1"/>
  <c r="J56" i="1"/>
  <c r="J57" i="1"/>
  <c r="J58" i="1"/>
  <c r="J59" i="1"/>
  <c r="J60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9" i="1"/>
  <c r="I420" i="1"/>
  <c r="I421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9" i="1"/>
  <c r="I440" i="1"/>
  <c r="I441" i="1"/>
  <c r="I442" i="1"/>
  <c r="I443" i="1"/>
  <c r="I444" i="1"/>
  <c r="I445" i="1"/>
  <c r="I446" i="1"/>
  <c r="I447" i="1"/>
  <c r="I448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7" i="1"/>
  <c r="I508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3" i="1"/>
  <c r="I644" i="1"/>
  <c r="I645" i="1"/>
  <c r="I646" i="1"/>
  <c r="I647" i="1"/>
  <c r="I648" i="1"/>
  <c r="I649" i="1"/>
  <c r="I650" i="1"/>
  <c r="I652" i="1"/>
  <c r="I653" i="1"/>
  <c r="I654" i="1"/>
  <c r="I655" i="1"/>
  <c r="I656" i="1"/>
  <c r="I657" i="1"/>
  <c r="I658" i="1"/>
  <c r="I659" i="1"/>
  <c r="I660" i="1"/>
  <c r="I661" i="1"/>
  <c r="I662" i="1"/>
  <c r="I664" i="1"/>
  <c r="I665" i="1"/>
  <c r="I666" i="1"/>
  <c r="I667" i="1"/>
  <c r="I668" i="1"/>
  <c r="I669" i="1"/>
  <c r="I670" i="1"/>
  <c r="I671" i="1"/>
  <c r="I673" i="1"/>
  <c r="I674" i="1"/>
  <c r="I675" i="1"/>
  <c r="I676" i="1"/>
  <c r="I677" i="1"/>
  <c r="I678" i="1"/>
  <c r="I680" i="1"/>
  <c r="I681" i="1"/>
  <c r="I682" i="1"/>
  <c r="I683" i="1"/>
  <c r="I684" i="1"/>
  <c r="I685" i="1"/>
  <c r="I687" i="1"/>
  <c r="I688" i="1"/>
  <c r="I689" i="1"/>
  <c r="I690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3" i="1"/>
  <c r="AA321" i="24" l="1"/>
  <c r="AA320" i="24"/>
  <c r="AA318" i="24"/>
  <c r="AA272" i="24"/>
  <c r="L54" i="24" l="1"/>
  <c r="L11" i="24" l="1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C61" i="29" l="1"/>
  <c r="C66" i="29"/>
  <c r="C1959" i="29"/>
  <c r="C1963" i="29"/>
  <c r="Q60" i="1"/>
  <c r="Q57" i="1"/>
  <c r="Q54" i="1"/>
  <c r="G60" i="1"/>
  <c r="G57" i="1"/>
  <c r="G54" i="1"/>
  <c r="Q72" i="1"/>
  <c r="J72" i="1"/>
  <c r="G72" i="1"/>
  <c r="Q71" i="1"/>
  <c r="J71" i="1"/>
  <c r="G71" i="1"/>
  <c r="Q70" i="1"/>
  <c r="J70" i="1"/>
  <c r="G70" i="1"/>
  <c r="Q69" i="1"/>
  <c r="J69" i="1"/>
  <c r="G69" i="1"/>
  <c r="Q67" i="1"/>
  <c r="G67" i="1"/>
  <c r="Q56" i="1"/>
  <c r="G56" i="1"/>
  <c r="Q55" i="1"/>
  <c r="G55" i="1"/>
  <c r="Q53" i="1"/>
  <c r="G53" i="1"/>
  <c r="Q52" i="1"/>
  <c r="G52" i="1"/>
  <c r="Q59" i="1"/>
  <c r="G59" i="1"/>
  <c r="Q58" i="1"/>
  <c r="G58" i="1"/>
  <c r="Q68" i="1"/>
  <c r="J68" i="1"/>
  <c r="G68" i="1"/>
  <c r="Q66" i="1"/>
  <c r="G66" i="1"/>
  <c r="Q65" i="1"/>
  <c r="J65" i="1"/>
  <c r="G65" i="1"/>
  <c r="Q64" i="1"/>
  <c r="J64" i="1"/>
  <c r="G64" i="1"/>
  <c r="Q63" i="1"/>
  <c r="J63" i="1"/>
  <c r="G63" i="1"/>
  <c r="Q62" i="1"/>
  <c r="J62" i="1"/>
  <c r="G62" i="1"/>
  <c r="Q61" i="1"/>
  <c r="J61" i="1"/>
  <c r="G61" i="1"/>
  <c r="Q51" i="1"/>
  <c r="J51" i="1"/>
  <c r="G51" i="1"/>
  <c r="Q50" i="1"/>
  <c r="J50" i="1"/>
  <c r="G50" i="1"/>
  <c r="Q49" i="1"/>
  <c r="J49" i="1"/>
  <c r="G49" i="1"/>
  <c r="Q48" i="1"/>
  <c r="J48" i="1"/>
  <c r="G48" i="1"/>
  <c r="Q47" i="1"/>
  <c r="J47" i="1"/>
  <c r="G47" i="1"/>
  <c r="Q46" i="1"/>
  <c r="J46" i="1"/>
  <c r="G46" i="1"/>
  <c r="Q45" i="1"/>
  <c r="J45" i="1"/>
  <c r="G45" i="1"/>
  <c r="Q44" i="1"/>
  <c r="J44" i="1"/>
  <c r="G44" i="1"/>
  <c r="Q43" i="1"/>
  <c r="J43" i="1"/>
  <c r="G43" i="1"/>
  <c r="Q42" i="1"/>
  <c r="J42" i="1"/>
  <c r="G42" i="1"/>
  <c r="Q41" i="1"/>
  <c r="J41" i="1"/>
  <c r="G41" i="1"/>
  <c r="Q40" i="1"/>
  <c r="J40" i="1"/>
  <c r="G40" i="1"/>
  <c r="Q39" i="1"/>
  <c r="J39" i="1"/>
  <c r="G39" i="1"/>
  <c r="Q38" i="1"/>
  <c r="J38" i="1"/>
  <c r="G38" i="1"/>
  <c r="Q37" i="1"/>
  <c r="J37" i="1"/>
  <c r="G37" i="1"/>
  <c r="Q36" i="1"/>
  <c r="J36" i="1"/>
  <c r="G36" i="1"/>
  <c r="Q35" i="1"/>
  <c r="J35" i="1"/>
  <c r="G35" i="1"/>
  <c r="Q34" i="1"/>
  <c r="J34" i="1"/>
  <c r="G34" i="1"/>
  <c r="Q33" i="1"/>
  <c r="J33" i="1"/>
  <c r="G33" i="1"/>
  <c r="Q32" i="1"/>
  <c r="J32" i="1"/>
  <c r="G32" i="1"/>
  <c r="L346" i="24" l="1"/>
  <c r="L259" i="24"/>
  <c r="J473" i="1" l="1"/>
  <c r="J77" i="1" l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4" i="1"/>
  <c r="J315" i="1"/>
  <c r="J316" i="1"/>
  <c r="J318" i="1"/>
  <c r="J319" i="1"/>
  <c r="J320" i="1"/>
  <c r="J321" i="1"/>
  <c r="J322" i="1"/>
  <c r="J323" i="1"/>
  <c r="J324" i="1"/>
  <c r="J328" i="1"/>
  <c r="J329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9" i="1"/>
  <c r="J420" i="1"/>
  <c r="J421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9" i="1"/>
  <c r="J440" i="1"/>
  <c r="J441" i="1"/>
  <c r="J442" i="1"/>
  <c r="J443" i="1"/>
  <c r="J444" i="1"/>
  <c r="J445" i="1"/>
  <c r="J446" i="1"/>
  <c r="J447" i="1"/>
  <c r="J448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7" i="1"/>
  <c r="J508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47" i="1"/>
  <c r="J648" i="1"/>
  <c r="J649" i="1"/>
  <c r="J650" i="1"/>
  <c r="J652" i="1"/>
  <c r="J653" i="1"/>
  <c r="J654" i="1"/>
  <c r="J655" i="1"/>
  <c r="J656" i="1"/>
  <c r="J657" i="1"/>
  <c r="J658" i="1"/>
  <c r="J659" i="1"/>
  <c r="J660" i="1"/>
  <c r="J661" i="1"/>
  <c r="J662" i="1"/>
  <c r="J664" i="1"/>
  <c r="J665" i="1"/>
  <c r="J666" i="1"/>
  <c r="J667" i="1"/>
  <c r="J668" i="1"/>
  <c r="J669" i="1"/>
  <c r="J670" i="1"/>
  <c r="J671" i="1"/>
  <c r="J673" i="1"/>
  <c r="J674" i="1"/>
  <c r="J675" i="1"/>
  <c r="J676" i="1"/>
  <c r="J677" i="1"/>
  <c r="J678" i="1"/>
  <c r="J680" i="1"/>
  <c r="J681" i="1"/>
  <c r="J682" i="1"/>
  <c r="J683" i="1"/>
  <c r="J684" i="1"/>
  <c r="J685" i="1"/>
  <c r="J687" i="1"/>
  <c r="J688" i="1"/>
  <c r="J689" i="1"/>
  <c r="J690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3" i="1"/>
  <c r="J714" i="1"/>
  <c r="J715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28" i="1"/>
  <c r="J29" i="1"/>
  <c r="J30" i="1"/>
  <c r="J31" i="1"/>
  <c r="J73" i="1"/>
  <c r="J74" i="1"/>
  <c r="J75" i="1"/>
  <c r="J7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3" i="1"/>
  <c r="L347" i="24"/>
  <c r="L348" i="24"/>
  <c r="L349" i="24"/>
  <c r="L350" i="24"/>
  <c r="L351" i="24"/>
  <c r="L352" i="24"/>
  <c r="L353" i="24"/>
  <c r="L354" i="24"/>
  <c r="L355" i="24"/>
  <c r="L356" i="24"/>
  <c r="L357" i="24"/>
  <c r="L358" i="24"/>
  <c r="L359" i="24"/>
  <c r="L360" i="24"/>
  <c r="L361" i="24"/>
  <c r="L362" i="24"/>
  <c r="L363" i="24"/>
  <c r="L364" i="24"/>
  <c r="L365" i="24"/>
  <c r="L366" i="24"/>
  <c r="L367" i="24"/>
  <c r="L368" i="24"/>
  <c r="L369" i="24"/>
  <c r="L370" i="24"/>
  <c r="L371" i="24"/>
  <c r="L372" i="24"/>
  <c r="L373" i="24"/>
  <c r="L374" i="24"/>
  <c r="L375" i="24"/>
  <c r="L376" i="24"/>
  <c r="L377" i="24"/>
  <c r="L378" i="24"/>
  <c r="L379" i="24"/>
  <c r="L380" i="24"/>
  <c r="L381" i="24"/>
  <c r="L382" i="24"/>
  <c r="L383" i="24"/>
  <c r="L384" i="24"/>
  <c r="L385" i="24"/>
  <c r="L386" i="24"/>
  <c r="L387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2" i="24"/>
  <c r="L53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L154" i="24"/>
  <c r="L155" i="24"/>
  <c r="L156" i="24"/>
  <c r="L157" i="24"/>
  <c r="L158" i="24"/>
  <c r="L159" i="24"/>
  <c r="L160" i="24"/>
  <c r="L161" i="24"/>
  <c r="L162" i="24"/>
  <c r="L163" i="24"/>
  <c r="L164" i="24"/>
  <c r="L165" i="24"/>
  <c r="L166" i="24"/>
  <c r="L167" i="24"/>
  <c r="L168" i="24"/>
  <c r="L170" i="24"/>
  <c r="L171" i="24"/>
  <c r="L172" i="24"/>
  <c r="L173" i="24"/>
  <c r="L174" i="24"/>
  <c r="L175" i="24"/>
  <c r="L176" i="24"/>
  <c r="L177" i="24"/>
  <c r="L178" i="24"/>
  <c r="L179" i="24"/>
  <c r="L180" i="24"/>
  <c r="L182" i="24"/>
  <c r="L183" i="24"/>
  <c r="L184" i="24"/>
  <c r="L185" i="24"/>
  <c r="L186" i="24"/>
  <c r="L187" i="24"/>
  <c r="L188" i="24"/>
  <c r="L189" i="24"/>
  <c r="L190" i="24"/>
  <c r="L191" i="24"/>
  <c r="L192" i="24"/>
  <c r="L193" i="24"/>
  <c r="L194" i="24"/>
  <c r="L195" i="24"/>
  <c r="L196" i="24"/>
  <c r="L197" i="24"/>
  <c r="L198" i="24"/>
  <c r="L199" i="24"/>
  <c r="L200" i="24"/>
  <c r="L201" i="24"/>
  <c r="L202" i="24"/>
  <c r="L203" i="24"/>
  <c r="L204" i="24"/>
  <c r="L206" i="24"/>
  <c r="L207" i="24"/>
  <c r="L208" i="24"/>
  <c r="L209" i="24"/>
  <c r="L210" i="24"/>
  <c r="L211" i="24"/>
  <c r="L212" i="24"/>
  <c r="L213" i="24"/>
  <c r="L214" i="24"/>
  <c r="L215" i="24"/>
  <c r="L216" i="24"/>
  <c r="L217" i="24"/>
  <c r="L218" i="24"/>
  <c r="L219" i="24"/>
  <c r="L220" i="24"/>
  <c r="L221" i="24"/>
  <c r="L222" i="24"/>
  <c r="L223" i="24"/>
  <c r="L224" i="24"/>
  <c r="L226" i="24"/>
  <c r="L227" i="24"/>
  <c r="L228" i="24"/>
  <c r="L229" i="24"/>
  <c r="L231" i="24"/>
  <c r="L232" i="24"/>
  <c r="L233" i="24"/>
  <c r="L234" i="24"/>
  <c r="L235" i="24"/>
  <c r="L236" i="24"/>
  <c r="L237" i="24"/>
  <c r="L238" i="24"/>
  <c r="L239" i="24"/>
  <c r="L240" i="24"/>
  <c r="L241" i="24"/>
  <c r="L242" i="24"/>
  <c r="L244" i="24"/>
  <c r="L245" i="24"/>
  <c r="L246" i="24"/>
  <c r="L247" i="24"/>
  <c r="L248" i="24"/>
  <c r="L249" i="24"/>
  <c r="L250" i="24"/>
  <c r="L252" i="24"/>
  <c r="L253" i="24"/>
  <c r="L254" i="24"/>
  <c r="L255" i="24"/>
  <c r="L256" i="24"/>
  <c r="L257" i="24"/>
  <c r="L258" i="24"/>
  <c r="L261" i="24"/>
  <c r="L262" i="24"/>
  <c r="L263" i="24"/>
  <c r="L264" i="24"/>
  <c r="L265" i="24"/>
  <c r="L266" i="24"/>
  <c r="L267" i="24"/>
  <c r="L268" i="24"/>
  <c r="L269" i="24"/>
  <c r="L270" i="24"/>
  <c r="L271" i="24"/>
  <c r="L272" i="24"/>
  <c r="L273" i="24"/>
  <c r="L274" i="24"/>
  <c r="L275" i="24"/>
  <c r="L276" i="24"/>
  <c r="L277" i="24"/>
  <c r="L278" i="24"/>
  <c r="L279" i="24"/>
  <c r="L280" i="24"/>
  <c r="L281" i="24"/>
  <c r="L282" i="24"/>
  <c r="L283" i="24"/>
  <c r="L284" i="24"/>
  <c r="L285" i="24"/>
  <c r="L286" i="24"/>
  <c r="L287" i="24"/>
  <c r="L288" i="24"/>
  <c r="L289" i="24"/>
  <c r="L290" i="24"/>
  <c r="L291" i="24"/>
  <c r="L292" i="24"/>
  <c r="L293" i="24"/>
  <c r="L294" i="24"/>
  <c r="L295" i="24"/>
  <c r="L296" i="24"/>
  <c r="L297" i="24"/>
  <c r="L298" i="24"/>
  <c r="L299" i="24"/>
  <c r="L300" i="24"/>
  <c r="L301" i="24"/>
  <c r="L302" i="24"/>
  <c r="L303" i="24"/>
  <c r="L304" i="24"/>
  <c r="L305" i="24"/>
  <c r="L306" i="24"/>
  <c r="L307" i="24"/>
  <c r="L308" i="24"/>
  <c r="L309" i="24"/>
  <c r="L310" i="24"/>
  <c r="L311" i="24"/>
  <c r="L312" i="24"/>
  <c r="L313" i="24"/>
  <c r="L314" i="24"/>
  <c r="L315" i="24"/>
  <c r="L316" i="24"/>
  <c r="L317" i="24"/>
  <c r="L318" i="24"/>
  <c r="L319" i="24"/>
  <c r="L320" i="24"/>
  <c r="L321" i="24"/>
  <c r="L322" i="24"/>
  <c r="L323" i="24"/>
  <c r="L324" i="24"/>
  <c r="L325" i="24"/>
  <c r="L326" i="24"/>
  <c r="L327" i="24"/>
  <c r="L328" i="24"/>
  <c r="L329" i="24"/>
  <c r="L330" i="24"/>
  <c r="L331" i="24"/>
  <c r="L332" i="24"/>
  <c r="L333" i="24"/>
  <c r="L334" i="24"/>
  <c r="L335" i="24"/>
  <c r="L336" i="24"/>
  <c r="L338" i="24"/>
  <c r="L339" i="24"/>
  <c r="L340" i="24"/>
  <c r="L341" i="24"/>
  <c r="L342" i="24"/>
  <c r="L343" i="24"/>
  <c r="L344" i="24"/>
  <c r="L345" i="24"/>
  <c r="Q502" i="1" l="1"/>
  <c r="G502" i="1"/>
  <c r="Q501" i="1"/>
  <c r="G501" i="1"/>
  <c r="Q500" i="1"/>
  <c r="G500" i="1"/>
  <c r="Q499" i="1"/>
  <c r="G499" i="1"/>
  <c r="Q492" i="1"/>
  <c r="G492" i="1"/>
  <c r="Q491" i="1"/>
  <c r="G491" i="1"/>
  <c r="Q490" i="1"/>
  <c r="G490" i="1"/>
  <c r="Q489" i="1"/>
  <c r="G489" i="1"/>
  <c r="Q482" i="1"/>
  <c r="G482" i="1"/>
  <c r="Q481" i="1"/>
  <c r="G481" i="1"/>
  <c r="Q480" i="1"/>
  <c r="G480" i="1"/>
  <c r="Q479" i="1"/>
  <c r="G479" i="1"/>
  <c r="Q478" i="1"/>
  <c r="G478" i="1"/>
  <c r="Q477" i="1"/>
  <c r="G477" i="1"/>
  <c r="Q476" i="1"/>
  <c r="G476" i="1"/>
  <c r="Q466" i="1"/>
  <c r="G466" i="1"/>
  <c r="Q465" i="1"/>
  <c r="G465" i="1"/>
  <c r="Q464" i="1"/>
  <c r="G464" i="1"/>
  <c r="Q463" i="1"/>
  <c r="G463" i="1"/>
  <c r="Q462" i="1"/>
  <c r="G462" i="1"/>
  <c r="Q461" i="1"/>
  <c r="G461" i="1"/>
  <c r="Q460" i="1"/>
  <c r="G460" i="1"/>
  <c r="Q344" i="24" l="1"/>
  <c r="Q343" i="24"/>
  <c r="Q632" i="1" l="1"/>
  <c r="Q633" i="1"/>
  <c r="Q634" i="1"/>
  <c r="G162" i="1" l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6" i="1"/>
  <c r="G177" i="1"/>
  <c r="G178" i="1"/>
  <c r="G179" i="1"/>
  <c r="G180" i="1"/>
  <c r="G181" i="1"/>
  <c r="G182" i="1"/>
  <c r="G183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4" i="1"/>
  <c r="G315" i="1"/>
  <c r="G316" i="1"/>
  <c r="G318" i="1"/>
  <c r="G319" i="1"/>
  <c r="G320" i="1"/>
  <c r="G321" i="1"/>
  <c r="G323" i="1"/>
  <c r="G324" i="1"/>
  <c r="G328" i="1"/>
  <c r="G329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9" i="1"/>
  <c r="G420" i="1"/>
  <c r="G421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9" i="1"/>
  <c r="G440" i="1"/>
  <c r="G441" i="1"/>
  <c r="G442" i="1"/>
  <c r="G443" i="1"/>
  <c r="G444" i="1"/>
  <c r="G445" i="1"/>
  <c r="G446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7" i="1"/>
  <c r="G468" i="1"/>
  <c r="G469" i="1"/>
  <c r="G470" i="1"/>
  <c r="G471" i="1"/>
  <c r="G472" i="1"/>
  <c r="G473" i="1"/>
  <c r="G474" i="1"/>
  <c r="G475" i="1"/>
  <c r="G483" i="1"/>
  <c r="G484" i="1"/>
  <c r="G485" i="1"/>
  <c r="G486" i="1"/>
  <c r="G487" i="1"/>
  <c r="G488" i="1"/>
  <c r="G493" i="1"/>
  <c r="G494" i="1"/>
  <c r="G495" i="1"/>
  <c r="G496" i="1"/>
  <c r="G497" i="1"/>
  <c r="G498" i="1"/>
  <c r="G503" i="1"/>
  <c r="G504" i="1"/>
  <c r="G505" i="1"/>
  <c r="G507" i="1"/>
  <c r="G508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3" i="1"/>
  <c r="G645" i="1"/>
  <c r="G646" i="1"/>
  <c r="G647" i="1"/>
  <c r="G648" i="1"/>
  <c r="G649" i="1"/>
  <c r="G650" i="1"/>
  <c r="G652" i="1"/>
  <c r="G653" i="1"/>
  <c r="G654" i="1"/>
  <c r="G655" i="1"/>
  <c r="G656" i="1"/>
  <c r="G657" i="1"/>
  <c r="G658" i="1"/>
  <c r="G659" i="1"/>
  <c r="G660" i="1"/>
  <c r="G661" i="1"/>
  <c r="G662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664" i="1"/>
  <c r="G665" i="1"/>
  <c r="G666" i="1"/>
  <c r="G667" i="1"/>
  <c r="G668" i="1"/>
  <c r="G669" i="1"/>
  <c r="G670" i="1"/>
  <c r="G671" i="1"/>
  <c r="G673" i="1"/>
  <c r="G674" i="1"/>
  <c r="G675" i="1"/>
  <c r="G676" i="1"/>
  <c r="G677" i="1"/>
  <c r="G678" i="1"/>
  <c r="G680" i="1"/>
  <c r="G681" i="1"/>
  <c r="G682" i="1"/>
  <c r="G683" i="1"/>
  <c r="G684" i="1"/>
  <c r="G685" i="1"/>
  <c r="G687" i="1"/>
  <c r="G688" i="1"/>
  <c r="G689" i="1"/>
  <c r="G690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3" i="1"/>
  <c r="G714" i="1"/>
  <c r="G715" i="1"/>
  <c r="G717" i="1"/>
  <c r="G718" i="1"/>
  <c r="G719" i="1"/>
  <c r="G720" i="1"/>
  <c r="G721" i="1"/>
  <c r="G722" i="1"/>
  <c r="G723" i="1"/>
  <c r="G724" i="1"/>
  <c r="G725" i="1"/>
  <c r="G726" i="1"/>
  <c r="G322" i="1"/>
  <c r="G727" i="1"/>
  <c r="G728" i="1"/>
  <c r="G729" i="1"/>
  <c r="G730" i="1"/>
  <c r="G731" i="1"/>
  <c r="G732" i="1"/>
  <c r="G733" i="1"/>
  <c r="G30" i="1"/>
  <c r="G156" i="1"/>
  <c r="G157" i="1"/>
  <c r="G158" i="1"/>
  <c r="G159" i="1"/>
  <c r="G160" i="1"/>
  <c r="G161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4" i="1"/>
  <c r="G135" i="1"/>
  <c r="G136" i="1"/>
  <c r="G137" i="1"/>
  <c r="G138" i="1"/>
  <c r="G104" i="1"/>
  <c r="G105" i="1"/>
  <c r="G106" i="1"/>
  <c r="G107" i="1"/>
  <c r="G108" i="1"/>
  <c r="G109" i="1"/>
  <c r="G110" i="1"/>
  <c r="G111" i="1"/>
  <c r="G113" i="1"/>
  <c r="G114" i="1"/>
  <c r="G115" i="1"/>
  <c r="G116" i="1"/>
  <c r="G117" i="1"/>
  <c r="G118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24" i="1"/>
  <c r="G25" i="1"/>
  <c r="G26" i="1"/>
  <c r="G27" i="1"/>
  <c r="G28" i="1"/>
  <c r="G29" i="1"/>
  <c r="G3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3" i="1"/>
  <c r="Q362" i="1"/>
  <c r="Q363" i="1"/>
  <c r="Q364" i="1"/>
  <c r="Q365" i="1"/>
  <c r="Q366" i="1"/>
  <c r="Q367" i="1"/>
  <c r="Q368" i="1"/>
  <c r="Q369" i="1"/>
  <c r="Q370" i="1"/>
  <c r="Q371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9" i="1"/>
  <c r="Q420" i="1"/>
  <c r="Q421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9" i="1"/>
  <c r="Q440" i="1"/>
  <c r="Q441" i="1"/>
  <c r="Q442" i="1"/>
  <c r="Q443" i="1"/>
  <c r="Q444" i="1"/>
  <c r="Q445" i="1"/>
  <c r="Q446" i="1"/>
  <c r="Q447" i="1"/>
  <c r="Q448" i="1"/>
  <c r="Q450" i="1"/>
  <c r="Q451" i="1"/>
  <c r="Q452" i="1"/>
  <c r="Q453" i="1"/>
  <c r="Q454" i="1"/>
  <c r="Q455" i="1"/>
  <c r="Q456" i="1"/>
  <c r="Q457" i="1"/>
  <c r="Q458" i="1"/>
  <c r="Q459" i="1"/>
  <c r="Q467" i="1"/>
  <c r="Q468" i="1"/>
  <c r="Q469" i="1"/>
  <c r="Q470" i="1"/>
  <c r="Q471" i="1"/>
  <c r="Q472" i="1"/>
  <c r="Q473" i="1"/>
  <c r="Q474" i="1"/>
  <c r="Q475" i="1"/>
  <c r="Q483" i="1"/>
  <c r="Q484" i="1"/>
  <c r="Q485" i="1"/>
  <c r="Q486" i="1"/>
  <c r="Q487" i="1"/>
  <c r="Q488" i="1"/>
  <c r="Q493" i="1"/>
  <c r="Q494" i="1"/>
  <c r="Q495" i="1"/>
  <c r="Q496" i="1"/>
  <c r="Q497" i="1"/>
  <c r="Q498" i="1"/>
  <c r="Q503" i="1"/>
  <c r="Q504" i="1"/>
  <c r="Q505" i="1"/>
  <c r="Q507" i="1"/>
  <c r="Q508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5" i="1"/>
  <c r="Q636" i="1"/>
  <c r="Q637" i="1"/>
  <c r="Q638" i="1"/>
  <c r="Q639" i="1"/>
  <c r="Q640" i="1"/>
  <c r="Q641" i="1"/>
  <c r="Q643" i="1"/>
  <c r="Q645" i="1"/>
  <c r="Q646" i="1"/>
  <c r="Q647" i="1"/>
  <c r="Q648" i="1"/>
  <c r="Q649" i="1"/>
  <c r="Q650" i="1"/>
  <c r="Q652" i="1"/>
  <c r="Q653" i="1"/>
  <c r="Q654" i="1"/>
  <c r="Q655" i="1"/>
  <c r="Q656" i="1"/>
  <c r="Q657" i="1"/>
  <c r="Q658" i="1"/>
  <c r="Q659" i="1"/>
  <c r="Q660" i="1"/>
  <c r="Q661" i="1"/>
  <c r="Q662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664" i="1"/>
  <c r="Q665" i="1"/>
  <c r="Q666" i="1"/>
  <c r="Q667" i="1"/>
  <c r="Q668" i="1"/>
  <c r="Q669" i="1"/>
  <c r="Q670" i="1"/>
  <c r="Q671" i="1"/>
  <c r="Q673" i="1"/>
  <c r="Q674" i="1"/>
  <c r="Q675" i="1"/>
  <c r="Q676" i="1"/>
  <c r="Q677" i="1"/>
  <c r="Q678" i="1"/>
  <c r="Q680" i="1"/>
  <c r="Q681" i="1"/>
  <c r="Q682" i="1"/>
  <c r="Q683" i="1"/>
  <c r="Q684" i="1"/>
  <c r="Q685" i="1"/>
  <c r="Q687" i="1"/>
  <c r="Q688" i="1"/>
  <c r="Q689" i="1"/>
  <c r="Q690" i="1"/>
  <c r="Q692" i="1"/>
  <c r="Q693" i="1"/>
  <c r="Q694" i="1"/>
  <c r="Q695" i="1"/>
  <c r="Q696" i="1"/>
  <c r="Q697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3" i="1"/>
  <c r="Q714" i="1"/>
  <c r="Q715" i="1"/>
  <c r="Q717" i="1"/>
  <c r="Q718" i="1"/>
  <c r="Q719" i="1"/>
  <c r="Q721" i="1"/>
  <c r="Q722" i="1"/>
  <c r="Q723" i="1"/>
  <c r="Q724" i="1"/>
  <c r="Q725" i="1"/>
  <c r="Q726" i="1"/>
  <c r="Q322" i="1"/>
  <c r="Q727" i="1"/>
  <c r="Q728" i="1"/>
  <c r="Q729" i="1"/>
  <c r="Q730" i="1"/>
  <c r="Q731" i="1"/>
  <c r="Q732" i="1"/>
  <c r="Q733" i="1"/>
  <c r="Q30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4" i="1"/>
  <c r="Q315" i="1"/>
  <c r="Q316" i="1"/>
  <c r="Q318" i="1"/>
  <c r="Q319" i="1"/>
  <c r="Q320" i="1"/>
  <c r="Q321" i="1"/>
  <c r="Q323" i="1"/>
  <c r="Q324" i="1"/>
  <c r="Q328" i="1"/>
  <c r="Q329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90" i="1"/>
  <c r="Q91" i="1"/>
  <c r="Q92" i="1"/>
  <c r="Q93" i="1"/>
  <c r="Q94" i="1"/>
  <c r="Q95" i="1"/>
  <c r="Q96" i="1"/>
  <c r="Q97" i="1"/>
  <c r="Q98" i="1"/>
  <c r="Q99" i="1"/>
  <c r="Q100" i="1"/>
  <c r="Q10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4" i="1"/>
  <c r="Q5" i="1"/>
  <c r="Q6" i="1"/>
  <c r="Q7" i="1"/>
  <c r="Q8" i="1"/>
  <c r="Q9" i="1"/>
  <c r="Q10" i="1"/>
  <c r="Q11" i="1"/>
  <c r="Q3" i="1"/>
  <c r="C339" i="24" l="1"/>
  <c r="C340" i="24"/>
  <c r="C341" i="24"/>
  <c r="C342" i="24"/>
  <c r="C338" i="24"/>
  <c r="C324" i="24"/>
  <c r="C325" i="24"/>
  <c r="C326" i="24"/>
  <c r="C327" i="24"/>
  <c r="C328" i="24"/>
  <c r="C329" i="24"/>
  <c r="C330" i="24"/>
  <c r="C331" i="24"/>
  <c r="C332" i="24"/>
  <c r="C333" i="24"/>
  <c r="C334" i="24"/>
  <c r="C335" i="24"/>
  <c r="C336" i="24"/>
  <c r="C323" i="24"/>
  <c r="C306" i="24"/>
  <c r="C307" i="24"/>
  <c r="C308" i="24"/>
  <c r="C309" i="24"/>
  <c r="C310" i="24"/>
  <c r="C311" i="24"/>
  <c r="C312" i="24"/>
  <c r="C313" i="24"/>
  <c r="C314" i="24"/>
  <c r="C315" i="24"/>
  <c r="C316" i="24"/>
  <c r="C317" i="24"/>
  <c r="C318" i="24"/>
  <c r="C319" i="24"/>
  <c r="C320" i="24"/>
  <c r="C321" i="24"/>
  <c r="C322" i="24"/>
  <c r="C285" i="24"/>
  <c r="C286" i="24"/>
  <c r="C287" i="24"/>
  <c r="C288" i="24"/>
  <c r="C289" i="24"/>
  <c r="C290" i="24"/>
  <c r="C291" i="24"/>
  <c r="C292" i="24"/>
  <c r="C293" i="24"/>
  <c r="C294" i="24"/>
  <c r="C295" i="24"/>
  <c r="C296" i="24"/>
  <c r="C297" i="24"/>
  <c r="C298" i="24"/>
  <c r="C299" i="24"/>
  <c r="C300" i="24"/>
  <c r="C301" i="24"/>
  <c r="C302" i="24"/>
  <c r="C303" i="24"/>
  <c r="C304" i="24"/>
  <c r="C305" i="24"/>
  <c r="C262" i="24"/>
  <c r="C263" i="24"/>
  <c r="C264" i="24"/>
  <c r="C265" i="24"/>
  <c r="C266" i="24"/>
  <c r="C267" i="24"/>
  <c r="C268" i="24"/>
  <c r="C269" i="24"/>
  <c r="C270" i="24"/>
  <c r="C271" i="24"/>
  <c r="C272" i="24"/>
  <c r="C273" i="24"/>
  <c r="C274" i="24"/>
  <c r="C275" i="24"/>
  <c r="C276" i="24"/>
  <c r="C277" i="24"/>
  <c r="C278" i="24"/>
  <c r="C279" i="24"/>
  <c r="C280" i="24"/>
  <c r="C281" i="24"/>
  <c r="C282" i="24"/>
  <c r="C283" i="24"/>
  <c r="C284" i="24"/>
  <c r="C261" i="24"/>
  <c r="C253" i="24"/>
  <c r="C254" i="24"/>
  <c r="C255" i="24"/>
  <c r="C256" i="24"/>
  <c r="C257" i="24"/>
  <c r="C258" i="24"/>
  <c r="C252" i="24"/>
  <c r="C245" i="24"/>
  <c r="C246" i="24"/>
  <c r="C247" i="24"/>
  <c r="C248" i="24"/>
  <c r="C249" i="24"/>
  <c r="C250" i="24"/>
  <c r="C244" i="24"/>
  <c r="C227" i="24"/>
  <c r="C228" i="24"/>
  <c r="C229" i="24"/>
  <c r="C226" i="24"/>
  <c r="C207" i="24"/>
  <c r="C208" i="24"/>
  <c r="C209" i="24"/>
  <c r="C210" i="24"/>
  <c r="C211" i="24"/>
  <c r="C212" i="24"/>
  <c r="C213" i="24"/>
  <c r="C214" i="24"/>
  <c r="C215" i="24"/>
  <c r="C216" i="24"/>
  <c r="C217" i="24"/>
  <c r="C218" i="24"/>
  <c r="C219" i="24"/>
  <c r="C220" i="24"/>
  <c r="C221" i="24"/>
  <c r="C222" i="24"/>
  <c r="C223" i="24"/>
  <c r="C224" i="24"/>
  <c r="C206" i="24"/>
  <c r="C203" i="24"/>
  <c r="C204" i="24"/>
  <c r="C196" i="24"/>
  <c r="C197" i="24"/>
  <c r="C198" i="24"/>
  <c r="C199" i="24"/>
  <c r="C200" i="24"/>
  <c r="C201" i="24"/>
  <c r="C202" i="24"/>
  <c r="C183" i="24"/>
  <c r="C184" i="24"/>
  <c r="C185" i="24"/>
  <c r="C186" i="24"/>
  <c r="C187" i="24"/>
  <c r="C188" i="24"/>
  <c r="C189" i="24"/>
  <c r="C190" i="24"/>
  <c r="C191" i="24"/>
  <c r="C192" i="24"/>
  <c r="C193" i="24"/>
  <c r="C194" i="24"/>
  <c r="C195" i="24"/>
  <c r="C182" i="24"/>
  <c r="C171" i="24"/>
  <c r="C172" i="24"/>
  <c r="C173" i="24"/>
  <c r="C174" i="24"/>
  <c r="C175" i="24"/>
  <c r="C176" i="24"/>
  <c r="C177" i="24"/>
  <c r="C178" i="24"/>
  <c r="C179" i="24"/>
  <c r="C180" i="24"/>
  <c r="C170" i="24"/>
  <c r="C156" i="24"/>
  <c r="C157" i="24"/>
  <c r="C158" i="24"/>
  <c r="C159" i="24"/>
  <c r="C160" i="24"/>
  <c r="C161" i="24"/>
  <c r="C162" i="24"/>
  <c r="C163" i="24"/>
  <c r="C164" i="24"/>
  <c r="C165" i="24"/>
  <c r="C166" i="24"/>
  <c r="C167" i="24"/>
  <c r="C168" i="24"/>
  <c r="C137" i="24"/>
  <c r="C138" i="24"/>
  <c r="C139" i="24"/>
  <c r="C140" i="24"/>
  <c r="C141" i="24"/>
  <c r="C142" i="24"/>
  <c r="C143" i="24"/>
  <c r="C144" i="24"/>
  <c r="C145" i="24"/>
  <c r="C146" i="24"/>
  <c r="C147" i="24"/>
  <c r="C148" i="24"/>
  <c r="C149" i="24"/>
  <c r="C150" i="24"/>
  <c r="C151" i="24"/>
  <c r="C152" i="24"/>
  <c r="C153" i="24"/>
  <c r="C154" i="24"/>
  <c r="C155" i="24"/>
  <c r="C109" i="24"/>
  <c r="C110" i="24"/>
  <c r="C111" i="24"/>
  <c r="C112" i="24"/>
  <c r="C113" i="24"/>
  <c r="C114" i="24"/>
  <c r="C115" i="24"/>
  <c r="C116" i="24"/>
  <c r="C117" i="24"/>
  <c r="C118" i="24"/>
  <c r="C119" i="24"/>
  <c r="C120" i="24"/>
  <c r="C121" i="24"/>
  <c r="C122" i="24"/>
  <c r="C123" i="24"/>
  <c r="C124" i="24"/>
  <c r="C125" i="24"/>
  <c r="C126" i="24"/>
  <c r="C127" i="24"/>
  <c r="C128" i="24"/>
  <c r="C129" i="24"/>
  <c r="C130" i="24"/>
  <c r="C131" i="24"/>
  <c r="C132" i="24"/>
  <c r="C133" i="24"/>
  <c r="C134" i="24"/>
  <c r="C135" i="24"/>
  <c r="C136" i="24"/>
  <c r="C98" i="24"/>
  <c r="C99" i="24"/>
  <c r="C100" i="24"/>
  <c r="C101" i="24"/>
  <c r="C102" i="24"/>
  <c r="C103" i="24"/>
  <c r="C104" i="24"/>
  <c r="C105" i="24"/>
  <c r="C106" i="24"/>
  <c r="C107" i="24"/>
  <c r="C108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53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52" i="24"/>
  <c r="C42" i="24"/>
  <c r="C43" i="24"/>
  <c r="C44" i="24"/>
  <c r="C45" i="24"/>
  <c r="C46" i="24"/>
  <c r="C47" i="24"/>
  <c r="C48" i="24"/>
  <c r="C49" i="24"/>
  <c r="C50" i="24"/>
  <c r="C34" i="24"/>
  <c r="C35" i="24"/>
  <c r="C36" i="24"/>
  <c r="C37" i="24"/>
  <c r="C38" i="24"/>
  <c r="C39" i="24"/>
  <c r="C40" i="24"/>
  <c r="C41" i="24"/>
  <c r="C29" i="24"/>
  <c r="C30" i="24"/>
  <c r="C31" i="24"/>
  <c r="C32" i="24"/>
  <c r="C33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11" i="24"/>
  <c r="C232" i="24"/>
  <c r="C233" i="24"/>
  <c r="C234" i="24"/>
  <c r="C235" i="24"/>
  <c r="C236" i="24"/>
  <c r="C237" i="24"/>
  <c r="C238" i="24"/>
  <c r="C239" i="24"/>
  <c r="C240" i="24"/>
  <c r="C241" i="24"/>
  <c r="C242" i="24"/>
  <c r="C231" i="24"/>
  <c r="AA167" i="24" l="1"/>
  <c r="AA165" i="24"/>
  <c r="AA163" i="24"/>
  <c r="AA161" i="24"/>
  <c r="AA159" i="24"/>
  <c r="AA157" i="24"/>
  <c r="AA155" i="24"/>
  <c r="AA153" i="24"/>
  <c r="AA151" i="24"/>
  <c r="F49" i="24" l="1"/>
  <c r="F50" i="24"/>
  <c r="F51" i="24"/>
  <c r="F52" i="24"/>
  <c r="F53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70" i="24"/>
  <c r="F71" i="24"/>
  <c r="F72" i="24"/>
  <c r="F73" i="24"/>
  <c r="F75" i="24"/>
  <c r="F76" i="24"/>
  <c r="F77" i="24"/>
  <c r="F78" i="24"/>
  <c r="F80" i="24"/>
  <c r="F81" i="24"/>
  <c r="F82" i="24"/>
  <c r="F83" i="24"/>
  <c r="F85" i="24"/>
  <c r="F86" i="24"/>
  <c r="F87" i="24"/>
  <c r="F88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F184" i="24"/>
  <c r="F185" i="24"/>
  <c r="F186" i="24"/>
  <c r="F187" i="24"/>
  <c r="F188" i="24"/>
  <c r="F189" i="24"/>
  <c r="F190" i="24"/>
  <c r="F191" i="24"/>
  <c r="F192" i="24"/>
  <c r="F193" i="24"/>
  <c r="F194" i="24"/>
  <c r="F195" i="24"/>
  <c r="F196" i="24"/>
  <c r="F197" i="24"/>
  <c r="F198" i="24"/>
  <c r="F199" i="24"/>
  <c r="F200" i="24"/>
  <c r="F201" i="24"/>
  <c r="F202" i="24"/>
  <c r="F203" i="24"/>
  <c r="F204" i="24"/>
  <c r="F205" i="24"/>
  <c r="F206" i="24"/>
  <c r="F207" i="24"/>
  <c r="F208" i="24"/>
  <c r="F209" i="24"/>
  <c r="F210" i="24"/>
  <c r="F211" i="24"/>
  <c r="F212" i="24"/>
  <c r="F213" i="24"/>
  <c r="F214" i="24"/>
  <c r="F215" i="24"/>
  <c r="F216" i="24"/>
  <c r="F217" i="24"/>
  <c r="F218" i="24"/>
  <c r="F219" i="24"/>
  <c r="F220" i="24"/>
  <c r="F221" i="24"/>
  <c r="F222" i="24"/>
  <c r="F223" i="24"/>
  <c r="F224" i="24"/>
  <c r="F225" i="24"/>
  <c r="F226" i="24"/>
  <c r="F227" i="24"/>
  <c r="F228" i="24"/>
  <c r="F229" i="24"/>
  <c r="F230" i="24"/>
  <c r="F231" i="24"/>
  <c r="F232" i="24"/>
  <c r="F233" i="24"/>
  <c r="F234" i="24"/>
  <c r="F235" i="24"/>
  <c r="F236" i="24"/>
  <c r="F237" i="24"/>
  <c r="F238" i="24"/>
  <c r="F239" i="24"/>
  <c r="F240" i="24"/>
  <c r="F241" i="24"/>
  <c r="F242" i="24"/>
  <c r="F243" i="24"/>
  <c r="F244" i="24"/>
  <c r="F245" i="24"/>
  <c r="F246" i="24"/>
  <c r="F247" i="24"/>
  <c r="F248" i="24"/>
  <c r="F249" i="24"/>
  <c r="F250" i="24"/>
  <c r="F251" i="24"/>
  <c r="F252" i="24"/>
  <c r="F253" i="24"/>
  <c r="F254" i="24"/>
  <c r="F255" i="24"/>
  <c r="F256" i="24"/>
  <c r="F257" i="24"/>
  <c r="F258" i="24"/>
  <c r="F260" i="24"/>
  <c r="F261" i="24"/>
  <c r="F262" i="24"/>
  <c r="F263" i="24"/>
  <c r="F264" i="24"/>
  <c r="F265" i="24"/>
  <c r="F266" i="24"/>
  <c r="F267" i="24"/>
  <c r="F268" i="24"/>
  <c r="F269" i="24"/>
  <c r="F270" i="24"/>
  <c r="F271" i="24"/>
  <c r="F272" i="24"/>
  <c r="F273" i="24"/>
  <c r="F274" i="24"/>
  <c r="F275" i="24"/>
  <c r="F276" i="24"/>
  <c r="F277" i="24"/>
  <c r="F278" i="24"/>
  <c r="F279" i="24"/>
  <c r="F280" i="24"/>
  <c r="F281" i="24"/>
  <c r="F282" i="24"/>
  <c r="F283" i="24"/>
  <c r="F284" i="24"/>
  <c r="F285" i="24"/>
  <c r="F286" i="24"/>
  <c r="F287" i="24"/>
  <c r="F288" i="24"/>
  <c r="F289" i="24"/>
  <c r="F290" i="24"/>
  <c r="F291" i="24"/>
  <c r="F292" i="24"/>
  <c r="F293" i="24"/>
  <c r="F294" i="24"/>
  <c r="F295" i="24"/>
  <c r="F296" i="24"/>
  <c r="F297" i="24"/>
  <c r="F298" i="24"/>
  <c r="F299" i="24"/>
  <c r="F300" i="24"/>
  <c r="F301" i="24"/>
  <c r="F302" i="24"/>
  <c r="F303" i="24"/>
  <c r="F304" i="24"/>
  <c r="F305" i="24"/>
  <c r="F306" i="24"/>
  <c r="F307" i="24"/>
  <c r="F308" i="24"/>
  <c r="F309" i="24"/>
  <c r="F310" i="24"/>
  <c r="F311" i="24"/>
  <c r="F312" i="24"/>
  <c r="F313" i="24"/>
  <c r="F314" i="24"/>
  <c r="F315" i="24"/>
  <c r="F316" i="24"/>
  <c r="F317" i="24"/>
  <c r="F318" i="24"/>
  <c r="F319" i="24"/>
  <c r="F320" i="24"/>
  <c r="F321" i="24"/>
  <c r="F322" i="24"/>
  <c r="F323" i="24"/>
  <c r="F324" i="24"/>
  <c r="F325" i="24"/>
  <c r="F326" i="24"/>
  <c r="F327" i="24"/>
  <c r="F328" i="24"/>
  <c r="F329" i="24"/>
  <c r="F330" i="24"/>
  <c r="F331" i="24"/>
  <c r="F332" i="24"/>
  <c r="F333" i="24"/>
  <c r="F334" i="24"/>
  <c r="F335" i="24"/>
  <c r="F336" i="24"/>
  <c r="F337" i="24"/>
  <c r="F338" i="24"/>
  <c r="F339" i="24"/>
  <c r="F340" i="24"/>
  <c r="F341" i="24"/>
  <c r="F342" i="24"/>
  <c r="F39" i="24"/>
  <c r="F40" i="24"/>
  <c r="F41" i="24"/>
  <c r="F42" i="24"/>
  <c r="F43" i="24"/>
  <c r="F44" i="24"/>
  <c r="F45" i="24"/>
  <c r="F46" i="24"/>
  <c r="F47" i="24"/>
  <c r="F48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23" i="24"/>
  <c r="F24" i="24"/>
  <c r="F25" i="24"/>
  <c r="F26" i="24"/>
  <c r="F12" i="24"/>
  <c r="F13" i="24"/>
  <c r="F14" i="24"/>
  <c r="F15" i="24"/>
  <c r="F16" i="24"/>
  <c r="F17" i="24"/>
  <c r="F18" i="24"/>
  <c r="F19" i="24"/>
  <c r="F20" i="24"/>
  <c r="F21" i="24"/>
  <c r="F22" i="24"/>
  <c r="F11" i="24"/>
  <c r="AA342" i="24" l="1"/>
  <c r="Q342" i="24"/>
  <c r="Q341" i="24"/>
  <c r="AA340" i="24"/>
  <c r="Q340" i="24"/>
  <c r="AA339" i="24"/>
  <c r="Q339" i="24"/>
  <c r="AA338" i="24"/>
  <c r="Q338" i="24"/>
  <c r="AA336" i="24"/>
  <c r="Q336" i="24"/>
  <c r="AA335" i="24"/>
  <c r="Q335" i="24"/>
  <c r="AA334" i="24"/>
  <c r="Q334" i="24"/>
  <c r="AA333" i="24"/>
  <c r="Q333" i="24"/>
  <c r="AA332" i="24"/>
  <c r="Q332" i="24"/>
  <c r="AA331" i="24"/>
  <c r="Q331" i="24"/>
  <c r="AA330" i="24"/>
  <c r="Q330" i="24"/>
  <c r="AA329" i="24"/>
  <c r="Q329" i="24"/>
  <c r="AA328" i="24"/>
  <c r="Q328" i="24"/>
  <c r="AA327" i="24"/>
  <c r="Q327" i="24"/>
  <c r="AA326" i="24"/>
  <c r="Q326" i="24"/>
  <c r="AA325" i="24"/>
  <c r="Q325" i="24"/>
  <c r="AA324" i="24"/>
  <c r="Q324" i="24"/>
  <c r="AA323" i="24"/>
  <c r="AA322" i="24"/>
  <c r="AA319" i="24"/>
  <c r="AA317" i="24"/>
  <c r="Q317" i="24"/>
  <c r="AA316" i="24"/>
  <c r="Q316" i="24"/>
  <c r="AA315" i="24"/>
  <c r="Q315" i="24"/>
  <c r="AA314" i="24"/>
  <c r="Q314" i="24"/>
  <c r="AA313" i="24"/>
  <c r="Q313" i="24"/>
  <c r="AA312" i="24"/>
  <c r="Q312" i="24"/>
  <c r="AA311" i="24"/>
  <c r="Q311" i="24"/>
  <c r="AA310" i="24"/>
  <c r="Q310" i="24"/>
  <c r="AA309" i="24"/>
  <c r="Q309" i="24"/>
  <c r="AA308" i="24"/>
  <c r="Q308" i="24"/>
  <c r="AA307" i="24"/>
  <c r="Q307" i="24"/>
  <c r="AA306" i="24"/>
  <c r="Q306" i="24"/>
  <c r="AA305" i="24"/>
  <c r="Q305" i="24"/>
  <c r="AA304" i="24"/>
  <c r="Q304" i="24"/>
  <c r="AA303" i="24"/>
  <c r="Q303" i="24"/>
  <c r="AA302" i="24"/>
  <c r="Q302" i="24"/>
  <c r="AA301" i="24"/>
  <c r="Q301" i="24"/>
  <c r="AA300" i="24"/>
  <c r="Q300" i="24"/>
  <c r="AA299" i="24"/>
  <c r="Q299" i="24"/>
  <c r="AA298" i="24"/>
  <c r="Q298" i="24"/>
  <c r="AA297" i="24"/>
  <c r="Q297" i="24"/>
  <c r="AA296" i="24"/>
  <c r="Q296" i="24"/>
  <c r="AA295" i="24"/>
  <c r="Q295" i="24"/>
  <c r="AA294" i="24"/>
  <c r="Q294" i="24"/>
  <c r="AA293" i="24"/>
  <c r="Q293" i="24"/>
  <c r="AA292" i="24"/>
  <c r="Q292" i="24"/>
  <c r="AA291" i="24"/>
  <c r="Q291" i="24"/>
  <c r="AA290" i="24"/>
  <c r="Q290" i="24"/>
  <c r="AA289" i="24"/>
  <c r="Q289" i="24"/>
  <c r="AA288" i="24"/>
  <c r="Q288" i="24"/>
  <c r="AA287" i="24"/>
  <c r="Q287" i="24"/>
  <c r="AA286" i="24"/>
  <c r="Q286" i="24"/>
  <c r="AA285" i="24"/>
  <c r="Q285" i="24"/>
  <c r="AA284" i="24"/>
  <c r="Q284" i="24"/>
  <c r="AA283" i="24"/>
  <c r="Q283" i="24"/>
  <c r="AA282" i="24"/>
  <c r="Q282" i="24"/>
  <c r="AA281" i="24"/>
  <c r="Q281" i="24"/>
  <c r="AA280" i="24"/>
  <c r="Q280" i="24"/>
  <c r="AA279" i="24"/>
  <c r="Q279" i="24"/>
  <c r="AA278" i="24"/>
  <c r="Q278" i="24"/>
  <c r="AA277" i="24"/>
  <c r="Q277" i="24"/>
  <c r="AA276" i="24"/>
  <c r="Q276" i="24"/>
  <c r="AA275" i="24"/>
  <c r="Q275" i="24"/>
  <c r="AA274" i="24"/>
  <c r="Q274" i="24"/>
  <c r="AA273" i="24"/>
  <c r="Q273" i="24"/>
  <c r="Q272" i="24"/>
  <c r="AA271" i="24"/>
  <c r="Q271" i="24"/>
  <c r="AA270" i="24"/>
  <c r="Q270" i="24"/>
  <c r="AA269" i="24"/>
  <c r="Q269" i="24"/>
  <c r="AA268" i="24"/>
  <c r="Q268" i="24"/>
  <c r="AA267" i="24"/>
  <c r="Q267" i="24"/>
  <c r="AA266" i="24"/>
  <c r="Q266" i="24"/>
  <c r="AA265" i="24"/>
  <c r="Q265" i="24"/>
  <c r="AA264" i="24"/>
  <c r="Q264" i="24"/>
  <c r="AA263" i="24"/>
  <c r="Q263" i="24"/>
  <c r="AA262" i="24"/>
  <c r="Q262" i="24"/>
  <c r="AA261" i="24"/>
  <c r="Q261" i="24"/>
  <c r="AA257" i="24"/>
  <c r="Q257" i="24"/>
  <c r="AA256" i="24"/>
  <c r="Q256" i="24"/>
  <c r="AA255" i="24"/>
  <c r="Q255" i="24"/>
  <c r="AA254" i="24"/>
  <c r="Q254" i="24"/>
  <c r="AA253" i="24"/>
  <c r="Q253" i="24"/>
  <c r="AA252" i="24"/>
  <c r="Q252" i="24"/>
  <c r="AA250" i="24"/>
  <c r="AA248" i="24"/>
  <c r="AA247" i="24"/>
  <c r="AA245" i="24"/>
  <c r="AA244" i="24"/>
  <c r="AA242" i="24"/>
  <c r="AA241" i="24"/>
  <c r="AA240" i="24"/>
  <c r="AA239" i="24"/>
  <c r="AA236" i="24"/>
  <c r="AA234" i="24"/>
  <c r="AA233" i="24"/>
  <c r="AA231" i="24"/>
  <c r="AA227" i="24"/>
  <c r="AA224" i="24"/>
  <c r="Q224" i="24"/>
  <c r="AA223" i="24"/>
  <c r="AA222" i="24"/>
  <c r="Q222" i="24"/>
  <c r="AA221" i="24"/>
  <c r="Q221" i="24"/>
  <c r="AA220" i="24"/>
  <c r="Q220" i="24"/>
  <c r="AA219" i="24"/>
  <c r="Q218" i="24"/>
  <c r="AA217" i="24"/>
  <c r="AA216" i="24"/>
  <c r="AA215" i="24"/>
  <c r="AA214" i="24"/>
  <c r="Q213" i="24"/>
  <c r="AA212" i="24"/>
  <c r="AA211" i="24"/>
  <c r="AA210" i="24"/>
  <c r="AA209" i="24"/>
  <c r="AA207" i="24"/>
  <c r="Q207" i="24"/>
  <c r="AA190" i="24"/>
  <c r="AA189" i="24"/>
  <c r="AA188" i="24"/>
  <c r="AA184" i="24"/>
  <c r="AA183" i="24"/>
  <c r="AA182" i="24"/>
  <c r="AA174" i="24"/>
  <c r="AA173" i="24"/>
  <c r="AA172" i="24"/>
  <c r="AA149" i="24"/>
  <c r="AA147" i="24"/>
  <c r="AA145" i="24"/>
  <c r="AA143" i="24"/>
  <c r="AA141" i="24"/>
  <c r="AA139" i="24"/>
  <c r="AA137" i="24"/>
  <c r="AA135" i="24"/>
  <c r="AA133" i="24"/>
  <c r="AA131" i="24"/>
  <c r="AA129" i="24"/>
  <c r="AA127" i="24"/>
  <c r="AA125" i="24"/>
  <c r="AA123" i="24"/>
  <c r="AA121" i="24"/>
  <c r="AA119" i="24"/>
  <c r="AA117" i="24"/>
  <c r="AA115" i="24"/>
  <c r="AA113" i="24"/>
  <c r="AA111" i="24"/>
  <c r="AA109" i="24"/>
  <c r="AA106" i="24"/>
  <c r="AA104" i="24"/>
  <c r="AA102" i="24"/>
  <c r="AA100" i="24"/>
  <c r="AA98" i="24"/>
  <c r="AA96" i="24"/>
  <c r="AA94" i="24"/>
  <c r="AA92" i="24"/>
  <c r="AA90" i="24"/>
  <c r="AA87" i="24"/>
  <c r="AA85" i="24"/>
  <c r="AA82" i="24"/>
  <c r="AA80" i="24"/>
  <c r="AA77" i="24"/>
  <c r="AA75" i="24"/>
  <c r="AA72" i="24"/>
  <c r="AA70" i="24"/>
  <c r="AA67" i="24"/>
  <c r="AA65" i="24"/>
  <c r="AA63" i="24"/>
  <c r="AA61" i="24"/>
  <c r="AA59" i="24"/>
  <c r="AA57" i="24"/>
  <c r="AA55" i="24"/>
  <c r="AA52" i="24"/>
  <c r="AA50" i="24"/>
  <c r="Q50" i="24"/>
  <c r="AA49" i="24"/>
  <c r="Q49" i="24"/>
  <c r="AA48" i="24"/>
  <c r="Q48" i="24"/>
  <c r="AA47" i="24"/>
  <c r="Q47" i="24"/>
  <c r="AA44" i="24"/>
  <c r="Q44" i="24"/>
  <c r="Q43" i="24"/>
  <c r="AA42" i="24"/>
  <c r="AA41" i="24"/>
  <c r="AA40" i="24"/>
  <c r="AA39" i="24"/>
  <c r="AA38" i="24"/>
  <c r="Q36" i="24"/>
  <c r="AA35" i="24"/>
  <c r="AA34" i="24"/>
  <c r="AA33" i="24"/>
  <c r="AA32" i="24"/>
  <c r="AA31" i="24"/>
  <c r="AA30" i="24"/>
  <c r="AA29" i="24"/>
  <c r="AA28" i="24"/>
  <c r="AA27" i="24"/>
  <c r="AA26" i="24"/>
  <c r="AA25" i="24"/>
  <c r="Q24" i="24"/>
  <c r="AA22" i="24"/>
  <c r="AA17" i="24"/>
  <c r="AA16" i="24"/>
  <c r="AA15" i="24"/>
  <c r="AA14" i="24"/>
  <c r="AA13" i="24"/>
  <c r="AA12" i="24"/>
  <c r="AA11" i="24"/>
</calcChain>
</file>

<file path=xl/comments1.xml><?xml version="1.0" encoding="utf-8"?>
<comments xmlns="http://schemas.openxmlformats.org/spreadsheetml/2006/main">
  <authors>
    <author>atorfs</author>
  </authors>
  <commentList>
    <comment ref="Q693" authorId="0" shapeId="0">
      <text>
        <r>
          <rPr>
            <b/>
            <sz val="8"/>
            <color indexed="81"/>
            <rFont val="Tahoma"/>
            <family val="2"/>
          </rPr>
          <t>atorfs:</t>
        </r>
        <r>
          <rPr>
            <sz val="8"/>
            <color indexed="81"/>
            <rFont val="Tahoma"/>
            <family val="2"/>
          </rPr>
          <t xml:space="preserve">
Datum genereren E-mail rapport automatisch invullen</t>
        </r>
      </text>
    </comment>
  </commentList>
</comments>
</file>

<file path=xl/comments2.xml><?xml version="1.0" encoding="utf-8"?>
<comments xmlns="http://schemas.openxmlformats.org/spreadsheetml/2006/main">
  <authors>
    <author>akeerema</author>
  </authors>
  <commentList>
    <comment ref="A272" authorId="0" shapeId="0">
      <text>
        <r>
          <rPr>
            <b/>
            <sz val="9"/>
            <color indexed="81"/>
            <rFont val="Tahoma"/>
            <family val="2"/>
          </rPr>
          <t>akeerema:</t>
        </r>
        <r>
          <rPr>
            <sz val="9"/>
            <color indexed="81"/>
            <rFont val="Tahoma"/>
            <family val="2"/>
          </rPr>
          <t xml:space="preserve">
nog te verwijderen, momenteel in gebruik in UZG</t>
        </r>
      </text>
    </comment>
  </commentList>
</comments>
</file>

<file path=xl/sharedStrings.xml><?xml version="1.0" encoding="utf-8"?>
<sst xmlns="http://schemas.openxmlformats.org/spreadsheetml/2006/main" count="42236" uniqueCount="8925">
  <si>
    <t xml:space="preserve"> </t>
  </si>
  <si>
    <t>resultaat</t>
  </si>
  <si>
    <t>door MLT</t>
  </si>
  <si>
    <t>ingave</t>
  </si>
  <si>
    <t>manueel</t>
  </si>
  <si>
    <t>MatchIt</t>
  </si>
  <si>
    <t>LH</t>
  </si>
  <si>
    <t>Am1</t>
  </si>
  <si>
    <t>Am2</t>
  </si>
  <si>
    <t>Bm1</t>
  </si>
  <si>
    <t>Bm2</t>
  </si>
  <si>
    <t>Cw1</t>
  </si>
  <si>
    <t>Cw2</t>
  </si>
  <si>
    <t>DRB1_1</t>
  </si>
  <si>
    <t>DRB1_2</t>
  </si>
  <si>
    <t>DQB1_1</t>
  </si>
  <si>
    <t>DQB1_2</t>
  </si>
  <si>
    <t>AmHR1</t>
  </si>
  <si>
    <t>AmHR2</t>
  </si>
  <si>
    <t>BmHR1</t>
  </si>
  <si>
    <t>BmHR2</t>
  </si>
  <si>
    <t>CmHR1</t>
  </si>
  <si>
    <t>CmHR2</t>
  </si>
  <si>
    <t>DRB1HR1</t>
  </si>
  <si>
    <t>DRB1HR2</t>
  </si>
  <si>
    <t>DQB1HR1</t>
  </si>
  <si>
    <t>DQB1HR2</t>
  </si>
  <si>
    <t>DRB3_1</t>
  </si>
  <si>
    <t>DRB3_2</t>
  </si>
  <si>
    <t>DRB4_1</t>
  </si>
  <si>
    <t>DRB4_2</t>
  </si>
  <si>
    <t>DRB5_1</t>
  </si>
  <si>
    <t>DRB5_2</t>
  </si>
  <si>
    <t>As1</t>
  </si>
  <si>
    <t>As2</t>
  </si>
  <si>
    <t>Bs1</t>
  </si>
  <si>
    <t>Bs2</t>
  </si>
  <si>
    <t>DRs1</t>
  </si>
  <si>
    <t>DRs2</t>
  </si>
  <si>
    <t>M_LM1</t>
  </si>
  <si>
    <t>M_LM2</t>
  </si>
  <si>
    <t>GLIMS</t>
  </si>
  <si>
    <t xml:space="preserve">door MLT </t>
  </si>
  <si>
    <t>M_LSA1</t>
  </si>
  <si>
    <t>LSA_ABC</t>
  </si>
  <si>
    <t>M_LSA2</t>
  </si>
  <si>
    <t>TROMBO</t>
  </si>
  <si>
    <t>anti_HPA</t>
  </si>
  <si>
    <t>anti_HLA_E</t>
  </si>
  <si>
    <t>HPA_1</t>
  </si>
  <si>
    <t>HPA_2</t>
  </si>
  <si>
    <t>HPA_3</t>
  </si>
  <si>
    <t>HPA_15</t>
  </si>
  <si>
    <t>M_CDC</t>
  </si>
  <si>
    <t>M_CDC_DTT</t>
  </si>
  <si>
    <t>Aant_UP50_H</t>
  </si>
  <si>
    <t>Pos_UP50_H</t>
  </si>
  <si>
    <t>Aant_DTT_UP50_H</t>
  </si>
  <si>
    <t>Pos_DTT_UP50_H</t>
  </si>
  <si>
    <t>PRA_DTT_50_H</t>
  </si>
  <si>
    <t>M_CDC_ID</t>
  </si>
  <si>
    <t>UNACC_MM</t>
  </si>
  <si>
    <t>H_vPRA</t>
  </si>
  <si>
    <t>XM_B_cel</t>
  </si>
  <si>
    <t>XM_T_cel</t>
  </si>
  <si>
    <t>XM_B_DTT</t>
  </si>
  <si>
    <t>XM_T_DTT</t>
  </si>
  <si>
    <t>INT_all_org</t>
  </si>
  <si>
    <t>Id_orgdonor</t>
  </si>
  <si>
    <t>order_donor</t>
  </si>
  <si>
    <t>BronSpecimen</t>
  </si>
  <si>
    <t>INT_autoXM</t>
  </si>
  <si>
    <t>Gpos</t>
  </si>
  <si>
    <t>GRANULO</t>
  </si>
  <si>
    <t>aantalG</t>
  </si>
  <si>
    <t>Aant_HLA_B20</t>
  </si>
  <si>
    <t>pos_B20</t>
  </si>
  <si>
    <t>PRA_B20</t>
  </si>
  <si>
    <t>INT_B20</t>
  </si>
  <si>
    <t>bloedgroep_donor</t>
  </si>
  <si>
    <t>ABO_mol</t>
  </si>
  <si>
    <t>D_mol_part</t>
  </si>
  <si>
    <t>D_mol_zwak</t>
  </si>
  <si>
    <t>DNA_concentratie</t>
  </si>
  <si>
    <t>DNA_ratio</t>
  </si>
  <si>
    <t>Opm_HILA</t>
  </si>
  <si>
    <t>ACC_MM</t>
  </si>
  <si>
    <t>Opm_KS</t>
  </si>
  <si>
    <t>H_DatumTP_org</t>
  </si>
  <si>
    <t>H_Opslagdoos</t>
  </si>
  <si>
    <t>H_Orgaan</t>
  </si>
  <si>
    <t>HPA 1</t>
  </si>
  <si>
    <t>HPA 3</t>
  </si>
  <si>
    <t>HPA 15</t>
  </si>
  <si>
    <t>HPA 2</t>
  </si>
  <si>
    <t>bloedgroep</t>
  </si>
  <si>
    <t>bloedgroep_ext</t>
  </si>
  <si>
    <t>ABO</t>
  </si>
  <si>
    <t>HPA_5</t>
  </si>
  <si>
    <t>DRB345tot</t>
  </si>
  <si>
    <t>B57</t>
  </si>
  <si>
    <t>B27</t>
  </si>
  <si>
    <t>DNA</t>
  </si>
  <si>
    <t>DPBtot</t>
  </si>
  <si>
    <t>Bmtot_ant</t>
  </si>
  <si>
    <t>Dum_Tar_donors</t>
  </si>
  <si>
    <t>Amtot_ant</t>
  </si>
  <si>
    <t>DRB1HRtot</t>
  </si>
  <si>
    <t>AmHRtot</t>
  </si>
  <si>
    <t>BmHRtot</t>
  </si>
  <si>
    <t>CmHRtot</t>
  </si>
  <si>
    <t>DQB1HRtot</t>
  </si>
  <si>
    <t>DPB1HRtot</t>
  </si>
  <si>
    <t>PiekserumAanvragen</t>
  </si>
  <si>
    <t>Relaties</t>
  </si>
  <si>
    <t>anti_HLA_II_E</t>
  </si>
  <si>
    <t>Ab_INT</t>
  </si>
  <si>
    <t>allo_XM</t>
  </si>
  <si>
    <t>INT_allo_BM</t>
  </si>
  <si>
    <t>allo_XMDTT</t>
  </si>
  <si>
    <t>Order_donor</t>
  </si>
  <si>
    <t>Dum_DNA_Extra</t>
  </si>
  <si>
    <t>donorID1</t>
  </si>
  <si>
    <t>donorID2</t>
  </si>
  <si>
    <t>donorID3</t>
  </si>
  <si>
    <t>donorID4</t>
  </si>
  <si>
    <t>donorID5</t>
  </si>
  <si>
    <t>donorID6</t>
  </si>
  <si>
    <t>donorID7</t>
  </si>
  <si>
    <t>donorID8</t>
  </si>
  <si>
    <t>kk_mol</t>
  </si>
  <si>
    <t>M_mol</t>
  </si>
  <si>
    <t>N_mol</t>
  </si>
  <si>
    <t>S_mol</t>
  </si>
  <si>
    <t>ks_mol</t>
  </si>
  <si>
    <t>Fya_mol</t>
  </si>
  <si>
    <t>Fyb_mol</t>
  </si>
  <si>
    <t>Jka_mol</t>
  </si>
  <si>
    <t>Jkb_mol</t>
  </si>
  <si>
    <t>E_mol</t>
  </si>
  <si>
    <t>C_mol</t>
  </si>
  <si>
    <t>ke_mol</t>
  </si>
  <si>
    <t>kc_mol</t>
  </si>
  <si>
    <t>K_mol</t>
  </si>
  <si>
    <t>QCPresultConcordant</t>
  </si>
  <si>
    <t>AantalKits</t>
  </si>
  <si>
    <t>QCPproductVrijgave</t>
  </si>
  <si>
    <t>Commitment_Platelets</t>
  </si>
  <si>
    <t>Commitment_PBSC</t>
  </si>
  <si>
    <t>DRmtot_ant</t>
  </si>
  <si>
    <t>Spec_HLA_ABC_TMP</t>
  </si>
  <si>
    <t>Pos_FP_H</t>
  </si>
  <si>
    <t>Aant_FP_H</t>
  </si>
  <si>
    <t>Aant_DTT_FP_H</t>
  </si>
  <si>
    <t>Pos_DTT_FP_H</t>
  </si>
  <si>
    <t>PRA_DTT_FP_H</t>
  </si>
  <si>
    <t>M_Bscr</t>
  </si>
  <si>
    <t>M_DNA_ext</t>
  </si>
  <si>
    <t>M_Gran_Ab</t>
  </si>
  <si>
    <t>M_DPB1</t>
  </si>
  <si>
    <t>DPB1_1</t>
  </si>
  <si>
    <t>Unacc_hist</t>
  </si>
  <si>
    <t>unacc_hist</t>
  </si>
  <si>
    <t>Spec_plaatjes</t>
  </si>
  <si>
    <t>NIET</t>
  </si>
  <si>
    <t>HLA-B*57:01</t>
  </si>
  <si>
    <t>Specificiteit</t>
  </si>
  <si>
    <t>Subtitel: Commentaar bij de bepalingen</t>
  </si>
  <si>
    <t>INT_K50</t>
  </si>
  <si>
    <t>% virtuele PRA</t>
  </si>
  <si>
    <t>Conc_autoXM</t>
  </si>
  <si>
    <t>Conc_all_org</t>
  </si>
  <si>
    <t>HLA-B27</t>
  </si>
  <si>
    <t>Partiële RhD moleculair</t>
  </si>
  <si>
    <t>SBT</t>
  </si>
  <si>
    <t>SSO</t>
  </si>
  <si>
    <t>SSP</t>
  </si>
  <si>
    <t>NVT</t>
  </si>
  <si>
    <t>Bw4</t>
  </si>
  <si>
    <t>Bw6</t>
  </si>
  <si>
    <t>DR51</t>
  </si>
  <si>
    <t>DR52</t>
  </si>
  <si>
    <t>DR53</t>
  </si>
  <si>
    <t>Manueel</t>
  </si>
  <si>
    <t>Am1_MD</t>
  </si>
  <si>
    <t>Am2_MD</t>
  </si>
  <si>
    <t>Keuzelijst</t>
  </si>
  <si>
    <t>Bm1_MD</t>
  </si>
  <si>
    <t>Bm2_MD</t>
  </si>
  <si>
    <t>Cm1_MD</t>
  </si>
  <si>
    <t>Cm2_MD</t>
  </si>
  <si>
    <t>DRB1m1_MD</t>
  </si>
  <si>
    <t>DRB1m2_MD</t>
  </si>
  <si>
    <t>DQB1m1_MD</t>
  </si>
  <si>
    <t>DQB1m2_MD</t>
  </si>
  <si>
    <t>DPB1m2_MD</t>
  </si>
  <si>
    <t>DRB3_1_MD</t>
  </si>
  <si>
    <t>DRB3_2_MD</t>
  </si>
  <si>
    <t>Ab_Int</t>
  </si>
  <si>
    <t>Jsb_mol</t>
  </si>
  <si>
    <t>Jsa_mol</t>
  </si>
  <si>
    <t>Coa_mol</t>
  </si>
  <si>
    <t>Cob_mol</t>
  </si>
  <si>
    <t>Hy_mol</t>
  </si>
  <si>
    <t>Joa_mol</t>
  </si>
  <si>
    <t>Doa_mol</t>
  </si>
  <si>
    <t>Dob_mol</t>
  </si>
  <si>
    <t>Sc1_mol</t>
  </si>
  <si>
    <t>Sc2_mol</t>
  </si>
  <si>
    <t>Lua_mol</t>
  </si>
  <si>
    <t>Lub_mol</t>
  </si>
  <si>
    <t>Dia_mol</t>
  </si>
  <si>
    <t>Dib_mol</t>
  </si>
  <si>
    <t>Wra_mol</t>
  </si>
  <si>
    <t>Wrb_mol</t>
  </si>
  <si>
    <t>Yta_mol</t>
  </si>
  <si>
    <t>Ytb_mol</t>
  </si>
  <si>
    <t>Kna_mol</t>
  </si>
  <si>
    <t>Knb_mol</t>
  </si>
  <si>
    <t>Sl1_mol</t>
  </si>
  <si>
    <t>Sl2_mol</t>
  </si>
  <si>
    <t>Cra_mol</t>
  </si>
  <si>
    <t>DRB3_LR</t>
  </si>
  <si>
    <t>DRB4_LR</t>
  </si>
  <si>
    <t>DRB5_LR</t>
  </si>
  <si>
    <t>website ET</t>
  </si>
  <si>
    <t>manueel (autoprompt)</t>
  </si>
  <si>
    <t>PRA_CDC_H_3</t>
  </si>
  <si>
    <t>Spec_HLA_K</t>
  </si>
  <si>
    <t>NIMA</t>
  </si>
  <si>
    <t>KIR_LIG_MM</t>
  </si>
  <si>
    <t>KIR Ligand mismatch</t>
  </si>
  <si>
    <t>KIR_LIG_MM_Ag</t>
  </si>
  <si>
    <t>KIR Ligand mismatch groep</t>
  </si>
  <si>
    <t>Kpa_mol</t>
  </si>
  <si>
    <t>Kpb_mol</t>
  </si>
  <si>
    <t>Kpc_mol</t>
  </si>
  <si>
    <t>M_DRB345_LR</t>
  </si>
  <si>
    <t>Int_B57</t>
  </si>
  <si>
    <t>Int_coeliakie</t>
  </si>
  <si>
    <t>Int_B51</t>
  </si>
  <si>
    <t>M_LSAx2</t>
  </si>
  <si>
    <t>M_LSAx1</t>
  </si>
  <si>
    <t>HLA typering</t>
  </si>
  <si>
    <t>AmHR1gr</t>
  </si>
  <si>
    <t>AmHR2gr</t>
  </si>
  <si>
    <t>BmHR1gr</t>
  </si>
  <si>
    <t>BmHR2gr</t>
  </si>
  <si>
    <t>CmHR1gr</t>
  </si>
  <si>
    <t>CmHR2gr</t>
  </si>
  <si>
    <t>DRB1HR1gr</t>
  </si>
  <si>
    <t>DRB1HR2gr</t>
  </si>
  <si>
    <t>DQB1HR1gr</t>
  </si>
  <si>
    <t>DQB1HR2gr</t>
  </si>
  <si>
    <t>M_PS</t>
  </si>
  <si>
    <t>M_CB</t>
  </si>
  <si>
    <t>M_EKEser</t>
  </si>
  <si>
    <t>M_EKEDNA</t>
  </si>
  <si>
    <t>M_DONOR</t>
  </si>
  <si>
    <t>Prosp_XM_niet-nier</t>
  </si>
  <si>
    <t>Prospectieve Kruisproef vereist</t>
  </si>
  <si>
    <t>HLA-B51</t>
  </si>
  <si>
    <t>HPA_1a</t>
  </si>
  <si>
    <t>HPA_1b</t>
  </si>
  <si>
    <t>HPA_2a</t>
  </si>
  <si>
    <t>HPA_2b</t>
  </si>
  <si>
    <t>HPA_3a</t>
  </si>
  <si>
    <t>HPA_3b</t>
  </si>
  <si>
    <t>HPA_5a</t>
  </si>
  <si>
    <t>HPA_5b</t>
  </si>
  <si>
    <t>HPA_15a</t>
  </si>
  <si>
    <t>HPA_15b</t>
  </si>
  <si>
    <t>HPA-15a</t>
  </si>
  <si>
    <t>HPA-15b</t>
  </si>
  <si>
    <t>HPA-2a (Ko b)</t>
  </si>
  <si>
    <t>HPA-2b (Ko a)</t>
  </si>
  <si>
    <t>HPA-3a (Bak a)</t>
  </si>
  <si>
    <t>HPA-3b (Bak b)</t>
  </si>
  <si>
    <t>HPA-5a (Br b)</t>
  </si>
  <si>
    <t>HPA-5b (Br a)</t>
  </si>
  <si>
    <t>OpmOrgW</t>
  </si>
  <si>
    <t>Subtitel: Gegevens Baby</t>
  </si>
  <si>
    <t>Subtitel: Gegevens Moeder</t>
  </si>
  <si>
    <t>Rel_naam</t>
  </si>
  <si>
    <t>Rel_voornaam</t>
  </si>
  <si>
    <t>Rel_PIN</t>
  </si>
  <si>
    <t>Rel_DOB</t>
  </si>
  <si>
    <t>REL_ZHcode</t>
  </si>
  <si>
    <t>Rel_Sex</t>
  </si>
  <si>
    <t>Rel_ZHcode</t>
  </si>
  <si>
    <t>Rel_Rec</t>
  </si>
  <si>
    <t>Aant_zDTT_UP50_H</t>
  </si>
  <si>
    <t>Pos_zDTT_UP50_H</t>
  </si>
  <si>
    <t>PRA_zDTT_50_H</t>
  </si>
  <si>
    <t>M_A_LR_SSO</t>
  </si>
  <si>
    <t>M_C_LR_SSO</t>
  </si>
  <si>
    <t>M_B_LR_SSO</t>
  </si>
  <si>
    <t>M_DRB1_LR_SSO</t>
  </si>
  <si>
    <t>M_DQB1_LR_SSO</t>
  </si>
  <si>
    <t>M_A_HR</t>
  </si>
  <si>
    <t>M_B_HR</t>
  </si>
  <si>
    <t>M_C_HR</t>
  </si>
  <si>
    <t>M_DRB1_HR</t>
  </si>
  <si>
    <t>M_DQB1_HR</t>
  </si>
  <si>
    <t>M_DRB3_HR</t>
  </si>
  <si>
    <t>M_DRB4_HR</t>
  </si>
  <si>
    <t>M_DRB5_HR</t>
  </si>
  <si>
    <t>M_A_HR_SSP</t>
  </si>
  <si>
    <t>M_B_HR_SSP</t>
  </si>
  <si>
    <t>M_C_HR_SSP</t>
  </si>
  <si>
    <t>M_DRB1_HR_SSP</t>
  </si>
  <si>
    <t>M_DQB1_HR_SSP</t>
  </si>
  <si>
    <t>M_ABDR_Ser</t>
  </si>
  <si>
    <t>M_A_LR_SSP</t>
  </si>
  <si>
    <t>M_B_LR_SSP</t>
  </si>
  <si>
    <t>M_C_LR_SSP</t>
  </si>
  <si>
    <t>M_DRB1_LR_SSP</t>
  </si>
  <si>
    <t>M_DQB1_LR_SSP</t>
  </si>
  <si>
    <t>ANALYSES(prof) - aanvraagcodes</t>
  </si>
  <si>
    <t>bepalingen(prop) - mnemonic</t>
  </si>
  <si>
    <t>McCa_mol</t>
  </si>
  <si>
    <t>McCb_mol</t>
  </si>
  <si>
    <t>M_Pad</t>
  </si>
  <si>
    <t>M_Orgnier</t>
  </si>
  <si>
    <t>M_Orgaan</t>
  </si>
  <si>
    <t>M_Orglever</t>
  </si>
  <si>
    <t>bron_lymf</t>
  </si>
  <si>
    <t>Bron van specimen</t>
  </si>
  <si>
    <t>Anti-HLA klasse II screening</t>
  </si>
  <si>
    <t>Anti-HLA klasse I screening</t>
  </si>
  <si>
    <t>auto_T_XM</t>
  </si>
  <si>
    <t>auto_T_XMDTT</t>
  </si>
  <si>
    <t>auto_B_XM</t>
  </si>
  <si>
    <t>auto_B_XMDTT</t>
  </si>
  <si>
    <t>CB_HLA</t>
  </si>
  <si>
    <t>HLA-A alle 2 (lage resolutie)</t>
  </si>
  <si>
    <t>HLA-B allel 1 (lage resolutie</t>
  </si>
  <si>
    <t>HLA-B allel 2 (lage resolutie)</t>
  </si>
  <si>
    <t>HLA-C allel 1 (lage resolutie)</t>
  </si>
  <si>
    <t>HLA-C allel 2 (lage resolutie)</t>
  </si>
  <si>
    <t>HLA-DRB1 allel 1 (lage resolutie)</t>
  </si>
  <si>
    <t>HLA-DRB1 allel 2 (lage resolutie)</t>
  </si>
  <si>
    <t>HLA-DQB1 allel 1 (hoge resolutie)</t>
  </si>
  <si>
    <t>HLA-DQB1 allel 2 (hoge resolutie)</t>
  </si>
  <si>
    <t>HLA-DRB1 allel 1 (hoge resolutie)</t>
  </si>
  <si>
    <t>HLA-DRB1 allel 2 (hoge resolutie)</t>
  </si>
  <si>
    <t>HLA-C allel 1 (hoge resolutie)</t>
  </si>
  <si>
    <t>HLA-C allel 2 (hoge resolutie)</t>
  </si>
  <si>
    <t>HLA-B allel 1 (hoge resolutie)</t>
  </si>
  <si>
    <t>HLA-B allel 2 (hoge resolutie)</t>
  </si>
  <si>
    <t>HLA-A allel 1 (hoge resolutie)</t>
  </si>
  <si>
    <t>HLA-A allel 2 (hoge resolutie)</t>
  </si>
  <si>
    <t>HLA-DPB1 allel 2</t>
  </si>
  <si>
    <t>HLA_DRB4 (lage resolutie)</t>
  </si>
  <si>
    <t>DRB4_1_MD</t>
  </si>
  <si>
    <t>DRB4_2_MD</t>
  </si>
  <si>
    <t>DRB5_1_MD</t>
  </si>
  <si>
    <t>DRB5_2_MD</t>
  </si>
  <si>
    <t>HLA-Bw4</t>
  </si>
  <si>
    <t>M_UNACC</t>
  </si>
  <si>
    <t>M_ACC_MM (prop)</t>
  </si>
  <si>
    <t>M_ET_nier</t>
  </si>
  <si>
    <t>M_ET_rondsturen</t>
  </si>
  <si>
    <t>M_Prosp_XM_niet-nier</t>
  </si>
  <si>
    <t>M_PLT</t>
  </si>
  <si>
    <t>M_HPA</t>
  </si>
  <si>
    <t>M_XM</t>
  </si>
  <si>
    <t>M_autoXM</t>
  </si>
  <si>
    <t>M_HILA_BG (prop)</t>
  </si>
  <si>
    <t>M_Ext_BG</t>
  </si>
  <si>
    <t>M_BronSpecimen (prop)</t>
  </si>
  <si>
    <t>M_B27</t>
  </si>
  <si>
    <t>M_Rondzenden_prospXM</t>
  </si>
  <si>
    <t>M_rariteitenkabinet</t>
  </si>
  <si>
    <t>M_LRDgeg</t>
  </si>
  <si>
    <t>M_babygeg</t>
  </si>
  <si>
    <t>M_Mamageg</t>
  </si>
  <si>
    <t>Neen</t>
  </si>
  <si>
    <t>Ja</t>
  </si>
  <si>
    <t>H_vCDCPRA</t>
  </si>
  <si>
    <t>% virtuele CDC PRA</t>
  </si>
  <si>
    <t>x</t>
  </si>
  <si>
    <t>wegschrijven med dossier</t>
  </si>
  <si>
    <t xml:space="preserve"> x</t>
  </si>
  <si>
    <t>M_ABO_mol (prop)</t>
  </si>
  <si>
    <t>Don_ID_1</t>
  </si>
  <si>
    <t>Don_ID_2</t>
  </si>
  <si>
    <t>Don_ID_3</t>
  </si>
  <si>
    <t>Don_ID_4</t>
  </si>
  <si>
    <t>Don_ID_5</t>
  </si>
  <si>
    <t>Don_ID_6</t>
  </si>
  <si>
    <t>Titer_1</t>
  </si>
  <si>
    <t>Titer_2</t>
  </si>
  <si>
    <t>Titer_3</t>
  </si>
  <si>
    <t>Titer_4</t>
  </si>
  <si>
    <t>Titer_5</t>
  </si>
  <si>
    <t>Titer_6</t>
  </si>
  <si>
    <t>GAT</t>
  </si>
  <si>
    <t>M_NIMA (Prop)</t>
  </si>
  <si>
    <t>Bw4s</t>
  </si>
  <si>
    <t>Bw6s</t>
  </si>
  <si>
    <t>Nier</t>
  </si>
  <si>
    <t>Hart</t>
  </si>
  <si>
    <t>Long</t>
  </si>
  <si>
    <t>Hart-long</t>
  </si>
  <si>
    <t>Darm</t>
  </si>
  <si>
    <t>Trachea</t>
  </si>
  <si>
    <t>Bron_lymf</t>
  </si>
  <si>
    <t>Milt</t>
  </si>
  <si>
    <t>Lymfeknopen</t>
  </si>
  <si>
    <t>HLA C groep 1</t>
  </si>
  <si>
    <t>HLA C groep 2</t>
  </si>
  <si>
    <t>Confirmatie</t>
  </si>
  <si>
    <t>Bepaling</t>
  </si>
  <si>
    <t>serum</t>
  </si>
  <si>
    <t>CDC</t>
  </si>
  <si>
    <t>PRA_CDC_H_2</t>
  </si>
  <si>
    <t>LMX</t>
  </si>
  <si>
    <t>ET</t>
  </si>
  <si>
    <t>LM1</t>
  </si>
  <si>
    <t>LM2</t>
  </si>
  <si>
    <t>M_recent_XM</t>
  </si>
  <si>
    <t>DBP1_2</t>
  </si>
  <si>
    <t>DPB1m1_MD</t>
  </si>
  <si>
    <t>Nee</t>
  </si>
  <si>
    <t>Bloedgroep_donor</t>
  </si>
  <si>
    <t>Bloedgroep_ext</t>
  </si>
  <si>
    <t>Naam Keuzelijst</t>
  </si>
  <si>
    <t>Keuzes</t>
  </si>
  <si>
    <t>Positief</t>
  </si>
  <si>
    <t>Negatief</t>
  </si>
  <si>
    <t>Jknull: TA Jkb Negatief</t>
  </si>
  <si>
    <t>Mannelijk</t>
  </si>
  <si>
    <t>Vrouwelijk</t>
  </si>
  <si>
    <t>negatief</t>
  </si>
  <si>
    <t>positief</t>
  </si>
  <si>
    <t>auto-antistoffen</t>
  </si>
  <si>
    <t>Positief, IgG</t>
  </si>
  <si>
    <t>Positief, IgG en IgM</t>
  </si>
  <si>
    <t>Onbepaald</t>
  </si>
  <si>
    <t>A1</t>
  </si>
  <si>
    <t>A2</t>
  </si>
  <si>
    <t>A3</t>
  </si>
  <si>
    <t>A9</t>
  </si>
  <si>
    <t>A10</t>
  </si>
  <si>
    <t>A11</t>
  </si>
  <si>
    <t>A28</t>
  </si>
  <si>
    <t>onbepaald</t>
  </si>
  <si>
    <t>B7</t>
  </si>
  <si>
    <t>B8</t>
  </si>
  <si>
    <t>B12</t>
  </si>
  <si>
    <t>B13</t>
  </si>
  <si>
    <t>B35</t>
  </si>
  <si>
    <t>B18</t>
  </si>
  <si>
    <t>B37</t>
  </si>
  <si>
    <t>B41</t>
  </si>
  <si>
    <t>B42</t>
  </si>
  <si>
    <t>B21</t>
  </si>
  <si>
    <t>B47</t>
  </si>
  <si>
    <t>B46</t>
  </si>
  <si>
    <t>B48</t>
  </si>
  <si>
    <t>B40</t>
  </si>
  <si>
    <t>B50</t>
  </si>
  <si>
    <t>B53</t>
  </si>
  <si>
    <t>B59</t>
  </si>
  <si>
    <t>B67</t>
  </si>
  <si>
    <t>B73</t>
  </si>
  <si>
    <t>B81</t>
  </si>
  <si>
    <t>B16</t>
  </si>
  <si>
    <t>anti-HLA klasse I</t>
  </si>
  <si>
    <t>anti-HPA2a/2b</t>
  </si>
  <si>
    <t>O Positief</t>
  </si>
  <si>
    <t>A Positief</t>
  </si>
  <si>
    <t>B Positief</t>
  </si>
  <si>
    <t>AB Positief</t>
  </si>
  <si>
    <t>O Negatief</t>
  </si>
  <si>
    <t>A Negatief</t>
  </si>
  <si>
    <t>B Negatief</t>
  </si>
  <si>
    <t>AB Negatief</t>
  </si>
  <si>
    <t>NI</t>
  </si>
  <si>
    <t>DP</t>
  </si>
  <si>
    <t>A positief</t>
  </si>
  <si>
    <t>A negatief</t>
  </si>
  <si>
    <t>O positief</t>
  </si>
  <si>
    <t>O negatief</t>
  </si>
  <si>
    <t>B positief</t>
  </si>
  <si>
    <t>B negatief</t>
  </si>
  <si>
    <t>AB positief</t>
  </si>
  <si>
    <t>AB negatief</t>
  </si>
  <si>
    <t>A</t>
  </si>
  <si>
    <t>B</t>
  </si>
  <si>
    <t>AB</t>
  </si>
  <si>
    <t>O</t>
  </si>
  <si>
    <t>D Positief</t>
  </si>
  <si>
    <t>D Negatief</t>
  </si>
  <si>
    <t>Partiële D cat II</t>
  </si>
  <si>
    <t>Partiële D cat VII</t>
  </si>
  <si>
    <t>Partiële RHD-CE(1-9)-D(10)</t>
  </si>
  <si>
    <t>Partiële RHD-CE(2-9)-D</t>
  </si>
  <si>
    <t>Partiële RHD-CE(3-7)-D</t>
  </si>
  <si>
    <t>Partiële RHD-CE(4-7)-D</t>
  </si>
  <si>
    <t>Partiële RHD-CE(8-9)-D</t>
  </si>
  <si>
    <t>Partiële D RHDQ41X</t>
  </si>
  <si>
    <t>Zwakke D type 1</t>
  </si>
  <si>
    <t>Zwakke D type 2</t>
  </si>
  <si>
    <t>Zwakke D type 3</t>
  </si>
  <si>
    <t>Zwakke D type 4.0 4.1</t>
  </si>
  <si>
    <t>Zwakke D type 4.2, DAR</t>
  </si>
  <si>
    <t>Zwakke D type 5</t>
  </si>
  <si>
    <t>Zwakke D type 15</t>
  </si>
  <si>
    <t>Niet interpreteerbaar</t>
  </si>
  <si>
    <t>M_SSP</t>
  </si>
  <si>
    <t>C*01</t>
  </si>
  <si>
    <t>C*01:01</t>
  </si>
  <si>
    <t>C*01:02</t>
  </si>
  <si>
    <t>C*01:03</t>
  </si>
  <si>
    <t>C*01:04</t>
  </si>
  <si>
    <t>C*01:05</t>
  </si>
  <si>
    <t>C*01:06</t>
  </si>
  <si>
    <t>C*01:07</t>
  </si>
  <si>
    <t>C*01:08</t>
  </si>
  <si>
    <t>C*01:09</t>
  </si>
  <si>
    <t>C*02</t>
  </si>
  <si>
    <t>C*02:01</t>
  </si>
  <si>
    <t>C*02:02</t>
  </si>
  <si>
    <t>C*02:03</t>
  </si>
  <si>
    <t>C*02:04</t>
  </si>
  <si>
    <t>C*02:05</t>
  </si>
  <si>
    <t>C*02:06</t>
  </si>
  <si>
    <t>C*02:07</t>
  </si>
  <si>
    <t>C*02:08</t>
  </si>
  <si>
    <t>C*03</t>
  </si>
  <si>
    <t>C*03:01</t>
  </si>
  <si>
    <t>C*03:02</t>
  </si>
  <si>
    <t>C*03:03</t>
  </si>
  <si>
    <t>C*03:04</t>
  </si>
  <si>
    <t>C*03:05</t>
  </si>
  <si>
    <t>C*03:06</t>
  </si>
  <si>
    <t>C*03:07</t>
  </si>
  <si>
    <t>C*03:08</t>
  </si>
  <si>
    <t>C*03:09</t>
  </si>
  <si>
    <t>C*03:10</t>
  </si>
  <si>
    <t>C*03:11</t>
  </si>
  <si>
    <t>C*03:12</t>
  </si>
  <si>
    <t>C*03:13</t>
  </si>
  <si>
    <t>C*03:14</t>
  </si>
  <si>
    <t>C*03:15</t>
  </si>
  <si>
    <t>C*03:16</t>
  </si>
  <si>
    <t>C*04</t>
  </si>
  <si>
    <t>C*04:01</t>
  </si>
  <si>
    <t>C*04:03</t>
  </si>
  <si>
    <t>C*04:04</t>
  </si>
  <si>
    <t>C*04:05</t>
  </si>
  <si>
    <t>C*04:06</t>
  </si>
  <si>
    <t>C*04:07</t>
  </si>
  <si>
    <t>C*04:08</t>
  </si>
  <si>
    <t>C*04:09N</t>
  </si>
  <si>
    <t>C*04:10</t>
  </si>
  <si>
    <t>C*04:11</t>
  </si>
  <si>
    <t>C*05</t>
  </si>
  <si>
    <t>C*05:01</t>
  </si>
  <si>
    <t>C*05:02</t>
  </si>
  <si>
    <t>C*05:03</t>
  </si>
  <si>
    <t>C*05:04</t>
  </si>
  <si>
    <t>C*05:05</t>
  </si>
  <si>
    <t>C*05:06</t>
  </si>
  <si>
    <t>C*06</t>
  </si>
  <si>
    <t>C*06:02</t>
  </si>
  <si>
    <t>C*06:03</t>
  </si>
  <si>
    <t>C*06:04</t>
  </si>
  <si>
    <t>C*06:05</t>
  </si>
  <si>
    <t>C*06:06</t>
  </si>
  <si>
    <t>C*06:07</t>
  </si>
  <si>
    <t>C*06:08</t>
  </si>
  <si>
    <t>C*06:09</t>
  </si>
  <si>
    <t>C*07</t>
  </si>
  <si>
    <t>C*07:01</t>
  </si>
  <si>
    <t>C*07:02</t>
  </si>
  <si>
    <t>C*07:03</t>
  </si>
  <si>
    <t>C*07:04</t>
  </si>
  <si>
    <t>C*07:05</t>
  </si>
  <si>
    <t>C*07:06</t>
  </si>
  <si>
    <t>C*07:07</t>
  </si>
  <si>
    <t>C*07:08</t>
  </si>
  <si>
    <t>C*07:09</t>
  </si>
  <si>
    <t>C*07:10</t>
  </si>
  <si>
    <t>C*07:11</t>
  </si>
  <si>
    <t>C*07:12</t>
  </si>
  <si>
    <t>C*07:13</t>
  </si>
  <si>
    <t>C*07:14</t>
  </si>
  <si>
    <t>C*07:15</t>
  </si>
  <si>
    <t>C*07:16</t>
  </si>
  <si>
    <t>C*07:17</t>
  </si>
  <si>
    <t>C*07:18</t>
  </si>
  <si>
    <t>C*07:19</t>
  </si>
  <si>
    <t>C*07:20</t>
  </si>
  <si>
    <t>C*08</t>
  </si>
  <si>
    <t>C*08:01</t>
  </si>
  <si>
    <t>C*08:02</t>
  </si>
  <si>
    <t>C*08:03</t>
  </si>
  <si>
    <t>C*08:04</t>
  </si>
  <si>
    <t>C*08:05</t>
  </si>
  <si>
    <t>C*08:06</t>
  </si>
  <si>
    <t>C*08:07</t>
  </si>
  <si>
    <t>C*08:08</t>
  </si>
  <si>
    <t>C*08:09</t>
  </si>
  <si>
    <t>C*12</t>
  </si>
  <si>
    <t>C*12:01</t>
  </si>
  <si>
    <t>C*12:02</t>
  </si>
  <si>
    <t>C*12:03</t>
  </si>
  <si>
    <t>C*12:04</t>
  </si>
  <si>
    <t>C*12:05</t>
  </si>
  <si>
    <t>C*12:06</t>
  </si>
  <si>
    <t>C*12:07</t>
  </si>
  <si>
    <t>C*12:08</t>
  </si>
  <si>
    <t>C*12:09</t>
  </si>
  <si>
    <t>C*12:10</t>
  </si>
  <si>
    <t>C*12:11</t>
  </si>
  <si>
    <t>C*13</t>
  </si>
  <si>
    <t>C*13:01</t>
  </si>
  <si>
    <t>C*14</t>
  </si>
  <si>
    <t>C*14:02</t>
  </si>
  <si>
    <t>C*14:03</t>
  </si>
  <si>
    <t>C*14:04</t>
  </si>
  <si>
    <t>C*14:05</t>
  </si>
  <si>
    <t>C*15</t>
  </si>
  <si>
    <t>C*15:02</t>
  </si>
  <si>
    <t>C*15:03</t>
  </si>
  <si>
    <t>C*15:04</t>
  </si>
  <si>
    <t>C*15:05</t>
  </si>
  <si>
    <t>C*15:06</t>
  </si>
  <si>
    <t>C*15:07</t>
  </si>
  <si>
    <t>C*15:08</t>
  </si>
  <si>
    <t>C*15:09</t>
  </si>
  <si>
    <t>C*15:10</t>
  </si>
  <si>
    <t>C*16</t>
  </si>
  <si>
    <t>C*16:01</t>
  </si>
  <si>
    <t>C*16:02</t>
  </si>
  <si>
    <t>C*16:04</t>
  </si>
  <si>
    <t>C*16:06</t>
  </si>
  <si>
    <t>C*17</t>
  </si>
  <si>
    <t>C*17:01</t>
  </si>
  <si>
    <t>C*17:02</t>
  </si>
  <si>
    <t>C*17:03</t>
  </si>
  <si>
    <t>C*18</t>
  </si>
  <si>
    <t>C*18:01</t>
  </si>
  <si>
    <t>C*18:02</t>
  </si>
  <si>
    <t>DQB1*02:01</t>
  </si>
  <si>
    <t>DQB1*02:02</t>
  </si>
  <si>
    <t>DQB1*02:03</t>
  </si>
  <si>
    <t>DQB1*02</t>
  </si>
  <si>
    <t>DQB1*03:01</t>
  </si>
  <si>
    <t>DQB1*03:02</t>
  </si>
  <si>
    <t>DQB1*03:03</t>
  </si>
  <si>
    <t>DQB1*03:04</t>
  </si>
  <si>
    <t>DQB1*03:05</t>
  </si>
  <si>
    <t>DQB1*03:06</t>
  </si>
  <si>
    <t>DQB1*03:07</t>
  </si>
  <si>
    <t>DQB1*03:08</t>
  </si>
  <si>
    <t>DQB1*03:09</t>
  </si>
  <si>
    <t>DQB1*03:10</t>
  </si>
  <si>
    <t>DQB1*03:11</t>
  </si>
  <si>
    <t>DQB1*03:12</t>
  </si>
  <si>
    <t>DQB1*03:13</t>
  </si>
  <si>
    <t>DQB1*03</t>
  </si>
  <si>
    <t>DQB1*04:01</t>
  </si>
  <si>
    <t>DQB1*04:02</t>
  </si>
  <si>
    <t>DQB1*04</t>
  </si>
  <si>
    <t>DQB1*05:01</t>
  </si>
  <si>
    <t>DQB1*05:02</t>
  </si>
  <si>
    <t>DQB1*05:03</t>
  </si>
  <si>
    <t>DQB1*05:04</t>
  </si>
  <si>
    <t>DQB1*05</t>
  </si>
  <si>
    <t>DQB1*06:01</t>
  </si>
  <si>
    <t>DQB1*06:02</t>
  </si>
  <si>
    <t>DQB1*06:03</t>
  </si>
  <si>
    <t>DQB1*06:04</t>
  </si>
  <si>
    <t>DQB1*06:05</t>
  </si>
  <si>
    <t>DQB1*06:06</t>
  </si>
  <si>
    <t>DQB1*06:07</t>
  </si>
  <si>
    <t>DQB1*06:08</t>
  </si>
  <si>
    <t>DQB1*06:09</t>
  </si>
  <si>
    <t>DQB1*06:10</t>
  </si>
  <si>
    <t>DQB1*06:11</t>
  </si>
  <si>
    <t>DQB1*06:12</t>
  </si>
  <si>
    <t>DQB1*06:13</t>
  </si>
  <si>
    <t>DQB1*06:14</t>
  </si>
  <si>
    <t>DQB1*06:15</t>
  </si>
  <si>
    <t>DQB1*06:16</t>
  </si>
  <si>
    <t>DQB1*06:17</t>
  </si>
  <si>
    <t>DQB1*06:18</t>
  </si>
  <si>
    <t>DQB1*06:19</t>
  </si>
  <si>
    <t>DQB1*06:20</t>
  </si>
  <si>
    <t>DQB1*06:21</t>
  </si>
  <si>
    <t>DQB1*06</t>
  </si>
  <si>
    <t>A*01:01</t>
  </si>
  <si>
    <t>A*01:02</t>
  </si>
  <si>
    <t>A*02:01</t>
  </si>
  <si>
    <t>A*02:02</t>
  </si>
  <si>
    <t>A*02:03</t>
  </si>
  <si>
    <t>A*02:05</t>
  </si>
  <si>
    <t>A*02:06</t>
  </si>
  <si>
    <t>A*02:07</t>
  </si>
  <si>
    <t>A*02:11</t>
  </si>
  <si>
    <t>A*02:17</t>
  </si>
  <si>
    <t>A*03:01</t>
  </si>
  <si>
    <t>A*03:02</t>
  </si>
  <si>
    <t>A*11:01</t>
  </si>
  <si>
    <t>A*11:02</t>
  </si>
  <si>
    <t>A*23:01</t>
  </si>
  <si>
    <t>A*24:02</t>
  </si>
  <si>
    <t>A*24:03</t>
  </si>
  <si>
    <t>A*24:07</t>
  </si>
  <si>
    <t>A*24:08</t>
  </si>
  <si>
    <t>A*25:01</t>
  </si>
  <si>
    <t>A*26:01</t>
  </si>
  <si>
    <t>A*26:02</t>
  </si>
  <si>
    <t>A*26:03</t>
  </si>
  <si>
    <t>A*26:08</t>
  </si>
  <si>
    <t>A*29:01</t>
  </si>
  <si>
    <t>A*29:02</t>
  </si>
  <si>
    <t>A*30:01</t>
  </si>
  <si>
    <t>A*30:02</t>
  </si>
  <si>
    <t>A*30:04</t>
  </si>
  <si>
    <t>A*31:01</t>
  </si>
  <si>
    <t>A*32:01</t>
  </si>
  <si>
    <t>A*33:01</t>
  </si>
  <si>
    <t>A*33:03</t>
  </si>
  <si>
    <t>A*34:01</t>
  </si>
  <si>
    <t>A*34:02</t>
  </si>
  <si>
    <t>A*36:01</t>
  </si>
  <si>
    <t>A*43:01</t>
  </si>
  <si>
    <t>A*66:01</t>
  </si>
  <si>
    <t>A*66:02</t>
  </si>
  <si>
    <t>A*68:01</t>
  </si>
  <si>
    <t>A*68:02</t>
  </si>
  <si>
    <t>A*68:03</t>
  </si>
  <si>
    <t>A*69:01</t>
  </si>
  <si>
    <t>A*74:01</t>
  </si>
  <si>
    <t>A*80:01</t>
  </si>
  <si>
    <t>B*07:02</t>
  </si>
  <si>
    <t>B*07:03</t>
  </si>
  <si>
    <t>B*07:04</t>
  </si>
  <si>
    <t>B*07:05</t>
  </si>
  <si>
    <t>B*07:09</t>
  </si>
  <si>
    <t>B*08:01</t>
  </si>
  <si>
    <t>B*13:01</t>
  </si>
  <si>
    <t>B*13:02</t>
  </si>
  <si>
    <t>B*14:01</t>
  </si>
  <si>
    <t>B*14:02</t>
  </si>
  <si>
    <t>B*15:01</t>
  </si>
  <si>
    <t>B*15:02</t>
  </si>
  <si>
    <t>B*15:03</t>
  </si>
  <si>
    <t>B*15:05</t>
  </si>
  <si>
    <t>B*15:07</t>
  </si>
  <si>
    <t>B*15:10</t>
  </si>
  <si>
    <t>B*15:16</t>
  </si>
  <si>
    <t>B*15:17</t>
  </si>
  <si>
    <t>B*15:18</t>
  </si>
  <si>
    <t>B*15:22</t>
  </si>
  <si>
    <t>B*15:24</t>
  </si>
  <si>
    <t>B*15:25</t>
  </si>
  <si>
    <t>B*15:27</t>
  </si>
  <si>
    <t>B*15:30</t>
  </si>
  <si>
    <t>B*18:01</t>
  </si>
  <si>
    <t>B*27:02</t>
  </si>
  <si>
    <t>B*27:03</t>
  </si>
  <si>
    <t>B*27:05</t>
  </si>
  <si>
    <t>B*27:06</t>
  </si>
  <si>
    <t>B*27:07</t>
  </si>
  <si>
    <t>B*27:08</t>
  </si>
  <si>
    <t>B*35:01</t>
  </si>
  <si>
    <t>B*35:02</t>
  </si>
  <si>
    <t>B*35:03</t>
  </si>
  <si>
    <t>B*35:05</t>
  </si>
  <si>
    <t>B*35:08</t>
  </si>
  <si>
    <t>B*35:12</t>
  </si>
  <si>
    <t>B*35:17</t>
  </si>
  <si>
    <t>B*37:01</t>
  </si>
  <si>
    <t>B*38:01</t>
  </si>
  <si>
    <t>B*38:02</t>
  </si>
  <si>
    <t>B*39:01</t>
  </si>
  <si>
    <t>B*39:02</t>
  </si>
  <si>
    <t>B*39:05</t>
  </si>
  <si>
    <t>B*39:06</t>
  </si>
  <si>
    <t>B*39:10</t>
  </si>
  <si>
    <t>B*40:01</t>
  </si>
  <si>
    <t>B*40:02</t>
  </si>
  <si>
    <t>B*40:05</t>
  </si>
  <si>
    <t>B*40:06</t>
  </si>
  <si>
    <t>B*41:01</t>
  </si>
  <si>
    <t>B*41:02</t>
  </si>
  <si>
    <t>B*42:01</t>
  </si>
  <si>
    <t>B*42:02</t>
  </si>
  <si>
    <t>B*44:02</t>
  </si>
  <si>
    <t>B*44:03</t>
  </si>
  <si>
    <t>B*44:04</t>
  </si>
  <si>
    <t>B*44:05</t>
  </si>
  <si>
    <t>B*44:10</t>
  </si>
  <si>
    <t>B*45:01</t>
  </si>
  <si>
    <t>B*46:01</t>
  </si>
  <si>
    <t>B*47:01</t>
  </si>
  <si>
    <t>B*47:03</t>
  </si>
  <si>
    <t>B*48:01</t>
  </si>
  <si>
    <t>B*48:02</t>
  </si>
  <si>
    <t>B*49:01</t>
  </si>
  <si>
    <t>B*50:01</t>
  </si>
  <si>
    <t>B*50:02</t>
  </si>
  <si>
    <t>B*51:01</t>
  </si>
  <si>
    <t>B*51:02</t>
  </si>
  <si>
    <t>B*51:05</t>
  </si>
  <si>
    <t>B*51:07</t>
  </si>
  <si>
    <t>B*51:08</t>
  </si>
  <si>
    <t>B*52:01</t>
  </si>
  <si>
    <t>B*53:01</t>
  </si>
  <si>
    <t>B*54:01</t>
  </si>
  <si>
    <t>B*55:01</t>
  </si>
  <si>
    <t>B*55:02</t>
  </si>
  <si>
    <t>B*56:01</t>
  </si>
  <si>
    <t>B*57:01</t>
  </si>
  <si>
    <t>B*57:02</t>
  </si>
  <si>
    <t>B*57:03</t>
  </si>
  <si>
    <t>B*58:01</t>
  </si>
  <si>
    <t>B*58:02</t>
  </si>
  <si>
    <t>B*73:01</t>
  </si>
  <si>
    <t>B*78:01</t>
  </si>
  <si>
    <t>B*81:01</t>
  </si>
  <si>
    <t>B*82:01</t>
  </si>
  <si>
    <t>DRB1*01:01</t>
  </si>
  <si>
    <t>DRB1*01:02</t>
  </si>
  <si>
    <t>DRB1*01:03</t>
  </si>
  <si>
    <t>DRB1*01:04</t>
  </si>
  <si>
    <t>DRB1*01:05</t>
  </si>
  <si>
    <t>DRB1*01:06</t>
  </si>
  <si>
    <t>DRB1*01:07</t>
  </si>
  <si>
    <t>DRB1*03:01</t>
  </si>
  <si>
    <t>DRB1*03:02</t>
  </si>
  <si>
    <t>DRB1*03:03</t>
  </si>
  <si>
    <t>DRB1*03:04</t>
  </si>
  <si>
    <t>DRB1*03:05</t>
  </si>
  <si>
    <t>DRB1*03:06</t>
  </si>
  <si>
    <t>DRB1*03:07</t>
  </si>
  <si>
    <t>DRB1*03:08</t>
  </si>
  <si>
    <t>DRB1*03:09</t>
  </si>
  <si>
    <t>DRB1*03:10</t>
  </si>
  <si>
    <t>DRB1*03:11</t>
  </si>
  <si>
    <t>DRB1*03:12</t>
  </si>
  <si>
    <t>DRB1*03:13</t>
  </si>
  <si>
    <t>DRB1*03:14</t>
  </si>
  <si>
    <t>DRB1*03:15</t>
  </si>
  <si>
    <t>DRB1*03:16</t>
  </si>
  <si>
    <t>DRB1*03:17</t>
  </si>
  <si>
    <t>DRB1*03:18</t>
  </si>
  <si>
    <t>DRB1*04:01</t>
  </si>
  <si>
    <t>DRB1*04:02</t>
  </si>
  <si>
    <t>DRB1*04:03</t>
  </si>
  <si>
    <t>DRB1*04:04</t>
  </si>
  <si>
    <t>DRB1*04:05</t>
  </si>
  <si>
    <t>DRB1*04:06</t>
  </si>
  <si>
    <t>DRB1*04:07</t>
  </si>
  <si>
    <t>DRB1*04:08</t>
  </si>
  <si>
    <t>DRB1*04:09</t>
  </si>
  <si>
    <t>DRB1*04:10</t>
  </si>
  <si>
    <t>DRB1*04:11</t>
  </si>
  <si>
    <t>DRB1*04:12</t>
  </si>
  <si>
    <t>DRB1*04:13</t>
  </si>
  <si>
    <t>DRB1*04:14</t>
  </si>
  <si>
    <t>DRB1*04:15</t>
  </si>
  <si>
    <t>DRB1*04:16</t>
  </si>
  <si>
    <t>DRB1*04:17</t>
  </si>
  <si>
    <t>DRB1*04:18</t>
  </si>
  <si>
    <t>DRB1*04:19</t>
  </si>
  <si>
    <t>DRB1*04:20</t>
  </si>
  <si>
    <t>DRB1*04:21</t>
  </si>
  <si>
    <t>DRB1*04:22</t>
  </si>
  <si>
    <t>DRB1*04:23</t>
  </si>
  <si>
    <t>DRB1*04:24</t>
  </si>
  <si>
    <t>DRB1*04:25</t>
  </si>
  <si>
    <t>DRB1*04:26</t>
  </si>
  <si>
    <t>DRB1*04:27</t>
  </si>
  <si>
    <t>DRB1*04:28</t>
  </si>
  <si>
    <t>DRB1*04:29</t>
  </si>
  <si>
    <t>DRB1*04:30</t>
  </si>
  <si>
    <t>DRB1*04:31</t>
  </si>
  <si>
    <t>DRB1*04:32</t>
  </si>
  <si>
    <t>DRB1*04:33</t>
  </si>
  <si>
    <t>DRB1*04:34</t>
  </si>
  <si>
    <t>DRB1*04:35</t>
  </si>
  <si>
    <t>DRB1*04:36</t>
  </si>
  <si>
    <t>DRB1*04:37</t>
  </si>
  <si>
    <t>DRB1*04:38</t>
  </si>
  <si>
    <t>DRB1*07:01</t>
  </si>
  <si>
    <t>DRB1*07:03</t>
  </si>
  <si>
    <t>DRB1*07:04</t>
  </si>
  <si>
    <t>DRB1*08:01</t>
  </si>
  <si>
    <t>DRB1*08:02</t>
  </si>
  <si>
    <t>DRB1*08:03</t>
  </si>
  <si>
    <t>DRB1*08:04</t>
  </si>
  <si>
    <t>DRB1*08:05</t>
  </si>
  <si>
    <t>DRB1*08:06</t>
  </si>
  <si>
    <t>DRB1*08:07</t>
  </si>
  <si>
    <t>DRB1*08:08</t>
  </si>
  <si>
    <t>DRB1*08:09</t>
  </si>
  <si>
    <t>DRB1*08:10</t>
  </si>
  <si>
    <t>DRB1*08:11</t>
  </si>
  <si>
    <t>DRB1*08:12</t>
  </si>
  <si>
    <t>DRB1*08:13</t>
  </si>
  <si>
    <t>DRB1*08:14</t>
  </si>
  <si>
    <t>DRB1*08:15</t>
  </si>
  <si>
    <t>DRB1*08:16</t>
  </si>
  <si>
    <t>DRB1*08:17</t>
  </si>
  <si>
    <t>DRB1*08:18</t>
  </si>
  <si>
    <t>DRB1*08:19</t>
  </si>
  <si>
    <t>DRB1*08:20</t>
  </si>
  <si>
    <t>DRB1*08:21</t>
  </si>
  <si>
    <t>DRB1*08:22</t>
  </si>
  <si>
    <t>DRB1*08:23</t>
  </si>
  <si>
    <t>DRB1*09:01</t>
  </si>
  <si>
    <t>DRB1*10:01</t>
  </si>
  <si>
    <t>DRB1*11:01</t>
  </si>
  <si>
    <t>DRB1*11:02</t>
  </si>
  <si>
    <t>DRB1*11:03</t>
  </si>
  <si>
    <t>DRB1*11:04</t>
  </si>
  <si>
    <t>DRB1*11:05</t>
  </si>
  <si>
    <t>DRB1*11:06</t>
  </si>
  <si>
    <t>DRB1*11:07</t>
  </si>
  <si>
    <t>DRB1*11:08</t>
  </si>
  <si>
    <t>DRB1*11:09</t>
  </si>
  <si>
    <t>DRB1*11:10</t>
  </si>
  <si>
    <t>DRB1*11:11</t>
  </si>
  <si>
    <t>DRB1*11:12</t>
  </si>
  <si>
    <t>DRB1*11:13</t>
  </si>
  <si>
    <t>DRB1*11:14</t>
  </si>
  <si>
    <t>DRB1*11:15</t>
  </si>
  <si>
    <t>DRB1*11:16</t>
  </si>
  <si>
    <t>DRB1*11:17</t>
  </si>
  <si>
    <t>DRB1*11:18</t>
  </si>
  <si>
    <t>DRB1*11:19</t>
  </si>
  <si>
    <t>DRB1*11:20</t>
  </si>
  <si>
    <t>DRB1*11:21</t>
  </si>
  <si>
    <t>DRB1*11:22</t>
  </si>
  <si>
    <t>DRB1*11:23</t>
  </si>
  <si>
    <t>DRB1*11:24</t>
  </si>
  <si>
    <t>DRB1*11:25</t>
  </si>
  <si>
    <t>DRB1*11:26</t>
  </si>
  <si>
    <t>DRB1*11:27</t>
  </si>
  <si>
    <t>DRB1*11:28</t>
  </si>
  <si>
    <t>DRB1*11:29</t>
  </si>
  <si>
    <t>DRB1*11:30</t>
  </si>
  <si>
    <t>DRB1*11:31</t>
  </si>
  <si>
    <t>DRB1*11:32</t>
  </si>
  <si>
    <t>DRB1*11:33</t>
  </si>
  <si>
    <t>DRB1*11:34</t>
  </si>
  <si>
    <t>DRB1*11:35</t>
  </si>
  <si>
    <t>DRB1*11:36</t>
  </si>
  <si>
    <t>DRB1*11:37</t>
  </si>
  <si>
    <t>DRB1*11:38</t>
  </si>
  <si>
    <t>DRB1*11:39</t>
  </si>
  <si>
    <t>DRB1*11:40</t>
  </si>
  <si>
    <t>DRB1*11:41</t>
  </si>
  <si>
    <t>DRB1*12:01</t>
  </si>
  <si>
    <t>DRB1*12:02</t>
  </si>
  <si>
    <t>DRB1*12:03</t>
  </si>
  <si>
    <t>DRB1*12:04</t>
  </si>
  <si>
    <t>DRB1*12:05</t>
  </si>
  <si>
    <t>DRB1*12:06</t>
  </si>
  <si>
    <t>DRB1*12:07</t>
  </si>
  <si>
    <t>DRB1*13:01</t>
  </si>
  <si>
    <t>DRB1*13:02</t>
  </si>
  <si>
    <t>DRB1*13:03</t>
  </si>
  <si>
    <t>DRB1*13:04</t>
  </si>
  <si>
    <t>DRB1*13:05</t>
  </si>
  <si>
    <t>DRB1*13:06</t>
  </si>
  <si>
    <t>DRB1*13:07</t>
  </si>
  <si>
    <t>DRB1*13:08</t>
  </si>
  <si>
    <t>DRB1*13:09</t>
  </si>
  <si>
    <t>DRB1*13:10</t>
  </si>
  <si>
    <t>DRB1*13:11</t>
  </si>
  <si>
    <t>DRB1*13:12</t>
  </si>
  <si>
    <t>DRB1*13:13</t>
  </si>
  <si>
    <t>DRB1*13:14</t>
  </si>
  <si>
    <t>DRB1*13:15</t>
  </si>
  <si>
    <t>DRB1*13:16</t>
  </si>
  <si>
    <t>DRB1*13:17</t>
  </si>
  <si>
    <t>DRB1*13:18</t>
  </si>
  <si>
    <t>DRB1*13:19</t>
  </si>
  <si>
    <t>DRB1*13:20</t>
  </si>
  <si>
    <t>DRB1*13:21</t>
  </si>
  <si>
    <t>DRB1*13:22</t>
  </si>
  <si>
    <t>DRB1*13:23</t>
  </si>
  <si>
    <t>DRB1*13:24</t>
  </si>
  <si>
    <t>DRB1*13:25</t>
  </si>
  <si>
    <t>DRB1*13:26</t>
  </si>
  <si>
    <t>DRB1*13:27</t>
  </si>
  <si>
    <t>DRB1*13:28</t>
  </si>
  <si>
    <t>DRB1*13:29</t>
  </si>
  <si>
    <t>DRB1*13:30</t>
  </si>
  <si>
    <t>DRB1*13:31</t>
  </si>
  <si>
    <t>DRB1*13:32</t>
  </si>
  <si>
    <t>DRB1*13:33</t>
  </si>
  <si>
    <t>DRB1*13:34</t>
  </si>
  <si>
    <t>DRB1*13:35</t>
  </si>
  <si>
    <t>DRB1*13:36</t>
  </si>
  <si>
    <t>DRB1*13:37</t>
  </si>
  <si>
    <t>DRB1*13:38</t>
  </si>
  <si>
    <t>DRB1*13:39</t>
  </si>
  <si>
    <t>DRB1*13:40</t>
  </si>
  <si>
    <t>DRB1*13:41</t>
  </si>
  <si>
    <t>DRB1*13:42</t>
  </si>
  <si>
    <t>DRB1*13:43</t>
  </si>
  <si>
    <t>DRB1*13:44</t>
  </si>
  <si>
    <t>DRB1*13:45</t>
  </si>
  <si>
    <t>DRB1*13:46</t>
  </si>
  <si>
    <t>DRB1*13:47</t>
  </si>
  <si>
    <t>DRB1*14:01</t>
  </si>
  <si>
    <t>DRB1*14:02</t>
  </si>
  <si>
    <t>DRB1*14:03</t>
  </si>
  <si>
    <t>DRB1*14:04</t>
  </si>
  <si>
    <t>DRB1*14:05</t>
  </si>
  <si>
    <t>DRB1*14:06</t>
  </si>
  <si>
    <t>DRB1*14:07</t>
  </si>
  <si>
    <t>DRB1*14:08</t>
  </si>
  <si>
    <t>DRB1*14:09</t>
  </si>
  <si>
    <t>DRB1*14:10</t>
  </si>
  <si>
    <t>DRB1*14:11</t>
  </si>
  <si>
    <t>DRB1*14:12</t>
  </si>
  <si>
    <t>DRB1*14:13</t>
  </si>
  <si>
    <t>DRB1*14:14</t>
  </si>
  <si>
    <t>DRB1*14:15</t>
  </si>
  <si>
    <t>DRB1*14:16</t>
  </si>
  <si>
    <t>DRB1*14:17</t>
  </si>
  <si>
    <t>DRB1*14:18</t>
  </si>
  <si>
    <t>DRB1*14:19</t>
  </si>
  <si>
    <t>DRB1*14:20</t>
  </si>
  <si>
    <t>DRB1*14:21</t>
  </si>
  <si>
    <t>DRB1*14:22</t>
  </si>
  <si>
    <t>DRB1*14:23</t>
  </si>
  <si>
    <t>DRB1*14:24</t>
  </si>
  <si>
    <t>DRB1*14:25</t>
  </si>
  <si>
    <t>DRB1*14:26</t>
  </si>
  <si>
    <t>DRB1*14:27</t>
  </si>
  <si>
    <t>DRB1*14:28</t>
  </si>
  <si>
    <t>DRB1*14:29</t>
  </si>
  <si>
    <t>DRB1*14:30</t>
  </si>
  <si>
    <t>DRB1*14:31</t>
  </si>
  <si>
    <t>DRB1*14:32</t>
  </si>
  <si>
    <t>DRB1*14:33</t>
  </si>
  <si>
    <t>DRB1*14:34</t>
  </si>
  <si>
    <t>DRB1*14:35</t>
  </si>
  <si>
    <t>DRB1*14:36</t>
  </si>
  <si>
    <t>DRB1*14:37</t>
  </si>
  <si>
    <t>DRB1*14:38</t>
  </si>
  <si>
    <t>DRB1*14:39</t>
  </si>
  <si>
    <t>DRB1*14:40</t>
  </si>
  <si>
    <t>DRB1*15:01</t>
  </si>
  <si>
    <t>DRB1*15:02</t>
  </si>
  <si>
    <t>DRB1*15:03</t>
  </si>
  <si>
    <t>DRB1*15:04</t>
  </si>
  <si>
    <t>DRB1*15:05</t>
  </si>
  <si>
    <t>DRB1*15:06</t>
  </si>
  <si>
    <t>DRB1*15:07</t>
  </si>
  <si>
    <t>DRB1*15:08</t>
  </si>
  <si>
    <t>DRB1*15:09</t>
  </si>
  <si>
    <t>DRB1*15:10</t>
  </si>
  <si>
    <t>DRB1*15:11</t>
  </si>
  <si>
    <t>DRB1*16:01</t>
  </si>
  <si>
    <t>DRB1*16:02</t>
  </si>
  <si>
    <t>DRB1*16:03</t>
  </si>
  <si>
    <t>DRB1*16:04</t>
  </si>
  <si>
    <t>DRB1*16:05</t>
  </si>
  <si>
    <t>DRB1*16:07</t>
  </si>
  <si>
    <t>DRB1*16:08</t>
  </si>
  <si>
    <t>DRB3*01</t>
  </si>
  <si>
    <t>DRB3*01:01</t>
  </si>
  <si>
    <t>DRB3*01:02</t>
  </si>
  <si>
    <t>DRB3*01:03</t>
  </si>
  <si>
    <t>DRB3*01:04</t>
  </si>
  <si>
    <t>DRB3*01:05</t>
  </si>
  <si>
    <t>DRB3*01:06</t>
  </si>
  <si>
    <t>DRB3*01:07</t>
  </si>
  <si>
    <t>DRB3*02</t>
  </si>
  <si>
    <t>DRB3*02:01</t>
  </si>
  <si>
    <t>DRB3*02:02</t>
  </si>
  <si>
    <t>DRB3*02:03</t>
  </si>
  <si>
    <t>DRB3*02:04</t>
  </si>
  <si>
    <t>DRB3*02:05</t>
  </si>
  <si>
    <t>DRB3*02:06</t>
  </si>
  <si>
    <t>DRB3*02:07</t>
  </si>
  <si>
    <t>DRB3*02:08</t>
  </si>
  <si>
    <t>DRB3*02:09</t>
  </si>
  <si>
    <t>DRB3*02:10</t>
  </si>
  <si>
    <t>DRB3*02:11</t>
  </si>
  <si>
    <t>DRB3*02:12</t>
  </si>
  <si>
    <t>DRB3*02:13</t>
  </si>
  <si>
    <t>DRB3*03</t>
  </si>
  <si>
    <t>DRB3*03:01</t>
  </si>
  <si>
    <t>DRB3*03:02</t>
  </si>
  <si>
    <t>DRB3*03:03</t>
  </si>
  <si>
    <t>niet relevant</t>
  </si>
  <si>
    <t>DRB4*01</t>
  </si>
  <si>
    <t>DRB4*01:01</t>
  </si>
  <si>
    <t>DRB4*01:02</t>
  </si>
  <si>
    <t>DRB4*01:03</t>
  </si>
  <si>
    <t>DRB4*01:03:01:02N</t>
  </si>
  <si>
    <t>DRB4*01:04</t>
  </si>
  <si>
    <t>DRB4*01:05</t>
  </si>
  <si>
    <t>DRB4*02:01N</t>
  </si>
  <si>
    <t>DRB4*03:01N</t>
  </si>
  <si>
    <t>DRB5*01</t>
  </si>
  <si>
    <t>DRB5*01:01</t>
  </si>
  <si>
    <t>DRB5*01:02</t>
  </si>
  <si>
    <t>DRB5*01:03</t>
  </si>
  <si>
    <t>DRB5*01:04</t>
  </si>
  <si>
    <t>DRB5*01:05</t>
  </si>
  <si>
    <t>DRB5*01:06</t>
  </si>
  <si>
    <t>DRB5*01:07</t>
  </si>
  <si>
    <t>DRB5*01:08N</t>
  </si>
  <si>
    <t>DRB5*01:09</t>
  </si>
  <si>
    <t>DRB5*01:10N</t>
  </si>
  <si>
    <t>DRB5*02</t>
  </si>
  <si>
    <t>DRB5*02:02</t>
  </si>
  <si>
    <t>DRB5*02:03</t>
  </si>
  <si>
    <t>DRB5*02:04</t>
  </si>
  <si>
    <t>DRB5*02:05</t>
  </si>
  <si>
    <t>A19</t>
  </si>
  <si>
    <t>A203</t>
  </si>
  <si>
    <t>A210</t>
  </si>
  <si>
    <t>A23(A9)</t>
  </si>
  <si>
    <t>A24(A9)</t>
  </si>
  <si>
    <t>A2403</t>
  </si>
  <si>
    <t>A25(A10)</t>
  </si>
  <si>
    <t>A26(A10)</t>
  </si>
  <si>
    <t>A29(A19)</t>
  </si>
  <si>
    <t>A30(A19)</t>
  </si>
  <si>
    <t>A31(A19)</t>
  </si>
  <si>
    <t>A32(A19)</t>
  </si>
  <si>
    <t>A33(A19)</t>
  </si>
  <si>
    <t>A34(A10)</t>
  </si>
  <si>
    <t>A36</t>
  </si>
  <si>
    <t>A43</t>
  </si>
  <si>
    <t>A66(A10)</t>
  </si>
  <si>
    <t>A68(A28)</t>
  </si>
  <si>
    <t>A69(A28)</t>
  </si>
  <si>
    <t>A74(A19)</t>
  </si>
  <si>
    <t>B13, Bw4</t>
  </si>
  <si>
    <t>B14, Bw6</t>
  </si>
  <si>
    <t>B15</t>
  </si>
  <si>
    <t>B17, Bw4</t>
  </si>
  <si>
    <t>B18, Bw6</t>
  </si>
  <si>
    <t>B22, Bw6</t>
  </si>
  <si>
    <t>B27, Bw4</t>
  </si>
  <si>
    <t>B2708</t>
  </si>
  <si>
    <t>B35, Bw6</t>
  </si>
  <si>
    <t>B37, Bw4</t>
  </si>
  <si>
    <t>B38(B16), Bw4</t>
  </si>
  <si>
    <t>B39(B16), Bw6</t>
  </si>
  <si>
    <t>B3901, Bw6</t>
  </si>
  <si>
    <t>B3902, Bw6</t>
  </si>
  <si>
    <t>B40, Bw6</t>
  </si>
  <si>
    <t>B4005</t>
  </si>
  <si>
    <t>B41, Bw6</t>
  </si>
  <si>
    <t>B42, Bw6</t>
  </si>
  <si>
    <t>B44(B12), Bw4</t>
  </si>
  <si>
    <t>B45(B12), Bw6</t>
  </si>
  <si>
    <t>B46, Bw6</t>
  </si>
  <si>
    <t>B47, Bw4</t>
  </si>
  <si>
    <t>B48, Bw6</t>
  </si>
  <si>
    <t>B49(B21), Bw4</t>
  </si>
  <si>
    <t>B5, Bw4</t>
  </si>
  <si>
    <t>B50(B21), Bw6</t>
  </si>
  <si>
    <t>B51(B5), Bw4</t>
  </si>
  <si>
    <t>B5102, Bw4</t>
  </si>
  <si>
    <t>B5103, Bw4</t>
  </si>
  <si>
    <t>B52(B5), Bw4</t>
  </si>
  <si>
    <t>B53, Bw4</t>
  </si>
  <si>
    <t>B54(B22), Bw6</t>
  </si>
  <si>
    <t>B55(B22), Bw6</t>
  </si>
  <si>
    <t>B56(B22), Bw6</t>
  </si>
  <si>
    <t>B57(B17), Bw4</t>
  </si>
  <si>
    <t>B58(B17), Bw4</t>
  </si>
  <si>
    <t>B59, Bw4</t>
  </si>
  <si>
    <t>B60(B40), Bw6</t>
  </si>
  <si>
    <t>B61(B40), Bw6</t>
  </si>
  <si>
    <t>B62(B15), Bw6</t>
  </si>
  <si>
    <t>B63(B15), Bw4</t>
  </si>
  <si>
    <t>B64(B14), Bw6</t>
  </si>
  <si>
    <t>B65(B14), Bw6</t>
  </si>
  <si>
    <t>B7, Bw6</t>
  </si>
  <si>
    <t>B70, Bw6</t>
  </si>
  <si>
    <t>B703, Bw6</t>
  </si>
  <si>
    <t>B71(B70), Bw6</t>
  </si>
  <si>
    <t>B72(B70), Bw6</t>
  </si>
  <si>
    <t>B73, Bw6</t>
  </si>
  <si>
    <t>B75(B15), Bw6</t>
  </si>
  <si>
    <t>B76(B15), Bw6</t>
  </si>
  <si>
    <t>B77(B15), Bw4</t>
  </si>
  <si>
    <t>B7801, Bw6</t>
  </si>
  <si>
    <t>B8, Bw6</t>
  </si>
  <si>
    <t>B4005, Bw6</t>
  </si>
  <si>
    <t>B47, BW4</t>
  </si>
  <si>
    <t>B67, Bw4</t>
  </si>
  <si>
    <t>DR1</t>
  </si>
  <si>
    <t>DR103</t>
  </si>
  <si>
    <t>DR2</t>
  </si>
  <si>
    <t>DR3</t>
  </si>
  <si>
    <t>DR4</t>
  </si>
  <si>
    <t>DR5</t>
  </si>
  <si>
    <t>DR6</t>
  </si>
  <si>
    <t>DR7</t>
  </si>
  <si>
    <t>DR8</t>
  </si>
  <si>
    <t>DR9</t>
  </si>
  <si>
    <t>DR10</t>
  </si>
  <si>
    <t>E</t>
  </si>
  <si>
    <t>M_BM</t>
  </si>
  <si>
    <t>M_ET</t>
  </si>
  <si>
    <t>M_HLAtyp_BMdonor</t>
  </si>
  <si>
    <t>M_HLAtyp_ETnier</t>
  </si>
  <si>
    <t>Nier-hart of long</t>
  </si>
  <si>
    <t>dum_DV6_XM</t>
  </si>
  <si>
    <t>dum_DV12_SSXM</t>
  </si>
  <si>
    <t>dum_rariteitenkabinet</t>
  </si>
  <si>
    <t>dum_CB</t>
  </si>
  <si>
    <t>dum_EKEser</t>
  </si>
  <si>
    <t>dum_EKEDNA</t>
  </si>
  <si>
    <t>dum_DONOR</t>
  </si>
  <si>
    <t>dum_CB_DNA</t>
  </si>
  <si>
    <t>dum_DV6_DTT</t>
  </si>
  <si>
    <t>dum_DV12_DTT</t>
  </si>
  <si>
    <t>dum_DV12_PB</t>
  </si>
  <si>
    <t>Anti-HLA-A, -B, -Cw (single Ag)</t>
  </si>
  <si>
    <t>Zwakke RhD moleculair</t>
  </si>
  <si>
    <t>SBT_com_A</t>
  </si>
  <si>
    <t>SBT_com_B</t>
  </si>
  <si>
    <t>SBT_com_C</t>
  </si>
  <si>
    <t>SBT_com_DRB1</t>
  </si>
  <si>
    <t>SBT_com_DQB1</t>
  </si>
  <si>
    <t>DNA_acceptatie</t>
  </si>
  <si>
    <t>Subtitel: HLA typeringen</t>
  </si>
  <si>
    <t>Subtitel: HPA bepalingen</t>
  </si>
  <si>
    <t>Subtitel: Lymfocytaire kruisproeven</t>
  </si>
  <si>
    <t>Subtitel: RhD moleculaire bepaling</t>
  </si>
  <si>
    <t>Subtitel: Andere Bloedgroepen (moleculaire bepalingen)</t>
  </si>
  <si>
    <t>Orgaan</t>
  </si>
  <si>
    <t>(in commentaar van Conc_all_org + 'serum datum uur')</t>
  </si>
  <si>
    <t>(in commentaar van Conc_autoXM + 'serum datum uur')</t>
  </si>
  <si>
    <t>Aangevraagd pad</t>
  </si>
  <si>
    <t>GLIMS berekening</t>
  </si>
  <si>
    <t>Double blind entry</t>
  </si>
  <si>
    <t>SBT_com_DRB345</t>
  </si>
  <si>
    <t>LWa_mol</t>
  </si>
  <si>
    <t>LWb_mol</t>
  </si>
  <si>
    <t>SBT_com_DPB1</t>
  </si>
  <si>
    <t>Subtitel: AM programma</t>
  </si>
  <si>
    <t>M_AM programma</t>
  </si>
  <si>
    <t>Automatisch</t>
  </si>
  <si>
    <t>M_Ext_typering</t>
  </si>
  <si>
    <t>Numeriek</t>
  </si>
  <si>
    <t>Am1_ext</t>
  </si>
  <si>
    <t>Am2_ext</t>
  </si>
  <si>
    <t>Bm1_ext</t>
  </si>
  <si>
    <t>Bm2_ext</t>
  </si>
  <si>
    <t>Cm1_ext</t>
  </si>
  <si>
    <t>Cm2_ext</t>
  </si>
  <si>
    <t>DRB1m1_ext</t>
  </si>
  <si>
    <t>DRB1m2_ext</t>
  </si>
  <si>
    <t>DQB1m1_ext</t>
  </si>
  <si>
    <t>DQB1m2_ext</t>
  </si>
  <si>
    <t>Donor typering</t>
  </si>
  <si>
    <t>SBT_GenAmb_A</t>
  </si>
  <si>
    <t>SBT_amb1_A</t>
  </si>
  <si>
    <t>SBT_amb2_A</t>
  </si>
  <si>
    <t>SBT_GenAmb_B</t>
  </si>
  <si>
    <t>SBT_amb1_B</t>
  </si>
  <si>
    <t>SBT_amb2_B</t>
  </si>
  <si>
    <t>SBT_GenAmb_C</t>
  </si>
  <si>
    <t>SBT_amb1_C</t>
  </si>
  <si>
    <t>SBT_amb2_C</t>
  </si>
  <si>
    <t>SBT_GenAmb_DRB1</t>
  </si>
  <si>
    <t>SBT_amb1_DRB1</t>
  </si>
  <si>
    <t>SBT_amb2_DRB1</t>
  </si>
  <si>
    <t>SBT_GenAmb_DQB1</t>
  </si>
  <si>
    <t>SBT_amb1_DQB1</t>
  </si>
  <si>
    <t>SBT_amb2_DQB1</t>
  </si>
  <si>
    <t>SBT_GenAmb_DRB3</t>
  </si>
  <si>
    <t>SBT_amb1_DRB3</t>
  </si>
  <si>
    <t>SBT_amb2_DRB3</t>
  </si>
  <si>
    <t>SBT_GenAmb_DRB4</t>
  </si>
  <si>
    <t>SBT_amb1_DRB4</t>
  </si>
  <si>
    <t>SBT_amb2_DRB4</t>
  </si>
  <si>
    <t>SBT_GenAmb_DRB5</t>
  </si>
  <si>
    <t>SBT_amb1_DRB5</t>
  </si>
  <si>
    <t>SBT_amb2_DRB5</t>
  </si>
  <si>
    <t>SBT_GenAmb_DPB1</t>
  </si>
  <si>
    <t>SBT_amb1_DPB1</t>
  </si>
  <si>
    <t>Profielbenaming</t>
  </si>
  <si>
    <t>PiekserumDTTAanvragen</t>
  </si>
  <si>
    <t>VorigPiekserumWeg</t>
  </si>
  <si>
    <t>S</t>
  </si>
  <si>
    <t>Afname (moederbuizen)</t>
  </si>
  <si>
    <t>QIA</t>
  </si>
  <si>
    <t>M_AMTeStarten</t>
  </si>
  <si>
    <t>M_AMAanvraagVerzonden</t>
  </si>
  <si>
    <t>M_AMStaalVerstuurd</t>
  </si>
  <si>
    <t>M_AMFinaleStatus</t>
  </si>
  <si>
    <t>M_AMVoorstelACC</t>
  </si>
  <si>
    <t>M_AMACCBijOpname</t>
  </si>
  <si>
    <t>M_TC</t>
  </si>
  <si>
    <t>M_HLAtyp_TC</t>
  </si>
  <si>
    <t>M_Opm_HILA</t>
  </si>
  <si>
    <t>M_Unacc_hist</t>
  </si>
  <si>
    <t>M_anti_HLA_II_E</t>
  </si>
  <si>
    <t>M_anti_HLA_E</t>
  </si>
  <si>
    <t>M_KIR_Lig_MM</t>
  </si>
  <si>
    <t>M_DV6_XM</t>
  </si>
  <si>
    <t>M_DV6_DTT</t>
  </si>
  <si>
    <t>M_DV12_PB</t>
  </si>
  <si>
    <t>M_DV12_DTT</t>
  </si>
  <si>
    <t>M_DV12_SSXM</t>
  </si>
  <si>
    <t>HLA-DQB1</t>
  </si>
  <si>
    <t>AmHR1_conc</t>
  </si>
  <si>
    <t>AmHR2_conc</t>
  </si>
  <si>
    <t>AmHR1_NMDP</t>
  </si>
  <si>
    <t>AmHR2_NMDP</t>
  </si>
  <si>
    <t>automatisch</t>
  </si>
  <si>
    <t>BmHR1_conc</t>
  </si>
  <si>
    <t>BmHR2_conc</t>
  </si>
  <si>
    <t>BmHR1_NMDP</t>
  </si>
  <si>
    <t>BmHR2_NMDP</t>
  </si>
  <si>
    <t>CmHR1_conc</t>
  </si>
  <si>
    <t>CmHR2_conc</t>
  </si>
  <si>
    <t>CmHR1_NMDP</t>
  </si>
  <si>
    <t>CmHR2_NMDP</t>
  </si>
  <si>
    <t>DRB1HR1_conc</t>
  </si>
  <si>
    <t>DRB1HR2_conc</t>
  </si>
  <si>
    <t>DRB1HR1_NMDP</t>
  </si>
  <si>
    <t>DRB1HR2_NMDP</t>
  </si>
  <si>
    <t>DQB1HR1_conc</t>
  </si>
  <si>
    <t>DQB1HR2_conc</t>
  </si>
  <si>
    <t>DQB1HR1_NMDP</t>
  </si>
  <si>
    <t>DQB1HR2_NMDP</t>
  </si>
  <si>
    <t>dumPiekSerum</t>
  </si>
  <si>
    <t>dum_DTT_Bewaren</t>
  </si>
  <si>
    <t>LH1</t>
  </si>
  <si>
    <t>M_Positie_2</t>
  </si>
  <si>
    <t>M_Positie_3</t>
  </si>
  <si>
    <t>M_Opm_OrgW</t>
  </si>
  <si>
    <t>M_Opm_KS</t>
  </si>
  <si>
    <t>DRB3_1_conc</t>
  </si>
  <si>
    <t>DRB4_1_conc</t>
  </si>
  <si>
    <t>DRB5_1_conc</t>
  </si>
  <si>
    <t>DPB1m1_conc</t>
  </si>
  <si>
    <t>DPB1m2_conc</t>
  </si>
  <si>
    <t>DPB1m1</t>
  </si>
  <si>
    <t>DPB1m2</t>
  </si>
  <si>
    <t>HLA-DPB1 allel 1</t>
  </si>
  <si>
    <t>Anti-HLA-DR, -DQ, -DP (single Ag)</t>
  </si>
  <si>
    <t>(resultaat wordt geïntegreerd in res van andere bepaling)</t>
  </si>
  <si>
    <t>moeder-buis</t>
  </si>
  <si>
    <t>A A</t>
  </si>
  <si>
    <t>Pseudo</t>
  </si>
  <si>
    <t>Frequentie</t>
  </si>
  <si>
    <t>TAT</t>
  </si>
  <si>
    <t>14d</t>
  </si>
  <si>
    <t>2d</t>
  </si>
  <si>
    <t>7d</t>
  </si>
  <si>
    <t>ACC voor ET rapport</t>
  </si>
  <si>
    <t>RPMM voor ET rapport</t>
  </si>
  <si>
    <t>String</t>
  </si>
  <si>
    <t>Unacceptable Ag (ENIS)</t>
  </si>
  <si>
    <t>Unacceptable Ag, historisch</t>
  </si>
  <si>
    <t>HLA genotype, coeliakie-geass.</t>
  </si>
  <si>
    <t>HLA genotype, narcolepsie-geass.</t>
  </si>
  <si>
    <t>HLA-DRB1 allel 1 (match det.)</t>
  </si>
  <si>
    <t>HLA-DRB1 allel 2 (match det.)</t>
  </si>
  <si>
    <t>HLA-DQB1 allel 1 (match det.)</t>
  </si>
  <si>
    <t>HLA-DQB1 allel 2 (match det.)</t>
  </si>
  <si>
    <t>DRB4 allel 1 (match det.)</t>
  </si>
  <si>
    <t>DRB4 allel 2 (match det.)</t>
  </si>
  <si>
    <t>DRB5 allel 1 (match det.)</t>
  </si>
  <si>
    <t>DRB5 allel 2 (match det.)</t>
  </si>
  <si>
    <t>HLA-A allel 1 (match det.)</t>
  </si>
  <si>
    <t>HLA-A allel 2 (match det.)</t>
  </si>
  <si>
    <t>HLA-B allel 1 (match det.)</t>
  </si>
  <si>
    <t>HLA-B allel 2 (match det.)</t>
  </si>
  <si>
    <t>HLA-C allel 1 (match det.)</t>
  </si>
  <si>
    <t>HLA-C allel 2 (match det.)</t>
  </si>
  <si>
    <t>HLA-DQB1 allel 2(match det.)</t>
  </si>
  <si>
    <t>ID anti-HLA-Klasse I (Cytotox.)</t>
  </si>
  <si>
    <t>Anti-HLA klasse II ID (single Ag)</t>
  </si>
  <si>
    <t>Anti-HLA klasse I ID (single Ag)</t>
  </si>
  <si>
    <t>PRA CDC screening (IgG + IgM)</t>
  </si>
  <si>
    <t>Cytotox. Ab (eindbeoordeling)</t>
  </si>
  <si>
    <t>Anti-HPA Ab (solid phase)</t>
  </si>
  <si>
    <t>PRA CDC screening (IgG)</t>
  </si>
  <si>
    <t>DRB3 allel 1 (match det.)</t>
  </si>
  <si>
    <t>DRB3 allel 2 (match det.)</t>
  </si>
  <si>
    <t>Code</t>
  </si>
  <si>
    <t>M_Export_Luminex</t>
  </si>
  <si>
    <t>M_EKE</t>
  </si>
  <si>
    <t>M_Deadline</t>
  </si>
  <si>
    <t>M_refNr</t>
  </si>
  <si>
    <t>Conc_CDC</t>
  </si>
  <si>
    <t>Conc_CDC_DTT</t>
  </si>
  <si>
    <t>Am1_MD_HR</t>
  </si>
  <si>
    <t>Am2_MD_HR</t>
  </si>
  <si>
    <t>Bm1_MD_HR</t>
  </si>
  <si>
    <t>Bm2_MD_HR</t>
  </si>
  <si>
    <t>Cm1_MD_HR</t>
  </si>
  <si>
    <t>Cm2_MD_HR</t>
  </si>
  <si>
    <t>DRB1m1_MD_HR</t>
  </si>
  <si>
    <t>DRB1m2_MD_HR</t>
  </si>
  <si>
    <t>DQB1m1_MD_HR</t>
  </si>
  <si>
    <t>DQB1m2_MD_HR</t>
  </si>
  <si>
    <t>Am_Definitief</t>
  </si>
  <si>
    <t>Bm_Definitief</t>
  </si>
  <si>
    <t>Cm_Definitief</t>
  </si>
  <si>
    <t>DRB1m_Definitief</t>
  </si>
  <si>
    <t>DQB1m_Definitief</t>
  </si>
  <si>
    <t>Int_birdshot_A</t>
  </si>
  <si>
    <t>Int_birdshot_B</t>
  </si>
  <si>
    <t>HLA-A (lage resolutie)</t>
  </si>
  <si>
    <t>HLA-B (lage resolutie)</t>
  </si>
  <si>
    <t>HLA-C (lage resolutie)</t>
  </si>
  <si>
    <t>HLA-DRB1 (lage resolutie)</t>
  </si>
  <si>
    <t>HLA-DQB1 (lage resolutie)</t>
  </si>
  <si>
    <t>Anti_HPA</t>
  </si>
  <si>
    <t>Rondzenden_prospXM</t>
  </si>
  <si>
    <t>M_mol_AMD</t>
  </si>
  <si>
    <t>N_mol_AMD</t>
  </si>
  <si>
    <t>S_mol_AMD</t>
  </si>
  <si>
    <t>ks_mol_AMD</t>
  </si>
  <si>
    <t>M_mol_STAT_SSP</t>
  </si>
  <si>
    <t>M_mol_STAT_AMD</t>
  </si>
  <si>
    <t>HLA-Bw6</t>
  </si>
  <si>
    <t>Ab tegen bloedplaatjes</t>
  </si>
  <si>
    <t>Ab tegen granulocyten</t>
  </si>
  <si>
    <t>HLA genotype, retinop.-geass. A29</t>
  </si>
  <si>
    <t>HLA genotype, retinop.-geass. B44</t>
  </si>
  <si>
    <t>N_mol_STAT_SSP</t>
  </si>
  <si>
    <t>N_mol_STAT_AMD</t>
  </si>
  <si>
    <t>S_mol_STAT_SSP</t>
  </si>
  <si>
    <t>K_mol_STAT_SSP</t>
  </si>
  <si>
    <t>Fya_mol_STAT_SSP</t>
  </si>
  <si>
    <t>Fyb_mol_STAT_SSP</t>
  </si>
  <si>
    <t>Jka_mol_STAT_SSP</t>
  </si>
  <si>
    <t>E_mol_STAT_SSP</t>
  </si>
  <si>
    <t>C_mol_STAT_SSP</t>
  </si>
  <si>
    <t>S_mol_STAT_AMD</t>
  </si>
  <si>
    <t>K_mol_STAT_AMD</t>
  </si>
  <si>
    <t>Fya_mol_STAT_AMD</t>
  </si>
  <si>
    <t>Fyb_mol_STAT_AMD</t>
  </si>
  <si>
    <t>Jka_mol_STAT_AMD</t>
  </si>
  <si>
    <t>Jkb_mol_STAT_AMD</t>
  </si>
  <si>
    <t>E_mol_STAT_AMD</t>
  </si>
  <si>
    <t>C_mol_STAT_AMD</t>
  </si>
  <si>
    <t>K_mol_AMD</t>
  </si>
  <si>
    <t>kk_mol_AMD</t>
  </si>
  <si>
    <t>Kpa_mol_AMD</t>
  </si>
  <si>
    <t>Kpb_mol_AMD</t>
  </si>
  <si>
    <t>Kpc_mol_AMD</t>
  </si>
  <si>
    <t>Jsa_mol_AMD</t>
  </si>
  <si>
    <t>Jsb_mol_AMD</t>
  </si>
  <si>
    <t>Fya_mol_AMD</t>
  </si>
  <si>
    <t>Fyb_mol_AMD</t>
  </si>
  <si>
    <t>Jka_mol_AMD</t>
  </si>
  <si>
    <t>Jkb_mol_AMD</t>
  </si>
  <si>
    <t>E_mol_AMD</t>
  </si>
  <si>
    <t>ke_mol_AMD</t>
  </si>
  <si>
    <t>C_mol_AMD</t>
  </si>
  <si>
    <t>kc_mol_AMD</t>
  </si>
  <si>
    <t>Lua_mol_AMD</t>
  </si>
  <si>
    <t>Lub_mol_AMD</t>
  </si>
  <si>
    <t>Dia_mol_AMD</t>
  </si>
  <si>
    <t>Dib_mol_AMD</t>
  </si>
  <si>
    <t>Wra_mol_AMD</t>
  </si>
  <si>
    <t>Wrb_mol_AMD</t>
  </si>
  <si>
    <t>Yta_mol_AMD</t>
  </si>
  <si>
    <t>Ytb_mol_AMD</t>
  </si>
  <si>
    <t>Sc1_mol_AMD</t>
  </si>
  <si>
    <t>Sc2_mol_AMD</t>
  </si>
  <si>
    <t>Doa_mol_AMD</t>
  </si>
  <si>
    <t>Dob_mol_AMD</t>
  </si>
  <si>
    <t>Hy_mol_AMD</t>
  </si>
  <si>
    <t>Joa_mol_AMD</t>
  </si>
  <si>
    <t>Coa_mol_AMD</t>
  </si>
  <si>
    <t>Cob_mol_AMD</t>
  </si>
  <si>
    <t>Lwa_mol_AMD</t>
  </si>
  <si>
    <t>LWb_mol_AMD</t>
  </si>
  <si>
    <t>Cra_mol_AMD</t>
  </si>
  <si>
    <t>Kna_mol_AMD</t>
  </si>
  <si>
    <t>Knb_mol_AMD</t>
  </si>
  <si>
    <t>McCa_mol_AMD</t>
  </si>
  <si>
    <t>MCCb_mol_AMD</t>
  </si>
  <si>
    <t>Sl1_mol_AMD</t>
  </si>
  <si>
    <t>Sl2_mol_AMD</t>
  </si>
  <si>
    <t>DRB3_2_conc</t>
  </si>
  <si>
    <t>DRB4_2_conc</t>
  </si>
  <si>
    <t>DRB5_2_conc</t>
  </si>
  <si>
    <t>Conc_CDC_FP</t>
  </si>
  <si>
    <t>M_ConcExternetypering</t>
  </si>
  <si>
    <t>M_Inschrijving_ET</t>
  </si>
  <si>
    <t>LOINC</t>
  </si>
  <si>
    <t>26043-0</t>
  </si>
  <si>
    <t>42358-2</t>
  </si>
  <si>
    <t>46996-5</t>
  </si>
  <si>
    <t>M_recent_autoXM</t>
  </si>
  <si>
    <t>50604-8</t>
  </si>
  <si>
    <t>M genotype (MNS)</t>
  </si>
  <si>
    <t>M conclusie fenoytpe (MNS)</t>
  </si>
  <si>
    <t>N genotype (MNS)</t>
  </si>
  <si>
    <t>N conclusie fenotype (MNS)</t>
  </si>
  <si>
    <t>S genotype (MNS)</t>
  </si>
  <si>
    <t>S conclusie fenotype (MNS)</t>
  </si>
  <si>
    <t>s genotype (MNS)</t>
  </si>
  <si>
    <t>s conclusie fenotype (MNS)</t>
  </si>
  <si>
    <t>K genotype (Kell)</t>
  </si>
  <si>
    <t>K conclusie fenotype (Kell)</t>
  </si>
  <si>
    <t>k genotype (Kell)</t>
  </si>
  <si>
    <t>k conclusie fenotype (Kell)</t>
  </si>
  <si>
    <t>Kpa genotype (Kell)</t>
  </si>
  <si>
    <t>Kpa conclusie fenotype (Kell)</t>
  </si>
  <si>
    <t>Kpb genotype (Kell)</t>
  </si>
  <si>
    <t>Kpb conclusie fenotype (Kell)</t>
  </si>
  <si>
    <t>Kpc genotype (Kell)</t>
  </si>
  <si>
    <t>Kpc conclusie fenotype (Kell)</t>
  </si>
  <si>
    <t>Jsa genotype (Kell)</t>
  </si>
  <si>
    <t>Jsa conclusie fenotype (Kell)</t>
  </si>
  <si>
    <t>Jsb genotype (Kell)</t>
  </si>
  <si>
    <t>Jsb conclusie fenotype (Kell)</t>
  </si>
  <si>
    <t>Fya genotype (Duffy)</t>
  </si>
  <si>
    <t>Fya conclusie fenotype (Duffy)</t>
  </si>
  <si>
    <t>Fyb genotype (Duffy)</t>
  </si>
  <si>
    <t>Fyb conclusie fenotype (Duffy)</t>
  </si>
  <si>
    <t>Jka genotype (Kidd)</t>
  </si>
  <si>
    <t>Jka conclusie fenotype (Kidd)</t>
  </si>
  <si>
    <t>E genotype (RhCE)</t>
  </si>
  <si>
    <t>E conclusie fenotype (RhCE)</t>
  </si>
  <si>
    <t>e genotype (RhCE)</t>
  </si>
  <si>
    <t>e conclusie fenotype (RhCE)</t>
  </si>
  <si>
    <t>C genotype (RhCE)</t>
  </si>
  <si>
    <t>C conclusie fenotype (RhCE)</t>
  </si>
  <si>
    <t>c conclusie fenotype (RhCE)</t>
  </si>
  <si>
    <t>c genotype (RhCE)</t>
  </si>
  <si>
    <t>Lua genotype (Lutheran)</t>
  </si>
  <si>
    <t>Lua conclusie fenotype (Lutheran)</t>
  </si>
  <si>
    <t>Lub genotype (Lutheran)</t>
  </si>
  <si>
    <t>Lub conclusie fenotype (Lutheran)</t>
  </si>
  <si>
    <t>Dia genotype (Diego)</t>
  </si>
  <si>
    <t>Dia conclusie fenotype (Diego)</t>
  </si>
  <si>
    <t>Dib genotype (Diego)</t>
  </si>
  <si>
    <t>Dib conclusie fenotype (Diego)</t>
  </si>
  <si>
    <t>Wra genotype (Wright)</t>
  </si>
  <si>
    <t>Wra conclusie fenotype (Wright)</t>
  </si>
  <si>
    <t>Wrb genotype (Wright)</t>
  </si>
  <si>
    <t>Wrb conclusie fenotype (Wright)</t>
  </si>
  <si>
    <t>Yta genotype (Cartwright)</t>
  </si>
  <si>
    <t>Yta conclusie fenotype (Cartwright)</t>
  </si>
  <si>
    <t>Ytb genotype (Cartwright)</t>
  </si>
  <si>
    <t>Ytb conclusie fenotype (Cartwright)</t>
  </si>
  <si>
    <t>Sc1 genotype (Scianna)</t>
  </si>
  <si>
    <t>Sc1 conclusie fenotype (Scianna)</t>
  </si>
  <si>
    <t>Sc2 genotype (Scianna)</t>
  </si>
  <si>
    <t>Sc2 conclusie fenotype (Scianna)</t>
  </si>
  <si>
    <t>Doa genotype (Dombrock)</t>
  </si>
  <si>
    <t>Doa conclusie fenotype (Dombrock)</t>
  </si>
  <si>
    <t>Dob genotype (Dombrock)</t>
  </si>
  <si>
    <t>Dob conclusie fenotype (Dombrock)</t>
  </si>
  <si>
    <t>Hy genotype (Dombrock)</t>
  </si>
  <si>
    <t>Hy conclusie fenotype (Dombrock)</t>
  </si>
  <si>
    <t>Joa genotype (Dombrock)</t>
  </si>
  <si>
    <t>Joa conclusie fenotype (Dombrock)</t>
  </si>
  <si>
    <t>Coa genotype (Colton)</t>
  </si>
  <si>
    <t>Coa conclusie fenotype (Colton)</t>
  </si>
  <si>
    <t>Cob genotype (Colton)</t>
  </si>
  <si>
    <t>Cob conclusie fenotype (Colton)</t>
  </si>
  <si>
    <t>LWa genotype (Landsteiner-Weiner)</t>
  </si>
  <si>
    <t>Lwa conclusie fenotype (Landsteiner-Weiner)</t>
  </si>
  <si>
    <t>LWb genotype (Landsteiner-Weiner)</t>
  </si>
  <si>
    <t>LWb conclusie fenotype (Landsteiner-Weiner)</t>
  </si>
  <si>
    <t>Cra genotype (Cromer)</t>
  </si>
  <si>
    <t>Cra conclusie fenotype (Cromer)</t>
  </si>
  <si>
    <t>Kna genotype (Knops)</t>
  </si>
  <si>
    <t>Kna conclusie fenotype (Knops)</t>
  </si>
  <si>
    <t>Knb genotype (Knops)</t>
  </si>
  <si>
    <t>Knb conclusie fenotype (Knops)</t>
  </si>
  <si>
    <t>McCa genotype (Knops)</t>
  </si>
  <si>
    <t>McCb genotype (Knops)</t>
  </si>
  <si>
    <t>McCb conclusie fenotype (Knops)</t>
  </si>
  <si>
    <t>Sl1 genotype (Knops)</t>
  </si>
  <si>
    <t>Sl1 conclusie fenotype (Knops)</t>
  </si>
  <si>
    <t>Sl2 genotype (Knops)</t>
  </si>
  <si>
    <t>Sl2 conclusie fenotype (Knops)</t>
  </si>
  <si>
    <t>M STAT conclusie fenoytpe (MNS)</t>
  </si>
  <si>
    <t>N STAT conclusie fenotype (MNS)</t>
  </si>
  <si>
    <t>S STAT conclusie fenotype (MNS)</t>
  </si>
  <si>
    <t>s STAT conclusie fenotype (MNS)</t>
  </si>
  <si>
    <t>K STAT conclusie fenotype (Kell)</t>
  </si>
  <si>
    <t>k STAT conclusie fenotype (Kell)</t>
  </si>
  <si>
    <t>Fya STAT conclusie fenotype (Duffy)</t>
  </si>
  <si>
    <t>Fyb STAT conclusie fenotype (Duffy)</t>
  </si>
  <si>
    <t>Jka STAT conclusie fenotype (Kidd)</t>
  </si>
  <si>
    <t>E STAT conclusie fenotype (RhCE)</t>
  </si>
  <si>
    <t>e STAT conclusie fenotype (RhCE)</t>
  </si>
  <si>
    <t>C STAT conclusie fenotype (RhCE)</t>
  </si>
  <si>
    <t>c STAT conclusie fenotype (RhCE)</t>
  </si>
  <si>
    <t>Opm_RBG</t>
  </si>
  <si>
    <t>Opmerking RBG Ag typering:</t>
  </si>
  <si>
    <t>Opmerkingen:</t>
  </si>
  <si>
    <t>ks_mol_STAT_SSP</t>
  </si>
  <si>
    <t>ks_mol_STAT_AMD</t>
  </si>
  <si>
    <t>kk_mol_STAT_SSP</t>
  </si>
  <si>
    <t>kk_mol_STAT_AMD</t>
  </si>
  <si>
    <t>ke_mol_STAT_SSP</t>
  </si>
  <si>
    <t>ke_mol_STAT_AMD</t>
  </si>
  <si>
    <t>kc_mol_STAT_SSP</t>
  </si>
  <si>
    <t>kc_mol_STAT_AMD</t>
  </si>
  <si>
    <t>Comment_LM1</t>
  </si>
  <si>
    <t>Comment_LM2</t>
  </si>
  <si>
    <t>Comment_LSA1</t>
  </si>
  <si>
    <t>Comment_LSA2</t>
  </si>
  <si>
    <t>door LT IH</t>
  </si>
  <si>
    <t>M_RBC</t>
  </si>
  <si>
    <t>M_RBC_R</t>
  </si>
  <si>
    <t>M_RCB_R_STAT</t>
  </si>
  <si>
    <t>M_LRD_archief</t>
  </si>
  <si>
    <t>Subtitel: Gegevens LRD receptor</t>
  </si>
  <si>
    <t>M_RBC_STAT</t>
  </si>
  <si>
    <t>Info_RBG</t>
  </si>
  <si>
    <t>Info_RBG_R</t>
  </si>
  <si>
    <t>wekelijks</t>
  </si>
  <si>
    <t>ad hoc</t>
  </si>
  <si>
    <t>2* per week</t>
  </si>
  <si>
    <t>21d</t>
  </si>
  <si>
    <t>2 wekelijks</t>
  </si>
  <si>
    <t>28d</t>
  </si>
  <si>
    <t>Maandelijks</t>
  </si>
  <si>
    <t>6w</t>
  </si>
  <si>
    <t>HLA-A allel 1 (lage resolutie)</t>
  </si>
  <si>
    <t>HLA-A allel 2 (lage resolutie)</t>
  </si>
  <si>
    <t>HLA-DQB1 allel 1 (lage resolutie)</t>
  </si>
  <si>
    <t>HLA-DQB1 allel 2 (lage resolutie)</t>
  </si>
  <si>
    <t>Subtitel: HLA- Diagnostiek</t>
  </si>
  <si>
    <t>M_ABO_ENIS</t>
  </si>
  <si>
    <t>M_ABO_intern</t>
  </si>
  <si>
    <t>M_ABO_ET</t>
  </si>
  <si>
    <t>M_RecentStaal</t>
  </si>
  <si>
    <t>Datum recent staal</t>
  </si>
  <si>
    <t>Bloedgroep check</t>
  </si>
  <si>
    <t>Bloedgroep ENIS</t>
  </si>
  <si>
    <t>Bloedgroep intern</t>
  </si>
  <si>
    <t>Igv M_013</t>
  </si>
  <si>
    <t>M_Prosp_XM</t>
  </si>
  <si>
    <t>Scan volgnr</t>
  </si>
  <si>
    <t>aaa</t>
  </si>
  <si>
    <t>aab</t>
  </si>
  <si>
    <t>aac</t>
  </si>
  <si>
    <t>aaf</t>
  </si>
  <si>
    <t>aag</t>
  </si>
  <si>
    <t>aah</t>
  </si>
  <si>
    <t>aai</t>
  </si>
  <si>
    <t>aaj</t>
  </si>
  <si>
    <t>aak</t>
  </si>
  <si>
    <t>aal</t>
  </si>
  <si>
    <t>aam</t>
  </si>
  <si>
    <t>aan</t>
  </si>
  <si>
    <t>aao</t>
  </si>
  <si>
    <t>aap</t>
  </si>
  <si>
    <t>aaq</t>
  </si>
  <si>
    <t>aar</t>
  </si>
  <si>
    <t>aas</t>
  </si>
  <si>
    <t>aat</t>
  </si>
  <si>
    <t>aau</t>
  </si>
  <si>
    <t>aav</t>
  </si>
  <si>
    <t>aaw</t>
  </si>
  <si>
    <t>aax</t>
  </si>
  <si>
    <t>aay</t>
  </si>
  <si>
    <t>aaz</t>
  </si>
  <si>
    <t>aba</t>
  </si>
  <si>
    <t>abb</t>
  </si>
  <si>
    <t>abc</t>
  </si>
  <si>
    <t>abd</t>
  </si>
  <si>
    <t>abe</t>
  </si>
  <si>
    <t>abf</t>
  </si>
  <si>
    <t>abg</t>
  </si>
  <si>
    <t>abh</t>
  </si>
  <si>
    <t>abi</t>
  </si>
  <si>
    <t>abj</t>
  </si>
  <si>
    <t>abk</t>
  </si>
  <si>
    <t>abl</t>
  </si>
  <si>
    <t>abm</t>
  </si>
  <si>
    <t>abn</t>
  </si>
  <si>
    <t>abo</t>
  </si>
  <si>
    <t>abp</t>
  </si>
  <si>
    <t>abq</t>
  </si>
  <si>
    <t>abr</t>
  </si>
  <si>
    <t>abs</t>
  </si>
  <si>
    <t>abt</t>
  </si>
  <si>
    <t>abu</t>
  </si>
  <si>
    <t>abv</t>
  </si>
  <si>
    <t>abw</t>
  </si>
  <si>
    <t>abx</t>
  </si>
  <si>
    <t>aby</t>
  </si>
  <si>
    <t>abz</t>
  </si>
  <si>
    <t>aca</t>
  </si>
  <si>
    <t>acb</t>
  </si>
  <si>
    <t>acc</t>
  </si>
  <si>
    <t>acd</t>
  </si>
  <si>
    <t>ace</t>
  </si>
  <si>
    <t>acf</t>
  </si>
  <si>
    <t>acg</t>
  </si>
  <si>
    <t>ach</t>
  </si>
  <si>
    <t>aci</t>
  </si>
  <si>
    <t>acj</t>
  </si>
  <si>
    <t>ack</t>
  </si>
  <si>
    <t>acl</t>
  </si>
  <si>
    <t>acm</t>
  </si>
  <si>
    <t>acn</t>
  </si>
  <si>
    <t>aco</t>
  </si>
  <si>
    <t>acp</t>
  </si>
  <si>
    <t>acq</t>
  </si>
  <si>
    <t>acr</t>
  </si>
  <si>
    <t>acs</t>
  </si>
  <si>
    <t>act</t>
  </si>
  <si>
    <t>acu</t>
  </si>
  <si>
    <t>acv</t>
  </si>
  <si>
    <t>acw</t>
  </si>
  <si>
    <t>acx</t>
  </si>
  <si>
    <t>acy</t>
  </si>
  <si>
    <t>acz</t>
  </si>
  <si>
    <t>ada</t>
  </si>
  <si>
    <t>adb</t>
  </si>
  <si>
    <t>add</t>
  </si>
  <si>
    <t>ade</t>
  </si>
  <si>
    <t>adf</t>
  </si>
  <si>
    <t>adg</t>
  </si>
  <si>
    <t>adh</t>
  </si>
  <si>
    <t>adi</t>
  </si>
  <si>
    <t>adj</t>
  </si>
  <si>
    <t>adk</t>
  </si>
  <si>
    <t>adl</t>
  </si>
  <si>
    <t>adm</t>
  </si>
  <si>
    <t>adn</t>
  </si>
  <si>
    <t>ado</t>
  </si>
  <si>
    <t>adp</t>
  </si>
  <si>
    <t>adq</t>
  </si>
  <si>
    <t>adr</t>
  </si>
  <si>
    <t>ads</t>
  </si>
  <si>
    <t>adt</t>
  </si>
  <si>
    <t>adu</t>
  </si>
  <si>
    <t>adv</t>
  </si>
  <si>
    <t>adw</t>
  </si>
  <si>
    <t>adx</t>
  </si>
  <si>
    <t>ady</t>
  </si>
  <si>
    <t>adz</t>
  </si>
  <si>
    <t>aea</t>
  </si>
  <si>
    <t>aeb</t>
  </si>
  <si>
    <t>aec</t>
  </si>
  <si>
    <t>aed</t>
  </si>
  <si>
    <t>aef</t>
  </si>
  <si>
    <t>aee</t>
  </si>
  <si>
    <t>aeg</t>
  </si>
  <si>
    <t>aeh</t>
  </si>
  <si>
    <t>aei</t>
  </si>
  <si>
    <t>aej</t>
  </si>
  <si>
    <t>aek</t>
  </si>
  <si>
    <t>ael</t>
  </si>
  <si>
    <t>aem</t>
  </si>
  <si>
    <t>aen</t>
  </si>
  <si>
    <t>aeo</t>
  </si>
  <si>
    <t>aep</t>
  </si>
  <si>
    <t>aeq</t>
  </si>
  <si>
    <t>aer</t>
  </si>
  <si>
    <t>aes</t>
  </si>
  <si>
    <t>aet</t>
  </si>
  <si>
    <t>aeu</t>
  </si>
  <si>
    <t>aev</t>
  </si>
  <si>
    <t>aew</t>
  </si>
  <si>
    <t>aex</t>
  </si>
  <si>
    <t>aey</t>
  </si>
  <si>
    <t>aez</t>
  </si>
  <si>
    <t>afa</t>
  </si>
  <si>
    <t>afb</t>
  </si>
  <si>
    <t>afc</t>
  </si>
  <si>
    <t>afd</t>
  </si>
  <si>
    <t>afe</t>
  </si>
  <si>
    <t>aff</t>
  </si>
  <si>
    <t>afg</t>
  </si>
  <si>
    <t>afh</t>
  </si>
  <si>
    <t>afi</t>
  </si>
  <si>
    <t>afj</t>
  </si>
  <si>
    <t>afk</t>
  </si>
  <si>
    <t>afl</t>
  </si>
  <si>
    <t>afm</t>
  </si>
  <si>
    <t>afn</t>
  </si>
  <si>
    <t>afo</t>
  </si>
  <si>
    <t>afp</t>
  </si>
  <si>
    <t>afu</t>
  </si>
  <si>
    <t>afv</t>
  </si>
  <si>
    <t>afw</t>
  </si>
  <si>
    <t>afx</t>
  </si>
  <si>
    <t>afy</t>
  </si>
  <si>
    <t>baa</t>
  </si>
  <si>
    <t>bab</t>
  </si>
  <si>
    <t>bac</t>
  </si>
  <si>
    <t>bad</t>
  </si>
  <si>
    <t>bae</t>
  </si>
  <si>
    <t>baf</t>
  </si>
  <si>
    <t>bag</t>
  </si>
  <si>
    <t>bah</t>
  </si>
  <si>
    <t>bai</t>
  </si>
  <si>
    <t>baj</t>
  </si>
  <si>
    <t>bak</t>
  </si>
  <si>
    <t>bal</t>
  </si>
  <si>
    <t>bam</t>
  </si>
  <si>
    <t>ban</t>
  </si>
  <si>
    <t>bao</t>
  </si>
  <si>
    <t>bap</t>
  </si>
  <si>
    <t>baq</t>
  </si>
  <si>
    <t>bar</t>
  </si>
  <si>
    <t>bas</t>
  </si>
  <si>
    <t>bat</t>
  </si>
  <si>
    <t>bau</t>
  </si>
  <si>
    <t>bav</t>
  </si>
  <si>
    <t>baw</t>
  </si>
  <si>
    <t>bax</t>
  </si>
  <si>
    <t>baz</t>
  </si>
  <si>
    <t>bba</t>
  </si>
  <si>
    <t>bbb</t>
  </si>
  <si>
    <t>bbc</t>
  </si>
  <si>
    <t>bbd</t>
  </si>
  <si>
    <t>bbe</t>
  </si>
  <si>
    <t>bbf</t>
  </si>
  <si>
    <t>bbh</t>
  </si>
  <si>
    <t>bbi</t>
  </si>
  <si>
    <t>bbj</t>
  </si>
  <si>
    <t>bbk</t>
  </si>
  <si>
    <t>bbm</t>
  </si>
  <si>
    <t>bbn</t>
  </si>
  <si>
    <t>bbo</t>
  </si>
  <si>
    <t>bbp</t>
  </si>
  <si>
    <t>bbq</t>
  </si>
  <si>
    <t>bbr</t>
  </si>
  <si>
    <t>bbs</t>
  </si>
  <si>
    <t>bbt</t>
  </si>
  <si>
    <t>bbu</t>
  </si>
  <si>
    <t>bbv</t>
  </si>
  <si>
    <t>bbw</t>
  </si>
  <si>
    <t>bbx</t>
  </si>
  <si>
    <t>C</t>
  </si>
  <si>
    <t>caa</t>
  </si>
  <si>
    <t>cab</t>
  </si>
  <si>
    <t>cac</t>
  </si>
  <si>
    <t>cad</t>
  </si>
  <si>
    <t>cae</t>
  </si>
  <si>
    <t>caf</t>
  </si>
  <si>
    <t>cag</t>
  </si>
  <si>
    <t>cah</t>
  </si>
  <si>
    <t>cai</t>
  </si>
  <si>
    <t>caj</t>
  </si>
  <si>
    <t>cak</t>
  </si>
  <si>
    <t>cal</t>
  </si>
  <si>
    <t>cam</t>
  </si>
  <si>
    <t>can</t>
  </si>
  <si>
    <t>cao</t>
  </si>
  <si>
    <t>cap</t>
  </si>
  <si>
    <t>caq</t>
  </si>
  <si>
    <t>car</t>
  </si>
  <si>
    <t>cas</t>
  </si>
  <si>
    <t>cat</t>
  </si>
  <si>
    <t>cau</t>
  </si>
  <si>
    <t>cav</t>
  </si>
  <si>
    <t>caw</t>
  </si>
  <si>
    <t>cax</t>
  </si>
  <si>
    <t>cay</t>
  </si>
  <si>
    <t>caz</t>
  </si>
  <si>
    <t>cba</t>
  </si>
  <si>
    <t>cbb</t>
  </si>
  <si>
    <t>D</t>
  </si>
  <si>
    <t>daa</t>
  </si>
  <si>
    <t>dab</t>
  </si>
  <si>
    <t>dac</t>
  </si>
  <si>
    <t>dae</t>
  </si>
  <si>
    <t>daf</t>
  </si>
  <si>
    <t>dag</t>
  </si>
  <si>
    <t>dah</t>
  </si>
  <si>
    <t>dai</t>
  </si>
  <si>
    <t>daj</t>
  </si>
  <si>
    <t>dak</t>
  </si>
  <si>
    <t>dau</t>
  </si>
  <si>
    <t>dav</t>
  </si>
  <si>
    <t>daw</t>
  </si>
  <si>
    <t>dax</t>
  </si>
  <si>
    <t>day</t>
  </si>
  <si>
    <t>daz</t>
  </si>
  <si>
    <t>dbg</t>
  </si>
  <si>
    <t>dbi</t>
  </si>
  <si>
    <t>eaa</t>
  </si>
  <si>
    <t>eab</t>
  </si>
  <si>
    <t>eac</t>
  </si>
  <si>
    <t>ead</t>
  </si>
  <si>
    <t>eae</t>
  </si>
  <si>
    <t>eaf</t>
  </si>
  <si>
    <t>eag</t>
  </si>
  <si>
    <t>eah</t>
  </si>
  <si>
    <t>eai</t>
  </si>
  <si>
    <t>eaj</t>
  </si>
  <si>
    <t>eak</t>
  </si>
  <si>
    <t>eal</t>
  </si>
  <si>
    <t>eam</t>
  </si>
  <si>
    <t>ean</t>
  </si>
  <si>
    <t>eao</t>
  </si>
  <si>
    <t>eap</t>
  </si>
  <si>
    <t>eaq</t>
  </si>
  <si>
    <t>ear</t>
  </si>
  <si>
    <t>eas</t>
  </si>
  <si>
    <t>eat</t>
  </si>
  <si>
    <t>eau</t>
  </si>
  <si>
    <t>eav</t>
  </si>
  <si>
    <t>eaw</t>
  </si>
  <si>
    <t>eax</t>
  </si>
  <si>
    <t>eay</t>
  </si>
  <si>
    <t>eaz</t>
  </si>
  <si>
    <t>eba</t>
  </si>
  <si>
    <t>ebb</t>
  </si>
  <si>
    <t>ebc</t>
  </si>
  <si>
    <t>ebd</t>
  </si>
  <si>
    <t>ebe</t>
  </si>
  <si>
    <t>ebf</t>
  </si>
  <si>
    <t>ebg</t>
  </si>
  <si>
    <t>ebh</t>
  </si>
  <si>
    <t>ebi</t>
  </si>
  <si>
    <t>ebj</t>
  </si>
  <si>
    <t>ebk</t>
  </si>
  <si>
    <t>ebl</t>
  </si>
  <si>
    <t>ebm</t>
  </si>
  <si>
    <t>ebn</t>
  </si>
  <si>
    <t>ebo</t>
  </si>
  <si>
    <t>ebp</t>
  </si>
  <si>
    <t>ebu</t>
  </si>
  <si>
    <t>ebv</t>
  </si>
  <si>
    <t>eca</t>
  </si>
  <si>
    <t>ecb</t>
  </si>
  <si>
    <t>ecc</t>
  </si>
  <si>
    <t>ece</t>
  </si>
  <si>
    <t>ecd</t>
  </si>
  <si>
    <t>ecf</t>
  </si>
  <si>
    <t>ecg</t>
  </si>
  <si>
    <t>ech</t>
  </si>
  <si>
    <t>eci</t>
  </si>
  <si>
    <t>ecj</t>
  </si>
  <si>
    <t>eck</t>
  </si>
  <si>
    <t>ecl</t>
  </si>
  <si>
    <t>ecm</t>
  </si>
  <si>
    <t>ecn</t>
  </si>
  <si>
    <t>eco</t>
  </si>
  <si>
    <t>ecp</t>
  </si>
  <si>
    <t>ecq</t>
  </si>
  <si>
    <t>ecr</t>
  </si>
  <si>
    <t>ecs</t>
  </si>
  <si>
    <t>ect</t>
  </si>
  <si>
    <t>ecu</t>
  </si>
  <si>
    <t>ecv</t>
  </si>
  <si>
    <t>ecw</t>
  </si>
  <si>
    <t>ecx</t>
  </si>
  <si>
    <t>ecy</t>
  </si>
  <si>
    <t>ecz</t>
  </si>
  <si>
    <t>eda</t>
  </si>
  <si>
    <t>edb</t>
  </si>
  <si>
    <t>edd</t>
  </si>
  <si>
    <t>ede</t>
  </si>
  <si>
    <t>edf</t>
  </si>
  <si>
    <t>edg</t>
  </si>
  <si>
    <t>edh</t>
  </si>
  <si>
    <t>edi</t>
  </si>
  <si>
    <t>edj</t>
  </si>
  <si>
    <t>edk</t>
  </si>
  <si>
    <t>edp</t>
  </si>
  <si>
    <t>edq</t>
  </si>
  <si>
    <t>edr</t>
  </si>
  <si>
    <t>eds</t>
  </si>
  <si>
    <t>edt</t>
  </si>
  <si>
    <t>edu</t>
  </si>
  <si>
    <t>edv</t>
  </si>
  <si>
    <t>edw</t>
  </si>
  <si>
    <t>edx</t>
  </si>
  <si>
    <t>edy</t>
  </si>
  <si>
    <t>edz</t>
  </si>
  <si>
    <t>eea</t>
  </si>
  <si>
    <t>eeb</t>
  </si>
  <si>
    <t>eec</t>
  </si>
  <si>
    <t>eed</t>
  </si>
  <si>
    <t>eee</t>
  </si>
  <si>
    <t>eef</t>
  </si>
  <si>
    <t>eeg</t>
  </si>
  <si>
    <t>eeh</t>
  </si>
  <si>
    <t>eei</t>
  </si>
  <si>
    <t>eej</t>
  </si>
  <si>
    <t>eek</t>
  </si>
  <si>
    <t>eel</t>
  </si>
  <si>
    <t>eem</t>
  </si>
  <si>
    <t>een</t>
  </si>
  <si>
    <t>eeo</t>
  </si>
  <si>
    <t>eep</t>
  </si>
  <si>
    <t>eeq</t>
  </si>
  <si>
    <t>aada</t>
  </si>
  <si>
    <t>aadb</t>
  </si>
  <si>
    <t>aadc</t>
  </si>
  <si>
    <t>aadd</t>
  </si>
  <si>
    <t>aade</t>
  </si>
  <si>
    <t>F</t>
  </si>
  <si>
    <t>faa</t>
  </si>
  <si>
    <t>fab</t>
  </si>
  <si>
    <t>fac</t>
  </si>
  <si>
    <t>fad</t>
  </si>
  <si>
    <t>fae</t>
  </si>
  <si>
    <t>faf</t>
  </si>
  <si>
    <t>fag</t>
  </si>
  <si>
    <t>fah</t>
  </si>
  <si>
    <t>fai</t>
  </si>
  <si>
    <t>faj</t>
  </si>
  <si>
    <t>fak</t>
  </si>
  <si>
    <t>fal</t>
  </si>
  <si>
    <t>fam</t>
  </si>
  <si>
    <t>fan</t>
  </si>
  <si>
    <t>fao</t>
  </si>
  <si>
    <t>fap</t>
  </si>
  <si>
    <t>zaa</t>
  </si>
  <si>
    <t>zab</t>
  </si>
  <si>
    <t>zac</t>
  </si>
  <si>
    <t>zad</t>
  </si>
  <si>
    <t>zae</t>
  </si>
  <si>
    <t>zaf</t>
  </si>
  <si>
    <t>zag</t>
  </si>
  <si>
    <t>zah</t>
  </si>
  <si>
    <t>zai</t>
  </si>
  <si>
    <t>zaj</t>
  </si>
  <si>
    <t>zak</t>
  </si>
  <si>
    <t>zal</t>
  </si>
  <si>
    <t>G</t>
  </si>
  <si>
    <t>gab</t>
  </si>
  <si>
    <t>gaa</t>
  </si>
  <si>
    <t>gac</t>
  </si>
  <si>
    <t>gad</t>
  </si>
  <si>
    <t>gae</t>
  </si>
  <si>
    <t>gaf</t>
  </si>
  <si>
    <t>gag</t>
  </si>
  <si>
    <t>gah</t>
  </si>
  <si>
    <t>H</t>
  </si>
  <si>
    <t>haa</t>
  </si>
  <si>
    <t>hab</t>
  </si>
  <si>
    <t>hac</t>
  </si>
  <si>
    <t>hae</t>
  </si>
  <si>
    <t>haf</t>
  </si>
  <si>
    <t>hag</t>
  </si>
  <si>
    <t>hah</t>
  </si>
  <si>
    <t>hai</t>
  </si>
  <si>
    <t>haj</t>
  </si>
  <si>
    <t>hak</t>
  </si>
  <si>
    <t>hal</t>
  </si>
  <si>
    <t>ham</t>
  </si>
  <si>
    <t>han</t>
  </si>
  <si>
    <t>hao</t>
  </si>
  <si>
    <t>hap</t>
  </si>
  <si>
    <t>haq</t>
  </si>
  <si>
    <t>har</t>
  </si>
  <si>
    <t>has</t>
  </si>
  <si>
    <t>hat</t>
  </si>
  <si>
    <t>iaa</t>
  </si>
  <si>
    <t>iab</t>
  </si>
  <si>
    <t>iac</t>
  </si>
  <si>
    <t>iad</t>
  </si>
  <si>
    <t>badz</t>
  </si>
  <si>
    <t>iae</t>
  </si>
  <si>
    <t>iaf</t>
  </si>
  <si>
    <t>jaa</t>
  </si>
  <si>
    <t>jab</t>
  </si>
  <si>
    <t>jac</t>
  </si>
  <si>
    <t>jad</t>
  </si>
  <si>
    <t>jae</t>
  </si>
  <si>
    <t>SBT_amb2_DPB1</t>
  </si>
  <si>
    <t>HLA-DRB5 (lage resolutie)</t>
  </si>
  <si>
    <t>HLA-DRB3 (lage resolutie)</t>
  </si>
  <si>
    <t>faca</t>
  </si>
  <si>
    <t>M_DatumTP</t>
  </si>
  <si>
    <t>M_VT_Extern</t>
  </si>
  <si>
    <t>fada</t>
  </si>
  <si>
    <t>HLA ordening</t>
  </si>
  <si>
    <t>VDSTR_EDTA</t>
  </si>
  <si>
    <t>VDSTR_DNA</t>
  </si>
  <si>
    <t>STUD_VDSTR</t>
  </si>
  <si>
    <t>zam</t>
  </si>
  <si>
    <t>zan</t>
  </si>
  <si>
    <t>M_CB_nieuw</t>
  </si>
  <si>
    <t>Int_narcolepsie</t>
  </si>
  <si>
    <t>Dum_PS_GeenET</t>
  </si>
  <si>
    <t>zaga</t>
  </si>
  <si>
    <t>Niet EMD rapport</t>
  </si>
  <si>
    <t>obv aanwezig staal</t>
  </si>
  <si>
    <t>nvt</t>
  </si>
  <si>
    <t>M_ID_PLT</t>
  </si>
  <si>
    <t>M_MUD_INI</t>
  </si>
  <si>
    <t>M_MUD_SearchINI</t>
  </si>
  <si>
    <t>M_MUD_Reactivate</t>
  </si>
  <si>
    <t>M_HLAtyp_Tardonor</t>
  </si>
  <si>
    <t>iag</t>
  </si>
  <si>
    <t>M_Dag0</t>
  </si>
  <si>
    <t>dum_Dag0</t>
  </si>
  <si>
    <t>zafa</t>
  </si>
  <si>
    <t>Maneel</t>
  </si>
  <si>
    <t>BN001</t>
  </si>
  <si>
    <t>BN002</t>
  </si>
  <si>
    <t>BN007</t>
  </si>
  <si>
    <t>BN008</t>
  </si>
  <si>
    <t>BN009</t>
  </si>
  <si>
    <t>BN014</t>
  </si>
  <si>
    <t>BN015</t>
  </si>
  <si>
    <t>BN016</t>
  </si>
  <si>
    <t>BN028</t>
  </si>
  <si>
    <t>BN029</t>
  </si>
  <si>
    <t>BN030</t>
  </si>
  <si>
    <t>BN031</t>
  </si>
  <si>
    <t>BN003</t>
  </si>
  <si>
    <t>556452; BN005</t>
  </si>
  <si>
    <t>555354; 555376; BN006</t>
  </si>
  <si>
    <t>555354; 555376; BN009</t>
  </si>
  <si>
    <t>556452; BN013</t>
  </si>
  <si>
    <t>556312; 556334;  BN018</t>
  </si>
  <si>
    <t>556312; 556334; BN018; BN019</t>
  </si>
  <si>
    <t>555553; BN020</t>
  </si>
  <si>
    <t>555575; BN021</t>
  </si>
  <si>
    <t>555671; BN022</t>
  </si>
  <si>
    <t>556290; BN023</t>
  </si>
  <si>
    <t>556290; BN025</t>
  </si>
  <si>
    <t>Subtitel: Ab tegen leukocyten en trombocyten - Anti-HLA Ab</t>
  </si>
  <si>
    <t>Subtitel: Ab tegen leukocyten en trombocyten - Ab tegen trombocyten</t>
  </si>
  <si>
    <t>bloedgroep_ANT</t>
  </si>
  <si>
    <t>ABOdiscordant</t>
  </si>
  <si>
    <t>L_resusondergroep</t>
  </si>
  <si>
    <t>bloedgroep_x</t>
  </si>
  <si>
    <t>Bloedgroep_BMT</t>
  </si>
  <si>
    <t>resus_BMT</t>
  </si>
  <si>
    <t>Cw</t>
  </si>
  <si>
    <t>VB_verz_naar</t>
  </si>
  <si>
    <t>K</t>
  </si>
  <si>
    <t>kk</t>
  </si>
  <si>
    <t>Kpa</t>
  </si>
  <si>
    <t>Kpb</t>
  </si>
  <si>
    <t>Jsa</t>
  </si>
  <si>
    <t>Jsb</t>
  </si>
  <si>
    <t>Fya</t>
  </si>
  <si>
    <t>Fyb</t>
  </si>
  <si>
    <t>Jka</t>
  </si>
  <si>
    <t>Jkb</t>
  </si>
  <si>
    <t>M</t>
  </si>
  <si>
    <t>N</t>
  </si>
  <si>
    <t>Lea</t>
  </si>
  <si>
    <t>Leb</t>
  </si>
  <si>
    <t>Lua</t>
  </si>
  <si>
    <t>Lub</t>
  </si>
  <si>
    <t>P1</t>
  </si>
  <si>
    <t>I</t>
  </si>
  <si>
    <t>ki</t>
  </si>
  <si>
    <t>Vel</t>
  </si>
  <si>
    <t>Yta</t>
  </si>
  <si>
    <t>Ge</t>
  </si>
  <si>
    <t>Wra</t>
  </si>
  <si>
    <t>Tja</t>
  </si>
  <si>
    <t>Coa</t>
  </si>
  <si>
    <t>Cob</t>
  </si>
  <si>
    <t>Vw</t>
  </si>
  <si>
    <t>Cha</t>
  </si>
  <si>
    <t>Rga</t>
  </si>
  <si>
    <t>JMH</t>
  </si>
  <si>
    <t>Kna</t>
  </si>
  <si>
    <t>Yka</t>
  </si>
  <si>
    <t>aA1</t>
  </si>
  <si>
    <t>Lan</t>
  </si>
  <si>
    <t>Dib</t>
  </si>
  <si>
    <t>Sc1</t>
  </si>
  <si>
    <t>Ata</t>
  </si>
  <si>
    <t>Gya</t>
  </si>
  <si>
    <t>Jra</t>
  </si>
  <si>
    <t>U</t>
  </si>
  <si>
    <t>Inb</t>
  </si>
  <si>
    <t>Wrb</t>
  </si>
  <si>
    <t>Tag</t>
  </si>
  <si>
    <t>ks</t>
  </si>
  <si>
    <t>IMM_a_A</t>
  </si>
  <si>
    <t>titer_A_IMM</t>
  </si>
  <si>
    <t>nat_anti_A</t>
  </si>
  <si>
    <t>A_pat_TITER</t>
  </si>
  <si>
    <t>IMM_a_B</t>
  </si>
  <si>
    <t>titer_B_IMM</t>
  </si>
  <si>
    <t>nat_anti_B</t>
  </si>
  <si>
    <t>B_pat_TITER</t>
  </si>
  <si>
    <t>resultaat_scr</t>
  </si>
  <si>
    <t>ABS_ID_IRR_AS</t>
  </si>
  <si>
    <t>RBC_Ab_ID</t>
  </si>
  <si>
    <t>X_TITER</t>
  </si>
  <si>
    <t>RBC_Ab_ID2</t>
  </si>
  <si>
    <t>X2_TITER</t>
  </si>
  <si>
    <t>TITERpat</t>
  </si>
  <si>
    <t>TITER_D_IU</t>
  </si>
  <si>
    <t>RBC_Ab_ID3</t>
  </si>
  <si>
    <t>X3_TITER</t>
  </si>
  <si>
    <t>RBC_Ab_ID4</t>
  </si>
  <si>
    <t>X4_TITER</t>
  </si>
  <si>
    <t>RBC_Ab_ID5</t>
  </si>
  <si>
    <t>X5_TITER</t>
  </si>
  <si>
    <t>RBC_Ab_ID6</t>
  </si>
  <si>
    <t>X6_TITER</t>
  </si>
  <si>
    <t>RBC_Ab_ID7</t>
  </si>
  <si>
    <t>X7_TITER</t>
  </si>
  <si>
    <t>BTM_KP</t>
  </si>
  <si>
    <t>Hemovigilantie</t>
  </si>
  <si>
    <t>SPEC_KA</t>
  </si>
  <si>
    <t>TITER_KA</t>
  </si>
  <si>
    <t>THERM_AMPL_KA</t>
  </si>
  <si>
    <t>dir_coombs</t>
  </si>
  <si>
    <t>DC_igG</t>
  </si>
  <si>
    <t>DC_IgA</t>
  </si>
  <si>
    <t>dir_IgM</t>
  </si>
  <si>
    <t>dir_C3c</t>
  </si>
  <si>
    <t>dc_C3d</t>
  </si>
  <si>
    <t>eluaatR</t>
  </si>
  <si>
    <t>identificatieR</t>
  </si>
  <si>
    <t>identificatieR2</t>
  </si>
  <si>
    <t>identificatieR3</t>
  </si>
  <si>
    <t>identificatieR4</t>
  </si>
  <si>
    <t>fetpos_neg</t>
  </si>
  <si>
    <t>KL_aantal_ml</t>
  </si>
  <si>
    <t>Minor_KP</t>
  </si>
  <si>
    <t>Major_KP</t>
  </si>
  <si>
    <t>DQmtot_ant</t>
  </si>
  <si>
    <t>HPA_5x</t>
  </si>
  <si>
    <t>Opm</t>
  </si>
  <si>
    <t>Besluit</t>
  </si>
  <si>
    <t>Monsterrejectie</t>
  </si>
  <si>
    <t>ABO_MR</t>
  </si>
  <si>
    <t>A_INT_DL</t>
  </si>
  <si>
    <t>Discordantie_hila</t>
  </si>
  <si>
    <t>EC_ID_Fam</t>
  </si>
  <si>
    <t>Id_BMdonor</t>
  </si>
  <si>
    <t>spec_I_Elisa</t>
  </si>
  <si>
    <t>spec_II_Elisa</t>
  </si>
  <si>
    <t>13298-5</t>
  </si>
  <si>
    <t>13299-3</t>
  </si>
  <si>
    <t>53758-9</t>
  </si>
  <si>
    <t>42664-3</t>
  </si>
  <si>
    <t>CWmtot_ant</t>
  </si>
  <si>
    <t>DNA_concentratie_MOD</t>
  </si>
  <si>
    <t>DNA_ratio_MOD</t>
  </si>
  <si>
    <t>DNA_Acceptatie_MOD</t>
  </si>
  <si>
    <t>aaba</t>
  </si>
  <si>
    <t>aaaa</t>
  </si>
  <si>
    <t>aaab</t>
  </si>
  <si>
    <t>M_DNA_ext_MOD</t>
  </si>
  <si>
    <t>Spec_HLA_DR-DQ_TMP</t>
  </si>
  <si>
    <t>LSA_DR-DQ</t>
  </si>
  <si>
    <t>Externe comment</t>
  </si>
  <si>
    <t>T_H_Ext_comm_INT_K50_v01</t>
  </si>
  <si>
    <t>donor id +  titers</t>
  </si>
  <si>
    <t>TH_Testlimitaties_ABO_HPA_v01</t>
  </si>
  <si>
    <t>TH_Testlimitaties_ABO_HPA_v01
SSP</t>
  </si>
  <si>
    <t>Serum d.d. xxx versus donor lymfocyten uit Bronspecimen: resultaat int_all_org</t>
  </si>
  <si>
    <t>zie conc_all_org</t>
  </si>
  <si>
    <t>TH_Testlimitaties_D_mol_v01 + Transfusieadvies: xxx</t>
  </si>
  <si>
    <t>&lt;TH_STAT_BG_Testlimitaties_v01</t>
  </si>
  <si>
    <t>TH_SB_Testlimitaties_v01</t>
  </si>
  <si>
    <t>SSP + HLA_B27</t>
  </si>
  <si>
    <t>53938-7</t>
  </si>
  <si>
    <t>59021-6</t>
  </si>
  <si>
    <t>59020-8</t>
  </si>
  <si>
    <t>53952-8</t>
  </si>
  <si>
    <t>53950-2</t>
  </si>
  <si>
    <t>M_AMRPMM</t>
  </si>
  <si>
    <t>Identificatie orgaandonor</t>
  </si>
  <si>
    <t>Pad = Aanvraagcodeprofiel</t>
  </si>
  <si>
    <t>M_RBG_SSP</t>
  </si>
  <si>
    <t>1; 1</t>
  </si>
  <si>
    <t>1; 1; 1</t>
  </si>
  <si>
    <t>6; 6; 1; 1</t>
  </si>
  <si>
    <t>6; 6; 1</t>
  </si>
  <si>
    <t>Maxima verrekencodes</t>
  </si>
  <si>
    <t>45024-7</t>
  </si>
  <si>
    <t>44724-3</t>
  </si>
  <si>
    <t>4833-0</t>
  </si>
  <si>
    <t>57980-5</t>
  </si>
  <si>
    <t>LSA</t>
  </si>
  <si>
    <t>Trigger DNA_acceptatie</t>
  </si>
  <si>
    <t xml:space="preserve">HLA-DQA1 allel 1 (lage resolutie) </t>
  </si>
  <si>
    <t>HLA-DQA1 allel 2 (lage resolutie)</t>
  </si>
  <si>
    <t>M_DQA1_LR_SSO</t>
  </si>
  <si>
    <t>aaya</t>
  </si>
  <si>
    <t>aayb</t>
  </si>
  <si>
    <t>DQA1_1</t>
  </si>
  <si>
    <t>DQA1_2</t>
  </si>
  <si>
    <t>M_RhD_zwak (prop)</t>
  </si>
  <si>
    <t>ja</t>
  </si>
  <si>
    <t>Polis</t>
  </si>
  <si>
    <t>M_Tar_DPdonor</t>
  </si>
  <si>
    <t>iah</t>
  </si>
  <si>
    <t>BN032</t>
  </si>
  <si>
    <t>zaaa</t>
  </si>
  <si>
    <t>aadf</t>
  </si>
  <si>
    <t>Prestatiecodes</t>
  </si>
  <si>
    <t>Prestatiecodes voor volledig profiel</t>
  </si>
  <si>
    <t>Prestatiecodes publiceren op website</t>
  </si>
  <si>
    <t>HLA-A29</t>
  </si>
  <si>
    <t>HLA-B44</t>
  </si>
  <si>
    <t>HILA_coeliakie_aanwezig / HILA_coeliakie_afwezig</t>
  </si>
  <si>
    <t>HILA_narcolepsie_aanwezig/ HILA_narcolepsie_afwezig</t>
  </si>
  <si>
    <t>BN013; BN010; BN011; BN012; BN005</t>
  </si>
  <si>
    <t>Dum_Familiedossiers</t>
  </si>
  <si>
    <t>Dum_Familiedossier</t>
  </si>
  <si>
    <t>Mnemonic</t>
  </si>
  <si>
    <t>aayc</t>
  </si>
  <si>
    <t>M_VTgeg</t>
  </si>
  <si>
    <t>REL_Rec</t>
  </si>
  <si>
    <t>M_Am1</t>
  </si>
  <si>
    <t>M_Am2</t>
  </si>
  <si>
    <t>M_Am1_MD</t>
  </si>
  <si>
    <t>M_Am2_MD</t>
  </si>
  <si>
    <t>M_Bm1</t>
  </si>
  <si>
    <t>M_Bm2</t>
  </si>
  <si>
    <t>M_Bm1_MD</t>
  </si>
  <si>
    <t>M_Bm2_MD</t>
  </si>
  <si>
    <t>M_Cw1</t>
  </si>
  <si>
    <t>M_Cw2</t>
  </si>
  <si>
    <t>M_Cm1_MD</t>
  </si>
  <si>
    <t>M_Cm2_MD</t>
  </si>
  <si>
    <t>M_DRB1_1</t>
  </si>
  <si>
    <t>M_DRB1_2</t>
  </si>
  <si>
    <t>M_DRB1m1_MD</t>
  </si>
  <si>
    <t>M_DRB1m2_MD</t>
  </si>
  <si>
    <t>M_DQB1_1</t>
  </si>
  <si>
    <t>M_DQB1_2</t>
  </si>
  <si>
    <t>M_DQB1m1_MD</t>
  </si>
  <si>
    <t>M_DQB1m2_MD</t>
  </si>
  <si>
    <t>vrije tekst</t>
  </si>
  <si>
    <t>M_DRB3_MD</t>
  </si>
  <si>
    <t>M_DRB4_MD</t>
  </si>
  <si>
    <t>M_DRB5_MD</t>
  </si>
  <si>
    <t>M_As1</t>
  </si>
  <si>
    <t>M_As2</t>
  </si>
  <si>
    <t>M_Bs1</t>
  </si>
  <si>
    <t>M_Bs2</t>
  </si>
  <si>
    <t>M_DRs1</t>
  </si>
  <si>
    <t>M_DRs2</t>
  </si>
  <si>
    <t>BmHRgr</t>
  </si>
  <si>
    <t>CmHRgr</t>
  </si>
  <si>
    <t>DRB1HRgr</t>
  </si>
  <si>
    <t>DQB1HRgr</t>
  </si>
  <si>
    <t>A*01</t>
  </si>
  <si>
    <t>B*07</t>
  </si>
  <si>
    <t>DRB1*01</t>
  </si>
  <si>
    <t>DQ2</t>
  </si>
  <si>
    <t>DQA1*01:01</t>
  </si>
  <si>
    <t>DR52a</t>
  </si>
  <si>
    <t>G01</t>
  </si>
  <si>
    <t>L01</t>
  </si>
  <si>
    <t>A*02</t>
  </si>
  <si>
    <t>B*08</t>
  </si>
  <si>
    <t>B703</t>
  </si>
  <si>
    <t>DRB1*15</t>
  </si>
  <si>
    <t>DQ3</t>
  </si>
  <si>
    <t>DQA1*01:02</t>
  </si>
  <si>
    <t>DR52b</t>
  </si>
  <si>
    <t>Niet gedetecteerd</t>
  </si>
  <si>
    <t>G02</t>
  </si>
  <si>
    <t>L02</t>
  </si>
  <si>
    <t>A*03</t>
  </si>
  <si>
    <t>B*13</t>
  </si>
  <si>
    <t>Cw3</t>
  </si>
  <si>
    <t>DRB1*16</t>
  </si>
  <si>
    <t>DR15(DR2)</t>
  </si>
  <si>
    <t>DQ7(DQ3)</t>
  </si>
  <si>
    <t>DQA1*01:03</t>
  </si>
  <si>
    <t>DR52c</t>
  </si>
  <si>
    <t>G03</t>
  </si>
  <si>
    <t>A*11</t>
  </si>
  <si>
    <t>B*14</t>
  </si>
  <si>
    <t>Cw4</t>
  </si>
  <si>
    <t>DRB1*03</t>
  </si>
  <si>
    <t>DR16(DR2)</t>
  </si>
  <si>
    <t>DQ8(DQ3)</t>
  </si>
  <si>
    <t>DQA1*01:04</t>
  </si>
  <si>
    <t>G04</t>
  </si>
  <si>
    <t>A*23</t>
  </si>
  <si>
    <t>B*15</t>
  </si>
  <si>
    <t>B14(B14)</t>
  </si>
  <si>
    <t>Cw5</t>
  </si>
  <si>
    <t>DRB1*04</t>
  </si>
  <si>
    <t>DQ9(DQ3)</t>
  </si>
  <si>
    <t>DQA1*01:05</t>
  </si>
  <si>
    <t>G05</t>
  </si>
  <si>
    <t>A*24</t>
  </si>
  <si>
    <t>B*18</t>
  </si>
  <si>
    <t>B64(B14)</t>
  </si>
  <si>
    <t>Cw6</t>
  </si>
  <si>
    <t>DRB1*11</t>
  </si>
  <si>
    <t>DR17(DR3)</t>
  </si>
  <si>
    <t>DQ4</t>
  </si>
  <si>
    <t>DQA1*01:06</t>
  </si>
  <si>
    <t>G06</t>
  </si>
  <si>
    <t>A*25</t>
  </si>
  <si>
    <t>B*27</t>
  </si>
  <si>
    <t>B65(B14)</t>
  </si>
  <si>
    <t>Cw7</t>
  </si>
  <si>
    <t>DRB1*12</t>
  </si>
  <si>
    <t>DR18(DR3)</t>
  </si>
  <si>
    <t>DQ5(DQ1)</t>
  </si>
  <si>
    <t>DQA1*01:07</t>
  </si>
  <si>
    <t>G07</t>
  </si>
  <si>
    <t>A*26</t>
  </si>
  <si>
    <t>B*35</t>
  </si>
  <si>
    <t>B15(B15)</t>
  </si>
  <si>
    <t>Cw8</t>
  </si>
  <si>
    <t>DRB1*13</t>
  </si>
  <si>
    <t>DQ6(DQ1)</t>
  </si>
  <si>
    <t>DQA1*01:08</t>
  </si>
  <si>
    <t>G08</t>
  </si>
  <si>
    <t>A*29</t>
  </si>
  <si>
    <t>B*37</t>
  </si>
  <si>
    <t>B62(B15)</t>
  </si>
  <si>
    <t>Cw9(Cw3)</t>
  </si>
  <si>
    <t>DRB1*14</t>
  </si>
  <si>
    <t>DR11(DR5)</t>
  </si>
  <si>
    <t>DQA1*01:09</t>
  </si>
  <si>
    <t>A*02:10</t>
  </si>
  <si>
    <t>G09</t>
  </si>
  <si>
    <t>A*30</t>
  </si>
  <si>
    <t>B*38</t>
  </si>
  <si>
    <t>B63(B15)</t>
  </si>
  <si>
    <t>Cw10(Cw3)</t>
  </si>
  <si>
    <t>DRB1*07</t>
  </si>
  <si>
    <t>DR12(DR5)</t>
  </si>
  <si>
    <t>DQA1*02:01</t>
  </si>
  <si>
    <t>G10</t>
  </si>
  <si>
    <t>A*31</t>
  </si>
  <si>
    <t>B*39</t>
  </si>
  <si>
    <t>B70(B15)</t>
  </si>
  <si>
    <t>Cw12</t>
  </si>
  <si>
    <t>DRB1*08</t>
  </si>
  <si>
    <t>DR13(DR6)</t>
  </si>
  <si>
    <t>DQA1*03:01</t>
  </si>
  <si>
    <t>G11</t>
  </si>
  <si>
    <t>A*32</t>
  </si>
  <si>
    <t>B*40</t>
  </si>
  <si>
    <t>B71(B70)</t>
  </si>
  <si>
    <t>Cw13</t>
  </si>
  <si>
    <t>DRB1*09</t>
  </si>
  <si>
    <t>DR14(DR6)</t>
  </si>
  <si>
    <t>DQA1*03:02</t>
  </si>
  <si>
    <t>G12</t>
  </si>
  <si>
    <t>A*33</t>
  </si>
  <si>
    <t>B*41</t>
  </si>
  <si>
    <t>B72(B70)</t>
  </si>
  <si>
    <t>Cw14</t>
  </si>
  <si>
    <t>DRB1*10</t>
  </si>
  <si>
    <t>DR1403</t>
  </si>
  <si>
    <t>DQA1*03:03</t>
  </si>
  <si>
    <t>G13</t>
  </si>
  <si>
    <t>A*34</t>
  </si>
  <si>
    <t>B*42</t>
  </si>
  <si>
    <t>B75(B15)</t>
  </si>
  <si>
    <t>Cw15</t>
  </si>
  <si>
    <t>DR1404</t>
  </si>
  <si>
    <t>DQA1*04:01</t>
  </si>
  <si>
    <t>G14</t>
  </si>
  <si>
    <t>A*36</t>
  </si>
  <si>
    <t>B*44</t>
  </si>
  <si>
    <t>B76(B15)</t>
  </si>
  <si>
    <t>Cw16</t>
  </si>
  <si>
    <t>DQA1*04:02</t>
  </si>
  <si>
    <t>A*43</t>
  </si>
  <si>
    <t>B*45</t>
  </si>
  <si>
    <t>B77(B15)</t>
  </si>
  <si>
    <t>Cw17</t>
  </si>
  <si>
    <t>DQA1*04:03N</t>
  </si>
  <si>
    <t>A*66</t>
  </si>
  <si>
    <t>B*46</t>
  </si>
  <si>
    <t>Cw18</t>
  </si>
  <si>
    <t>DQA1*04:04</t>
  </si>
  <si>
    <t>A*68</t>
  </si>
  <si>
    <t>B*47</t>
  </si>
  <si>
    <t>DQA1*05:01</t>
  </si>
  <si>
    <t>A*69</t>
  </si>
  <si>
    <t>B*48</t>
  </si>
  <si>
    <t>DQA1*05:02</t>
  </si>
  <si>
    <t>A*74</t>
  </si>
  <si>
    <t>B*49</t>
  </si>
  <si>
    <t>DQA1*05:03</t>
  </si>
  <si>
    <t>A*80</t>
  </si>
  <si>
    <t>B*50</t>
  </si>
  <si>
    <t>B38(B16)</t>
  </si>
  <si>
    <t>DQA1*05:04</t>
  </si>
  <si>
    <t>B*51</t>
  </si>
  <si>
    <t>B39(B16)</t>
  </si>
  <si>
    <t>DQA1*05:05</t>
  </si>
  <si>
    <t>B*52</t>
  </si>
  <si>
    <t>B3901(B16)</t>
  </si>
  <si>
    <t>DQA1*05:06</t>
  </si>
  <si>
    <t>A80</t>
  </si>
  <si>
    <t>B*53</t>
  </si>
  <si>
    <t>B3902(B16)</t>
  </si>
  <si>
    <t>DQA1*05:07</t>
  </si>
  <si>
    <t>B*54</t>
  </si>
  <si>
    <t>DQA1*05:08</t>
  </si>
  <si>
    <t>B*55</t>
  </si>
  <si>
    <t>B60(B40)</t>
  </si>
  <si>
    <t>DQA1*05:09</t>
  </si>
  <si>
    <t>B*56</t>
  </si>
  <si>
    <t>B61(B40)</t>
  </si>
  <si>
    <t>DQA1*05:10</t>
  </si>
  <si>
    <t>B*57</t>
  </si>
  <si>
    <t>B4005(B21)</t>
  </si>
  <si>
    <t>DQA1*05:11</t>
  </si>
  <si>
    <t>B*58</t>
  </si>
  <si>
    <t>DQA1*06:01</t>
  </si>
  <si>
    <t>B*59</t>
  </si>
  <si>
    <t>DQA1*06:02</t>
  </si>
  <si>
    <t>B*67</t>
  </si>
  <si>
    <t>B44(B12)</t>
  </si>
  <si>
    <t>B*73</t>
  </si>
  <si>
    <t>B45(B12)</t>
  </si>
  <si>
    <t>B*78</t>
  </si>
  <si>
    <t>A*32:08</t>
  </si>
  <si>
    <t>B*81</t>
  </si>
  <si>
    <t>B*82</t>
  </si>
  <si>
    <t>B*83</t>
  </si>
  <si>
    <t>B49(B21)</t>
  </si>
  <si>
    <t>B50(B21)</t>
  </si>
  <si>
    <t>B51(B5)</t>
  </si>
  <si>
    <t>B5102</t>
  </si>
  <si>
    <t>B5103</t>
  </si>
  <si>
    <t>B52(B5)</t>
  </si>
  <si>
    <t>C*04:82</t>
  </si>
  <si>
    <t>B54(B22)</t>
  </si>
  <si>
    <t>B55(B22)</t>
  </si>
  <si>
    <t>B56(B22)</t>
  </si>
  <si>
    <t>B57(B17)</t>
  </si>
  <si>
    <t>B58(B17)</t>
  </si>
  <si>
    <t>B7801</t>
  </si>
  <si>
    <t>B82</t>
  </si>
  <si>
    <t>B83</t>
  </si>
  <si>
    <t>M_Tar_SCRec</t>
  </si>
  <si>
    <t>iai</t>
  </si>
  <si>
    <t>Sequence</t>
  </si>
  <si>
    <t>?</t>
  </si>
  <si>
    <t>Resusondergroep_ant</t>
  </si>
  <si>
    <t>KAgg</t>
  </si>
  <si>
    <t>PRA_ELISA_I</t>
  </si>
  <si>
    <t>INT_k50</t>
  </si>
  <si>
    <t>Conc_all_ORG</t>
  </si>
  <si>
    <t>Ks_mol</t>
  </si>
  <si>
    <t>Ks_mol_AMD</t>
  </si>
  <si>
    <t>LWa_mol_AMD</t>
  </si>
  <si>
    <t>McCb_mol_AMD</t>
  </si>
  <si>
    <t>Int_Coeliakie</t>
  </si>
  <si>
    <t>Int_Narcolepsie</t>
  </si>
  <si>
    <t>Int_Birdshot_A</t>
  </si>
  <si>
    <t>Int_Birdshot_B</t>
  </si>
  <si>
    <t>DummyUZA</t>
  </si>
  <si>
    <t>Pos/Neg keuzelijsten</t>
  </si>
  <si>
    <t>Nier-Lever</t>
  </si>
  <si>
    <t>(Nier-)pancreas</t>
  </si>
  <si>
    <t>M_Bronspecimen</t>
  </si>
  <si>
    <t>CB</t>
  </si>
  <si>
    <t>CBU segment_CBB</t>
  </si>
  <si>
    <t>CBU segment_TXC</t>
  </si>
  <si>
    <t>CB Vial</t>
  </si>
  <si>
    <t>Mondslijmvlies</t>
  </si>
  <si>
    <t>CBU</t>
  </si>
  <si>
    <t>Perifeer bloed</t>
  </si>
  <si>
    <t>Geslaagd</t>
  </si>
  <si>
    <t>Gefaald</t>
  </si>
  <si>
    <t>Seraclean</t>
  </si>
  <si>
    <t>M_KIR_LIG_MM</t>
  </si>
  <si>
    <t>Aanwezig</t>
  </si>
  <si>
    <t>Afwezig</t>
  </si>
  <si>
    <t>M_KIR_LIG_MM_ag</t>
  </si>
  <si>
    <t>HLA-A3</t>
  </si>
  <si>
    <t>M_INT_all_org</t>
  </si>
  <si>
    <t>Discordant resultaat</t>
  </si>
  <si>
    <t>T &amp; B cel XM neg</t>
  </si>
  <si>
    <t>T &amp; B cel XM pos, IgG</t>
  </si>
  <si>
    <t>T &amp; B cel XM pos, Isotype niet bep</t>
  </si>
  <si>
    <t>T &amp; B cel XM pos, IgM</t>
  </si>
  <si>
    <t>T cel XM neg; B cel niet int</t>
  </si>
  <si>
    <t>T cel XM neg; B cel niet uitgevoerd</t>
  </si>
  <si>
    <t>T cel XM neg; B cel pos, IgG</t>
  </si>
  <si>
    <t>T cel XM neg; B cel pos, IgM</t>
  </si>
  <si>
    <t>T cel XM neg; B cel pos, Isotype niet bep</t>
  </si>
  <si>
    <t>T cel XM niet int; B cel neg</t>
  </si>
  <si>
    <t>T cel XM niet int; B cel pos, IgG</t>
  </si>
  <si>
    <t>T cel XM niet int; B cel pos, IgM</t>
  </si>
  <si>
    <t>T cel XM niet int; B cel pos, Isotype niet bep</t>
  </si>
  <si>
    <t>T cel XM niet uitgevoerd; B cel neg</t>
  </si>
  <si>
    <t>T cel XM niet uitgevoerd; B cel pos, IgG</t>
  </si>
  <si>
    <t>T cel XM niet uitgevoerd; B cel pos, IgM</t>
  </si>
  <si>
    <t>T cel XM niet uitgevoerd; B cel pos, Isotype niet bep</t>
  </si>
  <si>
    <t>T cel XM pos, IgG; B cel niet int</t>
  </si>
  <si>
    <t>T cel XM pos, IgG; B cel niet uitgevoerd</t>
  </si>
  <si>
    <t>T cel XM pos, IgG; B cel pos, IgM</t>
  </si>
  <si>
    <t>T cel XM pos, IgG; B cel pos, Isotype niet bep</t>
  </si>
  <si>
    <t>T cel XM pos, IgM; B cel pos, Isotype niet bep</t>
  </si>
  <si>
    <t>T cel XM pos, IgM; B cel niet int</t>
  </si>
  <si>
    <t>T cel XM pos, IgM; B cel niet uitgevoerd</t>
  </si>
  <si>
    <t>T cel XM pos, IgM; B cel pos, IgG</t>
  </si>
  <si>
    <t>T cel XM pos, Ig niet bep; B cel neg</t>
  </si>
  <si>
    <t>T cel XM pos, Ig niet bep; B cel niet int</t>
  </si>
  <si>
    <t>T cel XM pos, Ig niet bep; B cel niet uitgevoerd</t>
  </si>
  <si>
    <t>T cel XM pos, Ig niet bep; B cel pos, IgG</t>
  </si>
  <si>
    <t>T cel XM pos, Ig niet bep; B cel pos, IgM</t>
  </si>
  <si>
    <t>T cel XM pos; B cel niet uitgevoerd</t>
  </si>
  <si>
    <t>M_INT_autoXM</t>
  </si>
  <si>
    <t>T &amp; B cel autoXM neg</t>
  </si>
  <si>
    <t>T &amp; B cel autoXM pos, IgG</t>
  </si>
  <si>
    <t>T &amp; B cel autoXM pos, Isotype niet bep</t>
  </si>
  <si>
    <t>T &amp; B cel autoXM pos, IgM</t>
  </si>
  <si>
    <t>T cel autoXM neg; B cel niet int</t>
  </si>
  <si>
    <t>T cel autoXM neg; B cel niet uitgevoerd</t>
  </si>
  <si>
    <t>T cel autoXM neg; B cel pos, IgG</t>
  </si>
  <si>
    <t>T cel autoXM neg; B cel pos, IgM</t>
  </si>
  <si>
    <t>T cel autoXM neg; B cel pos, Isotype niet bep</t>
  </si>
  <si>
    <t>T cel autoXM niet int; B cel neg</t>
  </si>
  <si>
    <t>T cel autoXM niet int; B cel pos, IgG</t>
  </si>
  <si>
    <t>T cel autoXM niet int; B cel pos, IgM</t>
  </si>
  <si>
    <t>T cel autoXM niet int; B cel pos, Isotyp niet bep</t>
  </si>
  <si>
    <t>T cel autoXM niet uitgevoerd, B cel neg</t>
  </si>
  <si>
    <t>T cel autoXM niet uitgevoerd; B cel pos, IgG</t>
  </si>
  <si>
    <t>T cel autoXM niet uitgevoerd; B cel pos, IgM</t>
  </si>
  <si>
    <t>T cel autoXM niet uitgevoerd; B cel pos, Isotype niet bep</t>
  </si>
  <si>
    <t>T cel autoXM pos, IgG; B cel niet int</t>
  </si>
  <si>
    <t>T cel autoXM pos, IgG; B cel niet uitgevoerd</t>
  </si>
  <si>
    <t>T cel autoXM pos, IgG; B cel pos, IgM</t>
  </si>
  <si>
    <t>T cel autoXM pos, IgG; B cel pos, Isotype niet bep</t>
  </si>
  <si>
    <t>T cel autoXM pos, IgM; B cel pos, Isotype niet bep</t>
  </si>
  <si>
    <t>T cel autoXM pos, IgM; B cel niet int</t>
  </si>
  <si>
    <t>T cel autoXM pos, IgM; B cel niet uitgevoerd</t>
  </si>
  <si>
    <t>T cel autoXM pos, IgM; B cel pos, IgG</t>
  </si>
  <si>
    <t>T cel autoXM pos, Ig niet bep; B cel neg</t>
  </si>
  <si>
    <t>T cel autoXM pos, Ig niet bep; B cel niet int</t>
  </si>
  <si>
    <t>T cel autoXM pos, Ig niet bep; B cel niet uitgevoerd</t>
  </si>
  <si>
    <t>T cel autoXM pos, Ig niet bep; B cel pos, IgG</t>
  </si>
  <si>
    <t>T cel autoXM pos, Ig niet bep; B cel pos, IgM</t>
  </si>
  <si>
    <t>T cel autoXM pos; B cel niet uitgevoerd</t>
  </si>
  <si>
    <t>Incompatibel met pieksera</t>
  </si>
  <si>
    <t>Incompatibel met pieksera &amp; recent serum</t>
  </si>
  <si>
    <t>Incompatibel met recent serum</t>
  </si>
  <si>
    <t>B cel XM incompatibel</t>
  </si>
  <si>
    <t>Compatibel met alle geteste sera</t>
  </si>
  <si>
    <t>Negatief met alle geteste sera</t>
  </si>
  <si>
    <t>Positief met recent staal</t>
  </si>
  <si>
    <t>Positief met pieksera</t>
  </si>
  <si>
    <t>Positief met pieksera &amp; recent staal</t>
  </si>
  <si>
    <t xml:space="preserve">Positief </t>
  </si>
  <si>
    <t>Zwak reactief</t>
  </si>
  <si>
    <t>M_INT_K50</t>
  </si>
  <si>
    <t>Positief, onbepaalbaar isotype</t>
  </si>
  <si>
    <t>Positief, IgM</t>
  </si>
  <si>
    <t>Geen ET nummer</t>
  </si>
  <si>
    <t>anti-gpIIb/IIIa (auto-Ab)</t>
  </si>
  <si>
    <t>anti-gpIa/IIa (auto-Ab)</t>
  </si>
  <si>
    <t>anti-gpIIb/IIIa (allo-Ab)</t>
  </si>
  <si>
    <t>anti-HPA3a (Bak a)</t>
  </si>
  <si>
    <t>anti-HPA3b (Bak b)</t>
  </si>
  <si>
    <t>anti-HPA1a en/of 3a</t>
  </si>
  <si>
    <t>anti-HPA2a</t>
  </si>
  <si>
    <t>anti-HPA2b</t>
  </si>
  <si>
    <t>anti-gp IV</t>
  </si>
  <si>
    <t>anti-gp Ib/IX</t>
  </si>
  <si>
    <t>Meerdere specificiteiten</t>
  </si>
  <si>
    <t>anti-HPA5b (Bra)</t>
  </si>
  <si>
    <t>anti-HPA1a (Pla1)</t>
  </si>
  <si>
    <t>anti-HPA1b (Pla2)</t>
  </si>
  <si>
    <t>anti-HPA5a (Brb)</t>
  </si>
  <si>
    <t>Granulo-titer</t>
  </si>
  <si>
    <t>Genotype O1A2/ Predicted fenotype A2</t>
  </si>
  <si>
    <t>Genotype O1A/ Predicted fenotype A</t>
  </si>
  <si>
    <t>Genotype O1B/ Predicted fenotype B</t>
  </si>
  <si>
    <t>Genotype O1O1/ Predicted fenotype O</t>
  </si>
  <si>
    <t>Genotype O1O2/ Predicted fenotype O</t>
  </si>
  <si>
    <t>Genotype O2O2/ Predicted fenotype O</t>
  </si>
  <si>
    <t>Genotype A2B/ Predicted fenotype A2B</t>
  </si>
  <si>
    <t>Genotype AB/ Predicted fenotype AB</t>
  </si>
  <si>
    <t>Genotype AA/ Predicted fenotype A</t>
  </si>
  <si>
    <t>Genotype AA2/ Predicted fenotype A</t>
  </si>
  <si>
    <t>Genotype O2A2/ Predicted fenotype A2</t>
  </si>
  <si>
    <t>Genotype O2A/ Predicted fenotype A</t>
  </si>
  <si>
    <t>Genotype O2B/ Predicted fenotype B</t>
  </si>
  <si>
    <t>Genotype BB/ Predicted fenotype B</t>
  </si>
  <si>
    <t>Genotype A2A2/ Predicted fenotype A2</t>
  </si>
  <si>
    <t>Genotype onbepaald</t>
  </si>
  <si>
    <t>Partiële D cat IIIb</t>
  </si>
  <si>
    <t>Partiële D cat IVa</t>
  </si>
  <si>
    <t>Partiële D cat IVb</t>
  </si>
  <si>
    <t>Partiële D cat Va/Va like/Va associated, DBS</t>
  </si>
  <si>
    <t>Partiële D variant onbepaald</t>
  </si>
  <si>
    <t>Partiële D cat IIIa/c/type 4</t>
  </si>
  <si>
    <t>Partiële D cat IV type 3</t>
  </si>
  <si>
    <t>Partiële D cat IV type 4</t>
  </si>
  <si>
    <t>Partiële D cat VI type 1</t>
  </si>
  <si>
    <t>Partiële D cat VI type 2</t>
  </si>
  <si>
    <t>Partiële D cat VI type 3</t>
  </si>
  <si>
    <t>Partiële D DAU</t>
  </si>
  <si>
    <t>Partiële D DBT type 1</t>
  </si>
  <si>
    <t>Partiële D DBT type 2</t>
  </si>
  <si>
    <t>Partiële D DFR, D psi</t>
  </si>
  <si>
    <t>Partiële D DHMi</t>
  </si>
  <si>
    <t>Partiële D DNB</t>
  </si>
  <si>
    <t>Partiële D (delEx9)</t>
  </si>
  <si>
    <t>Partiële RHCE-D(5)-CE (DHAR Rh 33)</t>
  </si>
  <si>
    <t>zwakke D type 1.1</t>
  </si>
  <si>
    <t>Zwakke D type 11 (=M295I)</t>
  </si>
  <si>
    <t>Zwakke D type 17</t>
  </si>
  <si>
    <t>Geen Zwakke D genotype</t>
  </si>
  <si>
    <t>M_Int_B57</t>
  </si>
  <si>
    <t>GYPB deletion</t>
  </si>
  <si>
    <t>UVAR</t>
  </si>
  <si>
    <t>RBG AMD</t>
  </si>
  <si>
    <t>Discordant</t>
  </si>
  <si>
    <t>Ouder</t>
  </si>
  <si>
    <t>Kind</t>
  </si>
  <si>
    <t>Broer/zus</t>
  </si>
  <si>
    <t>Half-broer/zus via vader</t>
  </si>
  <si>
    <t>Half-broer/zus via moeder</t>
  </si>
  <si>
    <t>Neef/nicht</t>
  </si>
  <si>
    <t>Andere verwante</t>
  </si>
  <si>
    <t>Partner</t>
  </si>
  <si>
    <t>Niet-verwante donor</t>
  </si>
  <si>
    <t>Eerste ingave</t>
  </si>
  <si>
    <t>BG 2x intern bepaald en gelijk aan ENIS</t>
  </si>
  <si>
    <t>BG 2x intern bepaald en verschillend van ENIS</t>
  </si>
  <si>
    <t>BG 1x intern en 1x extern bepaald en gelijk aan ENIS</t>
  </si>
  <si>
    <t>BG 1x intern en 1x extern bepaald en verschillend van ENIS</t>
  </si>
  <si>
    <t>BG 1x intern bepaald en gelijk aan ENIS</t>
  </si>
  <si>
    <t>BG 1x intern bepaald en verschillend van ENIS</t>
  </si>
  <si>
    <t>BG nog niet gekend</t>
  </si>
  <si>
    <t>Niet bepaald</t>
  </si>
  <si>
    <t>Niet uitgevoerd</t>
  </si>
  <si>
    <t>Resultaatcode</t>
  </si>
  <si>
    <t>B50(21)</t>
  </si>
  <si>
    <t>B50(B45)</t>
  </si>
  <si>
    <t>HPA-1a (PlA 1)</t>
  </si>
  <si>
    <t>HPA-1b (PlA 2)</t>
  </si>
  <si>
    <t>WP</t>
  </si>
  <si>
    <t>SBT manueel</t>
  </si>
  <si>
    <t>DonorPRC</t>
  </si>
  <si>
    <t>SSP/DonorPRC</t>
  </si>
  <si>
    <t>Lum Ab</t>
  </si>
  <si>
    <t>PLT Ab</t>
  </si>
  <si>
    <t>Gran Ab</t>
  </si>
  <si>
    <t>SAM</t>
  </si>
  <si>
    <t>aaaaadaa</t>
  </si>
  <si>
    <t>M_TC_zGALA</t>
  </si>
  <si>
    <t>M_HLAtyp_TC_zGALA</t>
  </si>
  <si>
    <t>DPB1HR1</t>
  </si>
  <si>
    <t>DPB1HR2</t>
  </si>
  <si>
    <t>HLA-DPB1 hoge resolutie (allel 1)</t>
  </si>
  <si>
    <t>HLA-DPB1 hoge resolutie (allel 2)</t>
  </si>
  <si>
    <t>afba</t>
  </si>
  <si>
    <t>afbb</t>
  </si>
  <si>
    <t>Outsourcing</t>
  </si>
  <si>
    <t>Import</t>
  </si>
  <si>
    <t>iada</t>
  </si>
  <si>
    <t>iaj</t>
  </si>
  <si>
    <t>iak</t>
  </si>
  <si>
    <t>ABOm1</t>
  </si>
  <si>
    <t>ABOm2</t>
  </si>
  <si>
    <t>RHDm1</t>
  </si>
  <si>
    <t>eer</t>
  </si>
  <si>
    <t>ees</t>
  </si>
  <si>
    <t>ABO Allel 1</t>
  </si>
  <si>
    <t>ABO Allel 2</t>
  </si>
  <si>
    <t>Rhesus D moleculair bepaald</t>
  </si>
  <si>
    <t>SSO HLA</t>
  </si>
  <si>
    <t>BN002; BN036</t>
  </si>
  <si>
    <t>BN006; BN037</t>
  </si>
  <si>
    <t>n.v.t.</t>
  </si>
  <si>
    <t>M_BM2</t>
  </si>
  <si>
    <t>M_HLAtyp_BMdonor2</t>
  </si>
  <si>
    <t>iaba</t>
  </si>
  <si>
    <t>HLA ordening KLB</t>
  </si>
  <si>
    <t>door KLB</t>
  </si>
  <si>
    <t>door KLB HILA</t>
  </si>
  <si>
    <t>JKLB STAT conclusie fenotype (Kidd)</t>
  </si>
  <si>
    <t>Autorisatie</t>
  </si>
  <si>
    <t>benaming op rapport EMD
(max 40 karakters)</t>
  </si>
  <si>
    <t>Jkb_mol_STAT_SSP</t>
  </si>
  <si>
    <t>Uvar_mol</t>
  </si>
  <si>
    <t>Jkb genotype (Kidd)</t>
  </si>
  <si>
    <t>Jkb conclusie fenotype (Kidd)</t>
  </si>
  <si>
    <t>Uvar genotype (MNS)</t>
  </si>
  <si>
    <t>ebla</t>
  </si>
  <si>
    <t>McCa conclusie fenotype (Knops)</t>
  </si>
  <si>
    <t>HLA-DQB1 allel 1 (hoge resolutie) i.g.v. M_038 en M_039</t>
  </si>
  <si>
    <t>HLA-DQB1 allel 2 (hoge resolutie) i.g.v. M_038 en M_039</t>
  </si>
  <si>
    <t>Zwakke Fyb genotype (Duffy)</t>
  </si>
  <si>
    <t>FyX_mol</t>
  </si>
  <si>
    <t>FyX_mol_AMD</t>
  </si>
  <si>
    <t>Fy_GATA_mol</t>
  </si>
  <si>
    <t>FY-GATA genotype (Duffy)</t>
  </si>
  <si>
    <t>ecda</t>
  </si>
  <si>
    <t>ecdc</t>
  </si>
  <si>
    <t>door KLB BL</t>
  </si>
  <si>
    <t>M_Tar_BGGenotypering</t>
  </si>
  <si>
    <t>M_Tar_D_mol_part</t>
  </si>
  <si>
    <t>M_Tar_D_mol_zwak</t>
  </si>
  <si>
    <t>Order Ingave</t>
  </si>
  <si>
    <t>Tarificatie BG Genotypering via hoofdaanneming</t>
  </si>
  <si>
    <t>Tarificatie partiele D via hoofdaanneming</t>
  </si>
  <si>
    <t>Tarificatie zwakke D via hoofdaanneming</t>
  </si>
  <si>
    <t>Korte Id</t>
  </si>
  <si>
    <t>benaming op rapport EMD Nl (max 40 karakters)</t>
  </si>
  <si>
    <t>Rapport</t>
  </si>
  <si>
    <t>Primair / Reflex</t>
  </si>
  <si>
    <t>Externe comment (obv voorwaarden)</t>
  </si>
  <si>
    <t xml:space="preserve">standaard methode </t>
  </si>
  <si>
    <t>2nd step of alt meth</t>
  </si>
  <si>
    <t>confirmatie</t>
  </si>
  <si>
    <t>autorisatie</t>
  </si>
  <si>
    <t>Rode testen ordening (KLB)</t>
  </si>
  <si>
    <t>IH ordening</t>
  </si>
  <si>
    <t>Subtitel: ABO en RhD bepaling</t>
  </si>
  <si>
    <t>Détermination d’ABO et de RH</t>
  </si>
  <si>
    <t>JA</t>
  </si>
  <si>
    <t>a</t>
  </si>
  <si>
    <t>1a_A_A</t>
  </si>
  <si>
    <t>anti-A</t>
  </si>
  <si>
    <t>NEEN</t>
  </si>
  <si>
    <t>aaaaaaaa</t>
  </si>
  <si>
    <t>volbloed</t>
  </si>
  <si>
    <t>Automaat</t>
  </si>
  <si>
    <t>Import/manueel</t>
  </si>
  <si>
    <t>1a_B_A</t>
  </si>
  <si>
    <t>Anti-B</t>
  </si>
  <si>
    <t>aaaaaaab</t>
  </si>
  <si>
    <t>1a_AB_A</t>
  </si>
  <si>
    <t>anti-AB</t>
  </si>
  <si>
    <t>aaaaaaac</t>
  </si>
  <si>
    <t>1a_D_A</t>
  </si>
  <si>
    <t>anti-D</t>
  </si>
  <si>
    <t>aaaaaaad</t>
  </si>
  <si>
    <t>1A_cel</t>
  </si>
  <si>
    <t>A_cel_1</t>
  </si>
  <si>
    <t>A cellen</t>
  </si>
  <si>
    <t>aaaaaaaf</t>
  </si>
  <si>
    <t>1B_cel</t>
  </si>
  <si>
    <t>B_cel_1</t>
  </si>
  <si>
    <t>B cellen</t>
  </si>
  <si>
    <t>aaaaaaag</t>
  </si>
  <si>
    <t>1Cont</t>
  </si>
  <si>
    <t>Controlereagens ABO/D</t>
  </si>
  <si>
    <t>aaaaaaah</t>
  </si>
  <si>
    <t>ABO_INT</t>
  </si>
  <si>
    <t>aaaaaaai</t>
  </si>
  <si>
    <t>D_INT</t>
  </si>
  <si>
    <t>aaaaaaaj</t>
  </si>
  <si>
    <t>ABO bloedgroep</t>
  </si>
  <si>
    <t>P</t>
  </si>
  <si>
    <r>
      <t>IH_rhdvr
U_ABO_DP_baby</t>
    </r>
    <r>
      <rPr>
        <b/>
        <i/>
        <sz val="10"/>
        <rFont val="Segoe UI"/>
        <family val="2"/>
      </rPr>
      <t xml:space="preserve">
</t>
    </r>
    <r>
      <rPr>
        <sz val="10"/>
        <rFont val="Segoe UI"/>
        <family val="2"/>
      </rPr>
      <t>DP_NI
U_BG_CONTR</t>
    </r>
  </si>
  <si>
    <t>aaaaaaak</t>
  </si>
  <si>
    <t>3h</t>
  </si>
  <si>
    <t>Berekening</t>
  </si>
  <si>
    <t>Via INT</t>
  </si>
  <si>
    <t>Automatisch igv ABO/D/DP - LT igv NI</t>
  </si>
  <si>
    <t>Automatisch igv ABO/D - KLB igv DP/NI</t>
  </si>
  <si>
    <t>RhD antigeen</t>
  </si>
  <si>
    <t>IH_rhd&lt;3+
IH_RHD
U_D_DP_Baby</t>
  </si>
  <si>
    <t>aaaaaaal</t>
  </si>
  <si>
    <t>978-7</t>
  </si>
  <si>
    <t>D6</t>
  </si>
  <si>
    <t>DVI</t>
  </si>
  <si>
    <t>Resus D variant (DVI +)</t>
  </si>
  <si>
    <t>R</t>
  </si>
  <si>
    <t>U_DVI_pos</t>
  </si>
  <si>
    <t>aaaaaaae</t>
  </si>
  <si>
    <t>TF_Advies</t>
  </si>
  <si>
    <t>Transfusieadvies na genotypering RHD</t>
  </si>
  <si>
    <t>aaaaaaam</t>
  </si>
  <si>
    <t>ABO/D</t>
  </si>
  <si>
    <t>aaaaaaap</t>
  </si>
  <si>
    <t>Autom igv ABOD</t>
  </si>
  <si>
    <t>Geen</t>
  </si>
  <si>
    <t>1anti_C</t>
  </si>
  <si>
    <t>1a_C</t>
  </si>
  <si>
    <t>anti-C</t>
  </si>
  <si>
    <t>aaaaacaa</t>
  </si>
  <si>
    <t>1anti_kc</t>
  </si>
  <si>
    <t>1a_kc</t>
  </si>
  <si>
    <t xml:space="preserve">anti-c </t>
  </si>
  <si>
    <t>aaaaacab</t>
  </si>
  <si>
    <t>1anti_E</t>
  </si>
  <si>
    <t>1a_E</t>
  </si>
  <si>
    <t xml:space="preserve">anti-E </t>
  </si>
  <si>
    <t>aaaaacac</t>
  </si>
  <si>
    <t>1anti_ke</t>
  </si>
  <si>
    <t>1a_ke</t>
  </si>
  <si>
    <t>anti-e</t>
  </si>
  <si>
    <t>aaaaacad</t>
  </si>
  <si>
    <t>ktypering</t>
  </si>
  <si>
    <t>K__typering</t>
  </si>
  <si>
    <t xml:space="preserve">k bepaling </t>
  </si>
  <si>
    <t>aaaaacae</t>
  </si>
  <si>
    <t>W_resusondergroep</t>
  </si>
  <si>
    <t>Resusondergroepen_INT</t>
  </si>
  <si>
    <t>aaaaacaf</t>
  </si>
  <si>
    <t>KLB igv DP/NI</t>
  </si>
  <si>
    <t>1ContCEce_a</t>
  </si>
  <si>
    <t>Controlereagens CcEe + K</t>
  </si>
  <si>
    <t>aaaaacag</t>
  </si>
  <si>
    <t>resus C antigeen (RH2)</t>
  </si>
  <si>
    <t>aaaaacah</t>
  </si>
  <si>
    <t>Automatisch igv automaat - LT igv niet uitvoerbaar (man)</t>
  </si>
  <si>
    <t>Automatisch igv automaat - KLB igv niet uitvoerbaar (man)</t>
  </si>
  <si>
    <t>kc</t>
  </si>
  <si>
    <t>resus c antigeen (RH4)</t>
  </si>
  <si>
    <t>aaaaacai</t>
  </si>
  <si>
    <t>resus E antigeen (RH3)</t>
  </si>
  <si>
    <t>aaaaacaj</t>
  </si>
  <si>
    <t>ke</t>
  </si>
  <si>
    <t>resus e antigeen (RH5)</t>
  </si>
  <si>
    <t>aaaaacak</t>
  </si>
  <si>
    <t>Resus ondergroepen</t>
  </si>
  <si>
    <t>U_BG_dp_Baby&lt;7d
DP_NI_Rh
U_Betrouwbaar
U_Onbetrouwbaar</t>
  </si>
  <si>
    <t>aaaaacal</t>
  </si>
  <si>
    <t>LT igv NI</t>
  </si>
  <si>
    <t>KLB igv speciaal resultaat</t>
  </si>
  <si>
    <t>Km</t>
  </si>
  <si>
    <t>K antigeen (KEL1)</t>
  </si>
  <si>
    <t>aaaaaabc</t>
  </si>
  <si>
    <t>Automatisch igv automaat - KLB igv niet pos/neg (man)</t>
  </si>
  <si>
    <t>a_A_BMT</t>
  </si>
  <si>
    <t>Bloedgroepomschakeling na BMT</t>
  </si>
  <si>
    <t>aaaaabaa</t>
  </si>
  <si>
    <t>LT</t>
  </si>
  <si>
    <t>KLB igv 'van boven - van onder'</t>
  </si>
  <si>
    <t>a_B_BMT</t>
  </si>
  <si>
    <t>aaaaabab</t>
  </si>
  <si>
    <t>a_AB_BMT</t>
  </si>
  <si>
    <t>aaaaabac</t>
  </si>
  <si>
    <t>a_D_BMT</t>
  </si>
  <si>
    <t>aaaaabad</t>
  </si>
  <si>
    <t>Cont_BMT</t>
  </si>
  <si>
    <t>Controlereagens bloedgroep BMT patient</t>
  </si>
  <si>
    <t>aaaaabae</t>
  </si>
  <si>
    <t>ABO-omschakeling na BMT</t>
  </si>
  <si>
    <t>aaaaabaf</t>
  </si>
  <si>
    <t>883-9</t>
  </si>
  <si>
    <t>LT igv NI of XXX</t>
  </si>
  <si>
    <t>KLB igv NI of XXX</t>
  </si>
  <si>
    <t>resusomschakeling na BMT</t>
  </si>
  <si>
    <t>aaaaabag</t>
  </si>
  <si>
    <t>14907-0</t>
  </si>
  <si>
    <t>ABO_BMT_INT</t>
  </si>
  <si>
    <t>aaaaabah</t>
  </si>
  <si>
    <t>D_BMT_INT</t>
  </si>
  <si>
    <t>aaaaabai</t>
  </si>
  <si>
    <t>ABO/D bij u bepaald</t>
  </si>
  <si>
    <t>ABO/D discordantie</t>
  </si>
  <si>
    <t>aaaaadab</t>
  </si>
  <si>
    <t>KLB</t>
  </si>
  <si>
    <t>ABO/D typeringsresultaat</t>
  </si>
  <si>
    <t>aaaaadac</t>
  </si>
  <si>
    <t>VB_verz_op</t>
  </si>
  <si>
    <t>Datum verzending volbloed naar REFID</t>
  </si>
  <si>
    <t>Monster verzonden naar:</t>
  </si>
  <si>
    <t>VB_ontv_op</t>
  </si>
  <si>
    <t>volbloed ontvangen in REFID</t>
  </si>
  <si>
    <t>Subtitel: Andere RBC antigeen bepalingen</t>
  </si>
  <si>
    <t>g</t>
  </si>
  <si>
    <t>Cwtypering</t>
  </si>
  <si>
    <t>Cw_typering</t>
  </si>
  <si>
    <t>Cw typering</t>
  </si>
  <si>
    <t>aaaagaaa</t>
  </si>
  <si>
    <t>KLB igv 1+/NI/DP</t>
  </si>
  <si>
    <t>Cw antigeen (RH8)</t>
  </si>
  <si>
    <t>I_GeenBPToediening</t>
  </si>
  <si>
    <t>aaaagaab</t>
  </si>
  <si>
    <t>KLB igv niet neg</t>
  </si>
  <si>
    <t>kktypering</t>
  </si>
  <si>
    <t>kk_typering</t>
  </si>
  <si>
    <t>k bepaling</t>
  </si>
  <si>
    <t>aaaagaac</t>
  </si>
  <si>
    <t>k antigeen (KEL2)</t>
  </si>
  <si>
    <t>aaaagaad</t>
  </si>
  <si>
    <t>kpatypering</t>
  </si>
  <si>
    <t>kpa bepaling</t>
  </si>
  <si>
    <t>aaaagaae</t>
  </si>
  <si>
    <t>Kp a antigeen (KEL3)</t>
  </si>
  <si>
    <t>aaaagaaf</t>
  </si>
  <si>
    <t>kpbtypering</t>
  </si>
  <si>
    <t>kpb bepaling</t>
  </si>
  <si>
    <t>aaaagaag</t>
  </si>
  <si>
    <t>Kp b antigeen (KEL4)</t>
  </si>
  <si>
    <t>aaaagaah</t>
  </si>
  <si>
    <t>jsatypering</t>
  </si>
  <si>
    <t>jsa bepaling</t>
  </si>
  <si>
    <t>aaaagaai</t>
  </si>
  <si>
    <t>Js a Antigeen (KEL5)</t>
  </si>
  <si>
    <t>aaaagaaj</t>
  </si>
  <si>
    <t>jsbtypering</t>
  </si>
  <si>
    <t>jsb bepaling</t>
  </si>
  <si>
    <t>aaaagaak</t>
  </si>
  <si>
    <t>Js b antigeen (KEL6)</t>
  </si>
  <si>
    <t>aaaagaal</t>
  </si>
  <si>
    <t>Fyatypering</t>
  </si>
  <si>
    <t>fya bepaling</t>
  </si>
  <si>
    <t>aaaagaam</t>
  </si>
  <si>
    <t>Fy a antigeen (FY1)</t>
  </si>
  <si>
    <t>aaaagaan</t>
  </si>
  <si>
    <t>Fybtypering</t>
  </si>
  <si>
    <t>Fyb bepaling</t>
  </si>
  <si>
    <t>aaaagaao</t>
  </si>
  <si>
    <t>Fy b antigeen (FY2)</t>
  </si>
  <si>
    <t>aaaagaap</t>
  </si>
  <si>
    <t>jkatypering</t>
  </si>
  <si>
    <t>jka bepaling</t>
  </si>
  <si>
    <t>aaaagaaq</t>
  </si>
  <si>
    <t>Jka antigeen (JK1)</t>
  </si>
  <si>
    <t>aaaagaar</t>
  </si>
  <si>
    <t>jkbtypering</t>
  </si>
  <si>
    <t>jkb bepaling</t>
  </si>
  <si>
    <t>aaaagaas</t>
  </si>
  <si>
    <t>Jkb antigeen (JK2)</t>
  </si>
  <si>
    <t>aaaagaat</t>
  </si>
  <si>
    <t>Stypering</t>
  </si>
  <si>
    <t>S__typering</t>
  </si>
  <si>
    <t>S bepaling</t>
  </si>
  <si>
    <t>aaaagaau</t>
  </si>
  <si>
    <t>S antigeen (MNS3)</t>
  </si>
  <si>
    <t>aaaagaav</t>
  </si>
  <si>
    <t>kstypering</t>
  </si>
  <si>
    <t>ks_typering</t>
  </si>
  <si>
    <t>ks bepaling</t>
  </si>
  <si>
    <t>aaaagaaw</t>
  </si>
  <si>
    <t>s antigeen (MNS4)</t>
  </si>
  <si>
    <t>aaaagaax</t>
  </si>
  <si>
    <t>Mtypering</t>
  </si>
  <si>
    <t>M__typering</t>
  </si>
  <si>
    <t>M bepaling</t>
  </si>
  <si>
    <t>aaaagaay</t>
  </si>
  <si>
    <t>M antigeen (MNS1)</t>
  </si>
  <si>
    <t>aaaagaaz</t>
  </si>
  <si>
    <t>Ntypering</t>
  </si>
  <si>
    <t>N__typering</t>
  </si>
  <si>
    <t>N bepaling</t>
  </si>
  <si>
    <t>aaaagbaa</t>
  </si>
  <si>
    <t>N antigeen (MNS2)</t>
  </si>
  <si>
    <t>aaaagbab</t>
  </si>
  <si>
    <t>Leatypering</t>
  </si>
  <si>
    <t>lea bepaling</t>
  </si>
  <si>
    <t>aaaagbac</t>
  </si>
  <si>
    <t>Le a antigeen (LE1)</t>
  </si>
  <si>
    <t>aaaagbad</t>
  </si>
  <si>
    <t>Lebtypering</t>
  </si>
  <si>
    <t>Leb bepaling</t>
  </si>
  <si>
    <t>aaaagbae</t>
  </si>
  <si>
    <t>Le b antigeen (LE2)</t>
  </si>
  <si>
    <t>aaaagbaf</t>
  </si>
  <si>
    <t>Luatypering</t>
  </si>
  <si>
    <t>Lua bepaling</t>
  </si>
  <si>
    <t>aaaagbag</t>
  </si>
  <si>
    <t>Lu a antigeen (LU1)</t>
  </si>
  <si>
    <t>aaaagbah</t>
  </si>
  <si>
    <t>Lubtypering</t>
  </si>
  <si>
    <t>Lub bepaling</t>
  </si>
  <si>
    <t>aaaagbai</t>
  </si>
  <si>
    <t>Lu b antigeen (LU2)</t>
  </si>
  <si>
    <t>aaaagbaj</t>
  </si>
  <si>
    <t>P1typering</t>
  </si>
  <si>
    <t>P1_typering</t>
  </si>
  <si>
    <t>P1 bepaling</t>
  </si>
  <si>
    <t>aaaagbak</t>
  </si>
  <si>
    <t>P1 antigeen (P1)</t>
  </si>
  <si>
    <t>aaaagbal</t>
  </si>
  <si>
    <t>Itypering</t>
  </si>
  <si>
    <t>I__typering</t>
  </si>
  <si>
    <t>I bepaling</t>
  </si>
  <si>
    <t>aaaagbam</t>
  </si>
  <si>
    <t>I antigeen</t>
  </si>
  <si>
    <t>aaaagban</t>
  </si>
  <si>
    <t>ki_typering</t>
  </si>
  <si>
    <t>i bepaling</t>
  </si>
  <si>
    <t>aaaagbao</t>
  </si>
  <si>
    <t>i antigeen</t>
  </si>
  <si>
    <t>aaaagbap</t>
  </si>
  <si>
    <t>veltypering</t>
  </si>
  <si>
    <t>vel bepaling</t>
  </si>
  <si>
    <t>aaaagbaq</t>
  </si>
  <si>
    <t>Vel antigeen</t>
  </si>
  <si>
    <t>aaaagbar</t>
  </si>
  <si>
    <t>Ytatypering</t>
  </si>
  <si>
    <t>Yta bepaling</t>
  </si>
  <si>
    <t>aaaagbas</t>
  </si>
  <si>
    <t>Yta antigeen</t>
  </si>
  <si>
    <t>aaaagbat</t>
  </si>
  <si>
    <t>Getypering</t>
  </si>
  <si>
    <t>Ge_typering</t>
  </si>
  <si>
    <t>Ge bepaling</t>
  </si>
  <si>
    <t>aaaagbau</t>
  </si>
  <si>
    <t>Ge antigeen</t>
  </si>
  <si>
    <t>aaaagbav</t>
  </si>
  <si>
    <t>Wratypering</t>
  </si>
  <si>
    <t>Wra bepaling</t>
  </si>
  <si>
    <t>aaaagbaw</t>
  </si>
  <si>
    <t>Wra antigeen</t>
  </si>
  <si>
    <t>aaaagbax</t>
  </si>
  <si>
    <t>Tjatypering</t>
  </si>
  <si>
    <t>aaaagbay</t>
  </si>
  <si>
    <t>aaaagbaz</t>
  </si>
  <si>
    <t>Coatypering</t>
  </si>
  <si>
    <t>Coa bepaling</t>
  </si>
  <si>
    <t>aaaagcaa</t>
  </si>
  <si>
    <t>Coa antigeen</t>
  </si>
  <si>
    <t>aaaagcab</t>
  </si>
  <si>
    <t>Cobtypering</t>
  </si>
  <si>
    <t>Cob bepaling</t>
  </si>
  <si>
    <t>aaaagcac</t>
  </si>
  <si>
    <t>Cob antigeen</t>
  </si>
  <si>
    <t>aaaagcad</t>
  </si>
  <si>
    <t>Vwtypering</t>
  </si>
  <si>
    <t>Vw_typering</t>
  </si>
  <si>
    <t>Vw bepaling</t>
  </si>
  <si>
    <t>aaaagcae</t>
  </si>
  <si>
    <t>Vw antigeen</t>
  </si>
  <si>
    <t>aaaagcaf</t>
  </si>
  <si>
    <t>Chatypering</t>
  </si>
  <si>
    <t>Cha bepaling</t>
  </si>
  <si>
    <t>aaaagcag</t>
  </si>
  <si>
    <t>Cha antigeen</t>
  </si>
  <si>
    <t>aaaagcah</t>
  </si>
  <si>
    <t>Rgatypering</t>
  </si>
  <si>
    <t>Rga bepaling</t>
  </si>
  <si>
    <t>aaaagcai</t>
  </si>
  <si>
    <t>Rga antigeen</t>
  </si>
  <si>
    <t>aaaagcaj</t>
  </si>
  <si>
    <t>JMHtypering</t>
  </si>
  <si>
    <t>JMH bepaling</t>
  </si>
  <si>
    <t>aaaagcak</t>
  </si>
  <si>
    <t>JMH antigeen</t>
  </si>
  <si>
    <t>aaaagcal</t>
  </si>
  <si>
    <t>Knatypering</t>
  </si>
  <si>
    <t>Kna bepaling</t>
  </si>
  <si>
    <t>aaaagcam</t>
  </si>
  <si>
    <t>Kna antigeen</t>
  </si>
  <si>
    <t>aaaagcan</t>
  </si>
  <si>
    <t>Ykatypering</t>
  </si>
  <si>
    <t>Yka bepaling</t>
  </si>
  <si>
    <t>aaaagcao</t>
  </si>
  <si>
    <t>Yka antigeen</t>
  </si>
  <si>
    <t>aaaagcap</t>
  </si>
  <si>
    <t>A1_typering</t>
  </si>
  <si>
    <t>A1 bepaling</t>
  </si>
  <si>
    <t>aaaagcaq</t>
  </si>
  <si>
    <t>A1antigeen (A1)</t>
  </si>
  <si>
    <t>aaaagcar</t>
  </si>
  <si>
    <t>Lantypering</t>
  </si>
  <si>
    <t>Lan bepaling</t>
  </si>
  <si>
    <t>aaaagcas</t>
  </si>
  <si>
    <t>Lan antigeen</t>
  </si>
  <si>
    <t>aaaagcat</t>
  </si>
  <si>
    <t>Dibtypering</t>
  </si>
  <si>
    <t>Diego bepaling</t>
  </si>
  <si>
    <t>aaaagcau</t>
  </si>
  <si>
    <t>Diego b antigeen</t>
  </si>
  <si>
    <t>aaaagcav</t>
  </si>
  <si>
    <t>Sc1typering</t>
  </si>
  <si>
    <t>Scianna bepaling</t>
  </si>
  <si>
    <t>aaaagcaw</t>
  </si>
  <si>
    <t>Scianna antigeen</t>
  </si>
  <si>
    <t>aaaagcax</t>
  </si>
  <si>
    <t>Atatypering</t>
  </si>
  <si>
    <t>Augustine bepaling</t>
  </si>
  <si>
    <t>aaaagcay</t>
  </si>
  <si>
    <t>Augustine antigeen</t>
  </si>
  <si>
    <t>aaaagcaz</t>
  </si>
  <si>
    <t>Gyatypering</t>
  </si>
  <si>
    <t>Gregory bepaling</t>
  </si>
  <si>
    <t>aaaagdaa</t>
  </si>
  <si>
    <t>Gregory antigeen</t>
  </si>
  <si>
    <t>aaaagdab</t>
  </si>
  <si>
    <t>Jratypering</t>
  </si>
  <si>
    <t>Jr a bepaling</t>
  </si>
  <si>
    <t>aaaagdac</t>
  </si>
  <si>
    <t>Jr a antigeen</t>
  </si>
  <si>
    <t>aaaagdad</t>
  </si>
  <si>
    <t>H__typering</t>
  </si>
  <si>
    <t>H typering</t>
  </si>
  <si>
    <t>aaaagdae</t>
  </si>
  <si>
    <t>Hag</t>
  </si>
  <si>
    <t>H antigeen (H1)</t>
  </si>
  <si>
    <t>aaaagdaf</t>
  </si>
  <si>
    <t>U__typering</t>
  </si>
  <si>
    <t>U typering</t>
  </si>
  <si>
    <t>aaaagdag</t>
  </si>
  <si>
    <t>u antigeen</t>
  </si>
  <si>
    <t>aaaagdah</t>
  </si>
  <si>
    <t>Inbtypering</t>
  </si>
  <si>
    <t>Inb typering</t>
  </si>
  <si>
    <t>aaaagdai</t>
  </si>
  <si>
    <t>In b antigeen</t>
  </si>
  <si>
    <t>aaaagdaj</t>
  </si>
  <si>
    <t>Wrbtypering</t>
  </si>
  <si>
    <t>Wrb typering</t>
  </si>
  <si>
    <t>aaaagdak</t>
  </si>
  <si>
    <t>Wr b antigeen</t>
  </si>
  <si>
    <t>aaaagdal</t>
  </si>
  <si>
    <t>T__typering</t>
  </si>
  <si>
    <t>T bepaling</t>
  </si>
  <si>
    <t>aaaagdam</t>
  </si>
  <si>
    <t>T antigeen</t>
  </si>
  <si>
    <t>aaaagdan</t>
  </si>
  <si>
    <t>Fy3typering</t>
  </si>
  <si>
    <t>Fy 3 antigeen</t>
  </si>
  <si>
    <t>aaaagdap</t>
  </si>
  <si>
    <t>Fy3</t>
  </si>
  <si>
    <t>aaaagdaq</t>
  </si>
  <si>
    <t>Fy5typering</t>
  </si>
  <si>
    <t>Fy 5 antigeen</t>
  </si>
  <si>
    <t>aaaagdar</t>
  </si>
  <si>
    <t>Fy5</t>
  </si>
  <si>
    <t>aaaagdas</t>
  </si>
  <si>
    <t>Jk3typering</t>
  </si>
  <si>
    <t>Jk3 antigeen</t>
  </si>
  <si>
    <t>aaaagdat</t>
  </si>
  <si>
    <t>Jk3</t>
  </si>
  <si>
    <t>aaaagdau</t>
  </si>
  <si>
    <t>Co3typering</t>
  </si>
  <si>
    <t>Coa typering</t>
  </si>
  <si>
    <t>Co3 antigeen</t>
  </si>
  <si>
    <t>aaaagdav</t>
  </si>
  <si>
    <t>Co3</t>
  </si>
  <si>
    <t>aaaagdaw</t>
  </si>
  <si>
    <t>P__typering</t>
  </si>
  <si>
    <t>P antigeen</t>
  </si>
  <si>
    <t>aaaagdax</t>
  </si>
  <si>
    <t>aaaagday</t>
  </si>
  <si>
    <t>Doatypering</t>
  </si>
  <si>
    <t>Doa antigeen</t>
  </si>
  <si>
    <t>aaaagdaz</t>
  </si>
  <si>
    <t>Doa</t>
  </si>
  <si>
    <t>aaaagdba</t>
  </si>
  <si>
    <t>Dobtypering</t>
  </si>
  <si>
    <t>Dob antigeen</t>
  </si>
  <si>
    <t>aaaagdbb</t>
  </si>
  <si>
    <t>Dob</t>
  </si>
  <si>
    <t>aaaagdbc</t>
  </si>
  <si>
    <t>LWatypering</t>
  </si>
  <si>
    <t>Lwa antigeen</t>
  </si>
  <si>
    <t>aaaagdbd</t>
  </si>
  <si>
    <t>LWa</t>
  </si>
  <si>
    <t>aaaagdbe</t>
  </si>
  <si>
    <t>McCatypering</t>
  </si>
  <si>
    <t>McCa antigeen</t>
  </si>
  <si>
    <t>aaaagdbf</t>
  </si>
  <si>
    <t>McCa</t>
  </si>
  <si>
    <t>aaaagdbg</t>
  </si>
  <si>
    <t>Cont_ind</t>
  </si>
  <si>
    <t>Controle op indirecte bepalingen</t>
  </si>
  <si>
    <t>Subtitel: Opzoeken en titratie anti-A en anti-B</t>
  </si>
  <si>
    <t>m</t>
  </si>
  <si>
    <t>Natuurlijke anti-A</t>
  </si>
  <si>
    <t>aaaamaaa</t>
  </si>
  <si>
    <t>Natuurlijke anti-B</t>
  </si>
  <si>
    <t>aaaamaab</t>
  </si>
  <si>
    <t>zout_1</t>
  </si>
  <si>
    <t>Screenen met screeningscel 1</t>
  </si>
  <si>
    <t>aaaamaac</t>
  </si>
  <si>
    <t>zout_2</t>
  </si>
  <si>
    <t>Screenen met screeningscel 2</t>
  </si>
  <si>
    <t>aaaamaad</t>
  </si>
  <si>
    <t>zout_3</t>
  </si>
  <si>
    <t>Screenen met screeningscel 3</t>
  </si>
  <si>
    <t>aaaamaae</t>
  </si>
  <si>
    <t>TITERA_pat</t>
  </si>
  <si>
    <t>Titer natuurlijke anti-A</t>
  </si>
  <si>
    <t>aaaamaaf</t>
  </si>
  <si>
    <t>TITERB_pat</t>
  </si>
  <si>
    <t>Titer natuurlijke anti-B</t>
  </si>
  <si>
    <t>aaaamaag</t>
  </si>
  <si>
    <t>Immune anti-A</t>
  </si>
  <si>
    <t>aaaamaah</t>
  </si>
  <si>
    <t>4d</t>
  </si>
  <si>
    <t>Immune anti-B</t>
  </si>
  <si>
    <t>aaaamaai</t>
  </si>
  <si>
    <t>Titer immune anti-A</t>
  </si>
  <si>
    <t>aaaamaaj</t>
  </si>
  <si>
    <t>Titer immune anti-B</t>
  </si>
  <si>
    <t>aaaamaak</t>
  </si>
  <si>
    <t>Subtitel: Onregelmatige antistoffen</t>
  </si>
  <si>
    <t>c</t>
  </si>
  <si>
    <t>scr_indC_1</t>
  </si>
  <si>
    <t>indC_1</t>
  </si>
  <si>
    <t>Screenen IAT cel 1</t>
  </si>
  <si>
    <t>aaaacaaa</t>
  </si>
  <si>
    <t>scr_indC_2</t>
  </si>
  <si>
    <t>indC_2</t>
  </si>
  <si>
    <t>Screenen IAT cel 2</t>
  </si>
  <si>
    <t>aaaacaab</t>
  </si>
  <si>
    <t>scr_indC_3</t>
  </si>
  <si>
    <t>indC_3</t>
  </si>
  <si>
    <t>Screenen IAT cel 3</t>
  </si>
  <si>
    <t>aaaacaac</t>
  </si>
  <si>
    <t>scr_resultaat</t>
  </si>
  <si>
    <t>Opzoeken (LISS/Coombs 37°C)</t>
  </si>
  <si>
    <t>HistAs + opsomming</t>
  </si>
  <si>
    <t>aaaacaad</t>
  </si>
  <si>
    <t>6h</t>
  </si>
  <si>
    <t>L: LT igv niet neg - anders Automatisch</t>
  </si>
  <si>
    <t>resultaat_scr_KT</t>
  </si>
  <si>
    <t>Opzoeken (KT)</t>
  </si>
  <si>
    <t>aaaacaada</t>
  </si>
  <si>
    <t>ABS_ID_IR_AS</t>
  </si>
  <si>
    <t>Adsorptie irr. antistoffen</t>
  </si>
  <si>
    <t>ABS_ID_IRR_AS_T2</t>
  </si>
  <si>
    <t>aaaacaae</t>
  </si>
  <si>
    <t>RBC_NUTS</t>
  </si>
  <si>
    <t>Niet uit te sluiten specificiteiten</t>
  </si>
  <si>
    <t>Niet uit te sluiten specificiteit: + resultaat bij RBC_Ab_Id</t>
  </si>
  <si>
    <t>aaaacaaf</t>
  </si>
  <si>
    <t>RBCenz_auto_ab</t>
  </si>
  <si>
    <t>Autocontrole enzymen</t>
  </si>
  <si>
    <t>aaaacaag</t>
  </si>
  <si>
    <t>RBC_auto_ab</t>
  </si>
  <si>
    <t>RBCIndC_auto_ab</t>
  </si>
  <si>
    <t>Autocontrole Coombs</t>
  </si>
  <si>
    <t>aaaacaah</t>
  </si>
  <si>
    <t>Identificatie antistof</t>
  </si>
  <si>
    <t>U_AS_f
U_AS_HTLA
U_AS_Bga</t>
  </si>
  <si>
    <t>aaaacaai</t>
  </si>
  <si>
    <t>5d</t>
  </si>
  <si>
    <t>TITER_X_phe</t>
  </si>
  <si>
    <t>X_PheTITER</t>
  </si>
  <si>
    <t>Fenotype testcel</t>
  </si>
  <si>
    <t>TITER_X</t>
  </si>
  <si>
    <t>Titer antistof</t>
  </si>
  <si>
    <t>U_AS_Tit</t>
  </si>
  <si>
    <t>aaaacaak</t>
  </si>
  <si>
    <t>Identificatie antistof (2e)</t>
  </si>
  <si>
    <t>aaaacaal</t>
  </si>
  <si>
    <t>X2_PheTITER</t>
  </si>
  <si>
    <t>TITER_X2</t>
  </si>
  <si>
    <t>Titer antistof 2</t>
  </si>
  <si>
    <t>aaaacaan</t>
  </si>
  <si>
    <t>Identificatie antistof (3e)</t>
  </si>
  <si>
    <t>aaaacaao</t>
  </si>
  <si>
    <t>X3_PheTITER</t>
  </si>
  <si>
    <t>TITER_X3</t>
  </si>
  <si>
    <t>Titer antistof 3</t>
  </si>
  <si>
    <t>aaaacaaq</t>
  </si>
  <si>
    <t>Identificatie antistof (4e)</t>
  </si>
  <si>
    <t>aaaacaar</t>
  </si>
  <si>
    <t>X4_PheTITER</t>
  </si>
  <si>
    <t>TITER_X4</t>
  </si>
  <si>
    <t>Titer antistof 4</t>
  </si>
  <si>
    <t>aaaacaat</t>
  </si>
  <si>
    <t>Identificatie antistof (5e)</t>
  </si>
  <si>
    <t>aaaacaau</t>
  </si>
  <si>
    <t>X5_PheTITER</t>
  </si>
  <si>
    <t>TITER_X5</t>
  </si>
  <si>
    <t>Titer antistof 5</t>
  </si>
  <si>
    <t>aaaacaaw</t>
  </si>
  <si>
    <t>Identificatie antistof (6e)</t>
  </si>
  <si>
    <t>aaaacaax</t>
  </si>
  <si>
    <t>X6_PheTITER</t>
  </si>
  <si>
    <t>TITER_X6</t>
  </si>
  <si>
    <t>Titer antistof 6</t>
  </si>
  <si>
    <t>aaaacaaz</t>
  </si>
  <si>
    <t>Identificatie antistof (7e)</t>
  </si>
  <si>
    <t>aaaacbaa</t>
  </si>
  <si>
    <t>X7_PheTITER</t>
  </si>
  <si>
    <t>TITER_X7</t>
  </si>
  <si>
    <t>Titer antistof 7</t>
  </si>
  <si>
    <t>aaaacbac</t>
  </si>
  <si>
    <t>Subtitel: Kruisproeven</t>
  </si>
  <si>
    <t>i</t>
  </si>
  <si>
    <t>Kruisproef met</t>
  </si>
  <si>
    <t>Info bloedselectie obv order
U_O_Rh_Tekort</t>
  </si>
  <si>
    <t>aaaaiaaa</t>
  </si>
  <si>
    <t>4h</t>
  </si>
  <si>
    <t>Automatisch igv manueel - LT igv incompatibel (aut)</t>
  </si>
  <si>
    <t>KLB igv incompatibel</t>
  </si>
  <si>
    <t>BTM_rapport</t>
  </si>
  <si>
    <t>Status bloedselectie</t>
  </si>
  <si>
    <t>aaaaiaab</t>
  </si>
  <si>
    <t>Nbestraald</t>
  </si>
  <si>
    <t>EnkelBestraald inactiveren</t>
  </si>
  <si>
    <t>aaaaiaaba</t>
  </si>
  <si>
    <t>EC_BG_1</t>
  </si>
  <si>
    <t>Bloedgroep EC</t>
  </si>
  <si>
    <t>aaaaiaac</t>
  </si>
  <si>
    <t>L+A: LT / G+J: Automatisch</t>
  </si>
  <si>
    <t>EC_ID_1</t>
  </si>
  <si>
    <t>aaaaiaad</t>
  </si>
  <si>
    <t>IC_1</t>
  </si>
  <si>
    <t>antiglobulinetest</t>
  </si>
  <si>
    <t>aaaaiaae</t>
  </si>
  <si>
    <t>IS_1</t>
  </si>
  <si>
    <t>Electronische kruisproef:</t>
  </si>
  <si>
    <t>aaaaiaaf</t>
  </si>
  <si>
    <t>KruisProef</t>
  </si>
  <si>
    <t>kruisProef_1</t>
  </si>
  <si>
    <t>Resultaat kruisproef</t>
  </si>
  <si>
    <t>aaaaiaag</t>
  </si>
  <si>
    <t>EC_BG_2</t>
  </si>
  <si>
    <t>aaaaiaah</t>
  </si>
  <si>
    <t>EC_ID_2</t>
  </si>
  <si>
    <t>kruisproef met</t>
  </si>
  <si>
    <t>aaaaiaai</t>
  </si>
  <si>
    <t>IS_2</t>
  </si>
  <si>
    <t>aaaaiaaj</t>
  </si>
  <si>
    <t>IC_2</t>
  </si>
  <si>
    <t>aaaaiaak</t>
  </si>
  <si>
    <t>kruisProef_2</t>
  </si>
  <si>
    <t>Kruisproef 2</t>
  </si>
  <si>
    <t>aaaaiaal</t>
  </si>
  <si>
    <t>CryoECL_KP</t>
  </si>
  <si>
    <t>Kruisproef cryo ECL</t>
  </si>
  <si>
    <t>aaaaiaala</t>
  </si>
  <si>
    <t>CryoECL_VIAL</t>
  </si>
  <si>
    <t>L_bloedgroep_gekend</t>
  </si>
  <si>
    <t>gekende bloedgroep</t>
  </si>
  <si>
    <t>aaaaiaam</t>
  </si>
  <si>
    <t>L_resusondergr_gekend</t>
  </si>
  <si>
    <t>Resusondergroepen</t>
  </si>
  <si>
    <t>aaaaiaan</t>
  </si>
  <si>
    <t>Transfusie-incident</t>
  </si>
  <si>
    <t>Hemovigilantie_TRANSFUSIEREACTIE
Hemovigilantie_VOORVAL</t>
  </si>
  <si>
    <t>aaaaiaao</t>
  </si>
  <si>
    <t>ControleXproef</t>
  </si>
  <si>
    <t>Controle urgente kruisproeven</t>
  </si>
  <si>
    <t>aaaaiaap</t>
  </si>
  <si>
    <t>Octaplas</t>
  </si>
  <si>
    <t>aantal Octaplas SD Plasma</t>
  </si>
  <si>
    <t>aaaaiaaq</t>
  </si>
  <si>
    <t>Subtitel: Koude agglutininen</t>
  </si>
  <si>
    <t>k</t>
  </si>
  <si>
    <t>Kagg</t>
  </si>
  <si>
    <t>Opzoeken KA</t>
  </si>
  <si>
    <t>aaaakaaa</t>
  </si>
  <si>
    <t>KLB igv pos</t>
  </si>
  <si>
    <t>Identificatie KA</t>
  </si>
  <si>
    <t>aaaakaab</t>
  </si>
  <si>
    <t>Titer KA (4°C)</t>
  </si>
  <si>
    <t>Titer_KA_CNF_T1
U_KA</t>
  </si>
  <si>
    <t>aaaakaac</t>
  </si>
  <si>
    <t>Therm_ampl_ka</t>
  </si>
  <si>
    <t>Thermische amplitude KA</t>
  </si>
  <si>
    <t>aaaakaad</t>
  </si>
  <si>
    <t>Subtitel: Directe Antiglobuline test</t>
  </si>
  <si>
    <t>e</t>
  </si>
  <si>
    <t>DAT</t>
  </si>
  <si>
    <t>DAT reactiviteit</t>
  </si>
  <si>
    <t>aaaaeaaa</t>
  </si>
  <si>
    <t>Automatisch igv automaat - LT igv manueel</t>
  </si>
  <si>
    <t>22m</t>
  </si>
  <si>
    <t>U_DAT_neo</t>
  </si>
  <si>
    <t>aaaaeaac</t>
  </si>
  <si>
    <t>dc_cont</t>
  </si>
  <si>
    <t>Controle DAT</t>
  </si>
  <si>
    <t>aaaaeaad</t>
  </si>
  <si>
    <t>IgG_DC_R</t>
  </si>
  <si>
    <t>DAT met anti-IgG reactiviteit</t>
  </si>
  <si>
    <t>aaaaeaae</t>
  </si>
  <si>
    <t>DC_IgG</t>
  </si>
  <si>
    <t>DAT interpretatie IgG</t>
  </si>
  <si>
    <t>Reactiesterkte: + waarde</t>
  </si>
  <si>
    <t>aaaaeaaf</t>
  </si>
  <si>
    <t>C3bd_DC_R</t>
  </si>
  <si>
    <t>DAT met anti-C3b reactiviteit</t>
  </si>
  <si>
    <t>aaaaeaak</t>
  </si>
  <si>
    <t>dc_C3</t>
  </si>
  <si>
    <t>DAT interpretatie C3b/C3d</t>
  </si>
  <si>
    <t>aaaaeaan</t>
  </si>
  <si>
    <t>54410-6</t>
  </si>
  <si>
    <t>Eluaat</t>
  </si>
  <si>
    <t>aaaaeaao</t>
  </si>
  <si>
    <t>identificatie</t>
  </si>
  <si>
    <t>aaaaeaap</t>
  </si>
  <si>
    <t>identificatie eluaat (2e)</t>
  </si>
  <si>
    <t>aaaaeaaq</t>
  </si>
  <si>
    <t>identificatie eluaat (3e)</t>
  </si>
  <si>
    <t>aaaaeaar</t>
  </si>
  <si>
    <t>identificatie eluaat (4e)</t>
  </si>
  <si>
    <t>aaaaeaas</t>
  </si>
  <si>
    <t>KL_aantalgeteld</t>
  </si>
  <si>
    <t>Totaal aantal geteld:</t>
  </si>
  <si>
    <t>KL_aantalpos</t>
  </si>
  <si>
    <t>Totaal aantal positief</t>
  </si>
  <si>
    <t>Opsporen</t>
  </si>
  <si>
    <t>Aantal mL fetaal bloed</t>
  </si>
  <si>
    <t>Subtitel: Andere bepalingen</t>
  </si>
  <si>
    <t>o</t>
  </si>
  <si>
    <t>MinorIC</t>
  </si>
  <si>
    <t>antiglobulinetest minor</t>
  </si>
  <si>
    <t>aaaaoaaa</t>
  </si>
  <si>
    <t>MinorIS</t>
  </si>
  <si>
    <t>directe agglutinatie minor</t>
  </si>
  <si>
    <t>aaaaoaab</t>
  </si>
  <si>
    <t>Minor kruisproef</t>
  </si>
  <si>
    <t>aaaaoaac</t>
  </si>
  <si>
    <t>MajorIC</t>
  </si>
  <si>
    <t>antiglobulinetest major</t>
  </si>
  <si>
    <t>aaaaoaad</t>
  </si>
  <si>
    <t>MajorIS</t>
  </si>
  <si>
    <t>directe agglutinatie major</t>
  </si>
  <si>
    <t>aaaaoaae</t>
  </si>
  <si>
    <t>Major kruisproef</t>
  </si>
  <si>
    <t>aaaaoaaf</t>
  </si>
  <si>
    <t>aaaaoaag</t>
  </si>
  <si>
    <t>u</t>
  </si>
  <si>
    <t>aaaauaaa</t>
  </si>
  <si>
    <t>Opm_TS</t>
  </si>
  <si>
    <t>aaaauaab</t>
  </si>
  <si>
    <t>aaaauaac</t>
  </si>
  <si>
    <t>Spec_Vereisten</t>
  </si>
  <si>
    <t>Speciale vereisten</t>
  </si>
  <si>
    <t>aaaauaad</t>
  </si>
  <si>
    <t>AanmeldenABOiTX</t>
  </si>
  <si>
    <t>ABOi TX</t>
  </si>
  <si>
    <t>aaaauaag</t>
  </si>
  <si>
    <t>AanmeldenBMTpat</t>
  </si>
  <si>
    <t>BMT patient</t>
  </si>
  <si>
    <t>aaaauaah</t>
  </si>
  <si>
    <t>Login</t>
  </si>
  <si>
    <t>Login interQC</t>
  </si>
  <si>
    <t>aaaauaai</t>
  </si>
  <si>
    <t>Subtitel: E-orders</t>
  </si>
  <si>
    <t>w</t>
  </si>
  <si>
    <t>INF_008</t>
  </si>
  <si>
    <t>Planningsdatum op aanvraagformulier bloedproducten</t>
  </si>
  <si>
    <t>aaaawaaa</t>
  </si>
  <si>
    <t>INF_009</t>
  </si>
  <si>
    <t>Bestemming op aanvraagformulier bloedproducten</t>
  </si>
  <si>
    <t>aaaawaab</t>
  </si>
  <si>
    <t>INF_010</t>
  </si>
  <si>
    <t>Intra uteriene transfusie op aanvraagformulier bloedproducten</t>
  </si>
  <si>
    <t>aaaawaac</t>
  </si>
  <si>
    <t>INF_011</t>
  </si>
  <si>
    <t>Wisseltransfusie op aanvraagformulier bloedproducten</t>
  </si>
  <si>
    <t>aaaawaad</t>
  </si>
  <si>
    <t>INF_012</t>
  </si>
  <si>
    <t>Gewassen aangevraagd op aanvraagformulier bloedproducten</t>
  </si>
  <si>
    <t>aaaawaae</t>
  </si>
  <si>
    <t>INF_014</t>
  </si>
  <si>
    <t>Massale transfusie bij kind &lt; 1 j</t>
  </si>
  <si>
    <t>aaaawaaf</t>
  </si>
  <si>
    <t>INF_015</t>
  </si>
  <si>
    <t>Bestraald aangevraagd op aanvraagformulier bloedproducten</t>
  </si>
  <si>
    <t>aaaawaag</t>
  </si>
  <si>
    <t>INF_017</t>
  </si>
  <si>
    <t>Autologe bloedproducten beschikbaar ingevuld op aanvraagformulier bloedproducten</t>
  </si>
  <si>
    <t>aaaawaah</t>
  </si>
  <si>
    <t>INF_018</t>
  </si>
  <si>
    <t>Gewicht patiënt  op aanvraagformulier bloedproducten</t>
  </si>
  <si>
    <t>aaaawaai</t>
  </si>
  <si>
    <t>INF_020</t>
  </si>
  <si>
    <t>Voorbehouden Eéndonorplaatjesconcentraat</t>
  </si>
  <si>
    <t>aaaawaaj</t>
  </si>
  <si>
    <t>INF_022</t>
  </si>
  <si>
    <t>Cryosupernatant verwijderd ingevuld op aanvraagformulier bloedproducten</t>
  </si>
  <si>
    <t>aaaawaak</t>
  </si>
  <si>
    <t>INF_023</t>
  </si>
  <si>
    <t>Zuigeling unit volume op aanvraagformulier bloedproducten</t>
  </si>
  <si>
    <t>aaaawaaka</t>
  </si>
  <si>
    <t>INF_024</t>
  </si>
  <si>
    <t>Commentaar  op aanvraagformulier bloedproducten</t>
  </si>
  <si>
    <t>aaaawaal</t>
  </si>
  <si>
    <t>INF_026</t>
  </si>
  <si>
    <t>Erythrocytenconcentraat type zuigeling gevraagd</t>
  </si>
  <si>
    <t>aaaawaam</t>
  </si>
  <si>
    <t>INF_028</t>
  </si>
  <si>
    <t>Telefoon nummer aanvragende arts</t>
  </si>
  <si>
    <t>aaaawaan</t>
  </si>
  <si>
    <t>INF_029</t>
  </si>
  <si>
    <t>Cross and hold</t>
  </si>
  <si>
    <t>aaaawaao</t>
  </si>
  <si>
    <t>INF_030</t>
  </si>
  <si>
    <t>Wisseltransfusie met gereconstitueerd volbloed</t>
  </si>
  <si>
    <t>aaaawaap</t>
  </si>
  <si>
    <t>INF_031</t>
  </si>
  <si>
    <t>Speciale levering (UZG)</t>
  </si>
  <si>
    <t>aaaawaaq</t>
  </si>
  <si>
    <t>INF_032</t>
  </si>
  <si>
    <t>Amnionpatch ?</t>
  </si>
  <si>
    <t>aaaawaar</t>
  </si>
  <si>
    <t>UZG001</t>
  </si>
  <si>
    <t>INF_UZG materiaal volbloed</t>
  </si>
  <si>
    <t>aaaawbaa</t>
  </si>
  <si>
    <t>UZG002</t>
  </si>
  <si>
    <t>INF_UZG bloedgroepbepaling</t>
  </si>
  <si>
    <t>aaaawbab</t>
  </si>
  <si>
    <t>UZG003</t>
  </si>
  <si>
    <t>INF_UZG resusondergroepen</t>
  </si>
  <si>
    <t>aaaawbac</t>
  </si>
  <si>
    <t>UZG004</t>
  </si>
  <si>
    <t>INF_UZG Kell</t>
  </si>
  <si>
    <t>aaaawbad</t>
  </si>
  <si>
    <t>UZG005</t>
  </si>
  <si>
    <t>INF_UZG cellano</t>
  </si>
  <si>
    <t>aaaawbae</t>
  </si>
  <si>
    <t>UZG006</t>
  </si>
  <si>
    <t>INF_UZG Jka</t>
  </si>
  <si>
    <t>aaaawbaf</t>
  </si>
  <si>
    <t>UZG007</t>
  </si>
  <si>
    <t>INF_UZG Jkb</t>
  </si>
  <si>
    <t>aaaawbag</t>
  </si>
  <si>
    <t>UZG008</t>
  </si>
  <si>
    <t>INF_UZG Lea</t>
  </si>
  <si>
    <t>aaaawbah</t>
  </si>
  <si>
    <t>UZG009</t>
  </si>
  <si>
    <t xml:space="preserve">INF_UZG Leb </t>
  </si>
  <si>
    <t>aaaawbai</t>
  </si>
  <si>
    <t>UZG010</t>
  </si>
  <si>
    <t>INF_UZG M antigeen</t>
  </si>
  <si>
    <t>aaaawbaj</t>
  </si>
  <si>
    <t>UZG011</t>
  </si>
  <si>
    <t>INF_UZG N antigeen</t>
  </si>
  <si>
    <t>aaaawbak</t>
  </si>
  <si>
    <t>UZG012</t>
  </si>
  <si>
    <t xml:space="preserve">INF_UZG S antigeen </t>
  </si>
  <si>
    <t>aaaawbal</t>
  </si>
  <si>
    <t>UZG013</t>
  </si>
  <si>
    <t>INF_UZG s antigeen</t>
  </si>
  <si>
    <t>aaaawbam</t>
  </si>
  <si>
    <t>UZG015</t>
  </si>
  <si>
    <t>INF_UZG Cw antigeen</t>
  </si>
  <si>
    <t>aaaawban</t>
  </si>
  <si>
    <t>UZG018</t>
  </si>
  <si>
    <t xml:space="preserve">INF_UZG T antigeen </t>
  </si>
  <si>
    <t>aaaawbao</t>
  </si>
  <si>
    <t>UZG019</t>
  </si>
  <si>
    <t xml:space="preserve">INF_UZG Fya antigeen </t>
  </si>
  <si>
    <t>aaaawbap</t>
  </si>
  <si>
    <t>UZG020</t>
  </si>
  <si>
    <t xml:space="preserve">INF_UZG Fyb antigeen </t>
  </si>
  <si>
    <t>aaaawbaq</t>
  </si>
  <si>
    <t>UZG021</t>
  </si>
  <si>
    <t xml:space="preserve">INF_UZG Lua antigeen </t>
  </si>
  <si>
    <t>aaaawbar</t>
  </si>
  <si>
    <t>UZG022</t>
  </si>
  <si>
    <t>INF_UZG Lub antigeen</t>
  </si>
  <si>
    <t>aaaawbas</t>
  </si>
  <si>
    <t>UZG023</t>
  </si>
  <si>
    <t xml:space="preserve">INF_UZG Kpa antigeen </t>
  </si>
  <si>
    <t>aaaawbat</t>
  </si>
  <si>
    <t>UZG024</t>
  </si>
  <si>
    <t xml:space="preserve">INF_UZG Kpb antigeen </t>
  </si>
  <si>
    <t>aaaawbau</t>
  </si>
  <si>
    <t>UZG027</t>
  </si>
  <si>
    <t xml:space="preserve">INF_UZG zwakke/partiele D (moleculair) </t>
  </si>
  <si>
    <t>aaaawbav</t>
  </si>
  <si>
    <t>UZG028</t>
  </si>
  <si>
    <t xml:space="preserve">INF_UZG antistofscreening  </t>
  </si>
  <si>
    <t>aaaawbaw</t>
  </si>
  <si>
    <t>UZG029</t>
  </si>
  <si>
    <t xml:space="preserve">INF_UZG identificatie antistoffen </t>
  </si>
  <si>
    <t>aaaawbax</t>
  </si>
  <si>
    <t>UZG030</t>
  </si>
  <si>
    <t>INF_UZG titratie antistoffen</t>
  </si>
  <si>
    <t>aaaawbay</t>
  </si>
  <si>
    <t>UZG031</t>
  </si>
  <si>
    <t xml:space="preserve">INF_UZG anti A en anti B </t>
  </si>
  <si>
    <t>aaaawbaz</t>
  </si>
  <si>
    <t>UZG033</t>
  </si>
  <si>
    <t>INF_UZG titratie  natuurlijke anti A</t>
  </si>
  <si>
    <t>aaaawbba</t>
  </si>
  <si>
    <t>UZG034</t>
  </si>
  <si>
    <t>INF_UZG titratie  immuun anti A</t>
  </si>
  <si>
    <t>aaaawbbb</t>
  </si>
  <si>
    <t>UZG035</t>
  </si>
  <si>
    <t>INF_UZG titratie  natuurlijke anti B</t>
  </si>
  <si>
    <t>aaaawbbc</t>
  </si>
  <si>
    <t>UZG036</t>
  </si>
  <si>
    <t xml:space="preserve">INF_UZG titratie immuun anti B </t>
  </si>
  <si>
    <t>aaaawbbd</t>
  </si>
  <si>
    <t>UZG037</t>
  </si>
  <si>
    <t>INF_UZG opzoeken koude agglutininen</t>
  </si>
  <si>
    <t>aaaawbbe</t>
  </si>
  <si>
    <t>UZG038</t>
  </si>
  <si>
    <t xml:space="preserve">INF_UZG identificatie en titratie koude agglutininen </t>
  </si>
  <si>
    <t>aaaawbbf</t>
  </si>
  <si>
    <t>UZG039</t>
  </si>
  <si>
    <t>INF_UZG identificatie en titratie koude agglutininen</t>
  </si>
  <si>
    <t>aaaawbbg</t>
  </si>
  <si>
    <t>UZG040</t>
  </si>
  <si>
    <t xml:space="preserve">INF_UZG Directe Coombs opzoeken </t>
  </si>
  <si>
    <t>aaaawbbh</t>
  </si>
  <si>
    <t>UZG041</t>
  </si>
  <si>
    <t>INF_UZG Directe Coombs differentiatie</t>
  </si>
  <si>
    <t>aaaawbbi</t>
  </si>
  <si>
    <t>UZG042</t>
  </si>
  <si>
    <t xml:space="preserve">INF_UZG Directe Coombs elutie </t>
  </si>
  <si>
    <t>aaaawbbj</t>
  </si>
  <si>
    <t>UZG043</t>
  </si>
  <si>
    <t xml:space="preserve">INF_UZG Kleihauer </t>
  </si>
  <si>
    <t>aaaawbbk</t>
  </si>
  <si>
    <t>UZG077</t>
  </si>
  <si>
    <t>INF_UZG (andere) antigenen</t>
  </si>
  <si>
    <t>aaaawbbl</t>
  </si>
  <si>
    <t>UZG093</t>
  </si>
  <si>
    <t>INF_UZG Type en Screen</t>
  </si>
  <si>
    <t>aaaawbbm</t>
  </si>
  <si>
    <t>UZG094</t>
  </si>
  <si>
    <t>Info bij aanvraag andere antigenen: Stamceltransplantatie</t>
  </si>
  <si>
    <t>aaaawbbn</t>
  </si>
  <si>
    <t>UZG095</t>
  </si>
  <si>
    <t>Info bij aanvraag andere antigenen: Hemoglobinopathie</t>
  </si>
  <si>
    <t>aaaawbbo</t>
  </si>
  <si>
    <t>UZG096</t>
  </si>
  <si>
    <t>Info bij aanvraag andere antigenen: Interfererende medicatie</t>
  </si>
  <si>
    <t>aaaawbbp</t>
  </si>
  <si>
    <t>UZG097</t>
  </si>
  <si>
    <t>Info bij aanvraag andere antigenen: Andere</t>
  </si>
  <si>
    <t>aaaawbbq</t>
  </si>
  <si>
    <t>UZG098</t>
  </si>
  <si>
    <t>Info bij aanvraag screening OAS: na anti-D toediening</t>
  </si>
  <si>
    <t>aaaawbbr</t>
  </si>
  <si>
    <t>dum_A1</t>
  </si>
  <si>
    <t>Dummy test voor A1 (test Gent uitgevoerd in Antwerpen)</t>
  </si>
  <si>
    <t>dum_Ata</t>
  </si>
  <si>
    <t>Dummy test voor Ata (test Gent uitgevoerd in Antwerpen)</t>
  </si>
  <si>
    <t>dum_Cha</t>
  </si>
  <si>
    <t>Dummy test voor Cha (test Gent uitgevoerd in Antwerpen)</t>
  </si>
  <si>
    <t>dum_Coa</t>
  </si>
  <si>
    <t>Dummy test voor Coa (test Gent uitgevoerd in Antwerpen)</t>
  </si>
  <si>
    <t>dum_Cob</t>
  </si>
  <si>
    <t>Dummy test voor Cob (test Gent uitgevoerd in Antwerpen)</t>
  </si>
  <si>
    <t>dum_Dib</t>
  </si>
  <si>
    <t>Dummy test voor Dib (test Gent uitgevoerd in Antwerpen)</t>
  </si>
  <si>
    <t>dum_Dra</t>
  </si>
  <si>
    <t>Dummy test voor Dra (test Gent uitgevoerd in Antwerpen)</t>
  </si>
  <si>
    <t>dum_Ge</t>
  </si>
  <si>
    <t>Dummy test voor Ge (test Gent uitgevoerd in Antwerpen)</t>
  </si>
  <si>
    <t>dum_Gya</t>
  </si>
  <si>
    <t>Dummy test voor Gya (test Gent uitgevoerd in Antwerpen)</t>
  </si>
  <si>
    <t>dum_I</t>
  </si>
  <si>
    <t>Dummy test voor I (test Gent uitgevoerd in Antwerpen)</t>
  </si>
  <si>
    <t>dum_Inb</t>
  </si>
  <si>
    <t>Dummy test voor Inb (test Gent/Leuven uitgevoerd in Antwerpen)</t>
  </si>
  <si>
    <t>dum_JMH</t>
  </si>
  <si>
    <t>Dummy test voor JMH (test Gent uitgevoerd in Antwerpen)</t>
  </si>
  <si>
    <t>dum_Jra</t>
  </si>
  <si>
    <t>Dummy test voor Jra (test Gent uitgevoerd in Antwerpen)</t>
  </si>
  <si>
    <t>dum_Jsa</t>
  </si>
  <si>
    <t>Dummy test voor Jsa (test Gent/Leuven uitgevoerd in Antwerpen)</t>
  </si>
  <si>
    <t>dum_Jsb</t>
  </si>
  <si>
    <t>Dummy test voor Jsb (test Gent/Leuven uitgevoerd in Antwerpen)</t>
  </si>
  <si>
    <t>dum_ki</t>
  </si>
  <si>
    <t>Dummy test voor ki (test Gent uitgevoerd in Antwerpen)</t>
  </si>
  <si>
    <t>dum_Kna</t>
  </si>
  <si>
    <t>Dummy test voor Kna (test Gent uitgevoerd in Antwerpen)</t>
  </si>
  <si>
    <t>dum_Lan</t>
  </si>
  <si>
    <t>Dummy test voor Lan (test Gent uitgevoerd in Antwerpen)</t>
  </si>
  <si>
    <t>dum_Rga</t>
  </si>
  <si>
    <t>Dummy test voor Rga (test Gent uitgevoerd in Antwerpen)</t>
  </si>
  <si>
    <t>dum_Sc1</t>
  </si>
  <si>
    <t>Dummy test voor Sc1 (test Gent uitgevoerd in Antwerpen)</t>
  </si>
  <si>
    <t>dum_Tja</t>
  </si>
  <si>
    <t>Dummy test voor Tja (test Gent uitgevoerd in Antwerpen)</t>
  </si>
  <si>
    <t>dum_U</t>
  </si>
  <si>
    <t>Dummy test voor U (test Gent/Leuven uitgevoerd in Antwerpen)</t>
  </si>
  <si>
    <t>dum_vel</t>
  </si>
  <si>
    <t>Dummy test voor Vel (test Gent uitgevoerd in Antwerpen)</t>
  </si>
  <si>
    <t>dum_Vw</t>
  </si>
  <si>
    <t>Dummy test voor Vw(test Gent uitgevoerd in Antwerpen)</t>
  </si>
  <si>
    <t>dum_Wra</t>
  </si>
  <si>
    <t>Dummy test voor Wra(test Gent uitgevoerd in Antwerpen)</t>
  </si>
  <si>
    <t>dum_wrb</t>
  </si>
  <si>
    <t>Dummy test voor Wrb (test Gent/Leuven uitgevoerd in Antwerpen)</t>
  </si>
  <si>
    <t>dum_Yka</t>
  </si>
  <si>
    <t>Dummy test voor Yka (test Gent uitgevoerd in Antwerpen)</t>
  </si>
  <si>
    <t>dum_Yta</t>
  </si>
  <si>
    <t>Dummy test voor Yta (test Gent uitgevoerd in Antwerpen)</t>
  </si>
  <si>
    <t>DummyEad</t>
  </si>
  <si>
    <t>Dummy test om orderaanvraag vanuit GHB door te sturen met als enig doel de patiëntgegevens in Glims te krijgen. Test wordt automatisch ingevuld.</t>
  </si>
  <si>
    <t>aaaawcaa</t>
  </si>
  <si>
    <t>Dummy_8244</t>
  </si>
  <si>
    <t>dummy_8244</t>
  </si>
  <si>
    <t>Dummy test voor aanvraag screening na anti-D toediening</t>
  </si>
  <si>
    <t>aaaawcaaa</t>
  </si>
  <si>
    <t>SES1</t>
  </si>
  <si>
    <t>IH: Informatieve test met reden RIZIV terugbetaling Diagnoseregel 33 bij aanvraag andere bloedgroepen</t>
  </si>
  <si>
    <t>aaaawcab</t>
  </si>
  <si>
    <t>SES2</t>
  </si>
  <si>
    <t>IH: Informatieve test met reden RIZIV terugbetaling Diagnoseregel 34 bij aanvraag onregelmatige erytrocyten antistoffen</t>
  </si>
  <si>
    <t>aaaawcac</t>
  </si>
  <si>
    <t>SES3</t>
  </si>
  <si>
    <t>IH: Informatieve test met Indicatie bij aanvraag anti-A en anti-B</t>
  </si>
  <si>
    <t>aaaawcad</t>
  </si>
  <si>
    <t>SES4</t>
  </si>
  <si>
    <t>IH: Informatieve test UZG met klinische inlichtingen bij bloedaanvraag</t>
  </si>
  <si>
    <t>aaaawcae</t>
  </si>
  <si>
    <t>SES5</t>
  </si>
  <si>
    <t>IH: Informatieve test UZG met tel.nr. aanvragende arts</t>
  </si>
  <si>
    <t>aaaawcaf</t>
  </si>
  <si>
    <t>SES6</t>
  </si>
  <si>
    <t>IH: Informatieve test UZG met bestemming bloedproducten</t>
  </si>
  <si>
    <t>aaaawcag</t>
  </si>
  <si>
    <t>SES7</t>
  </si>
  <si>
    <t>IH: Informatieve test UZG met aangevraagde speciale bloedgroepen</t>
  </si>
  <si>
    <t>aaaawcah</t>
  </si>
  <si>
    <t>SES8</t>
  </si>
  <si>
    <t>Informatieve test UZG Type en screen aangevraagd</t>
  </si>
  <si>
    <t>aaaawcai</t>
  </si>
  <si>
    <t>SES9</t>
  </si>
  <si>
    <t>Informatieve test UZG: speciale levering</t>
  </si>
  <si>
    <t>aaaawcaj</t>
  </si>
  <si>
    <t>SES10</t>
  </si>
  <si>
    <t>Informatieve test UZG met planningsdatum en uur</t>
  </si>
  <si>
    <t>aaaawcak</t>
  </si>
  <si>
    <t>DummyVolbloed</t>
  </si>
  <si>
    <t>Dummy test om volbloed aan te vragen bij orders met EC aanvraag (staal aanwezig)</t>
  </si>
  <si>
    <t>aaaawcal</t>
  </si>
  <si>
    <t>Subtitel: Dummy testen</t>
  </si>
  <si>
    <t>y</t>
  </si>
  <si>
    <t>dummyUZA</t>
  </si>
  <si>
    <t>Order aangemaakt voor UZA</t>
  </si>
  <si>
    <t>HL7</t>
  </si>
  <si>
    <t>aaaayaaa</t>
  </si>
  <si>
    <t>REFID</t>
  </si>
  <si>
    <t>Dummy test voor WP REFID</t>
  </si>
  <si>
    <t>aaaayaab</t>
  </si>
  <si>
    <t>NIResultaat</t>
  </si>
  <si>
    <t>NI Resultaat</t>
  </si>
  <si>
    <t>aaaayaac</t>
  </si>
  <si>
    <t>DummyOA_TS</t>
  </si>
  <si>
    <t>Object attribuut Type and Screen</t>
  </si>
  <si>
    <t>aaaayaada</t>
  </si>
  <si>
    <t>DummyTS</t>
  </si>
  <si>
    <t>Status Type and Screen</t>
  </si>
  <si>
    <t>aaaayaad</t>
  </si>
  <si>
    <t>55197-8</t>
  </si>
  <si>
    <t>Property</t>
  </si>
  <si>
    <t>K__Typering</t>
  </si>
  <si>
    <t>L_Bloedgroep_gekend</t>
  </si>
  <si>
    <t>ABO, ABO_int</t>
  </si>
  <si>
    <t>D, D_int</t>
  </si>
  <si>
    <t>C,kc,E,k</t>
  </si>
  <si>
    <t>a_A_BMT,a_B_BMT,a_AB_BMT,a_D_BMT</t>
  </si>
  <si>
    <t>Bloedgroep_BMT,ABO_BMT_INT</t>
  </si>
  <si>
    <t>resus_BMT,D_BMT_INT</t>
  </si>
  <si>
    <t>A_pat_TITER, B_pat_TITER,titer_A_IMM,titer_B_IMM,TITER_KA</t>
  </si>
  <si>
    <t>X_TITER,X2_TITER,X3_TITER,X4_TITER,X5_TITER,X6_TITER,X7_TITER</t>
  </si>
  <si>
    <t>RBC_Ab_ID,RBC_Ab_ID2,RBC_Ab_ID3,RBC_Ab_ID4,RBC_Ab_ID5,RBC_Ab_ID6,RBC_Ab_ID7,identificatieR,identificatieR2,identificatieR3,identificatieR4</t>
  </si>
  <si>
    <t>IC_1,IC_2</t>
  </si>
  <si>
    <t>DAT,dc_cont,IgG_DC_R,C3bd_DC_R,</t>
  </si>
  <si>
    <t>dir_coombs, DC_IgG, DC_C3</t>
  </si>
  <si>
    <t>AanmeldenABOiTX,AanmeldenBMTpat</t>
  </si>
  <si>
    <t>INF_010,INF_011,INF_012,INF_014,INF_015,INF_017,INF_020,INF_022</t>
  </si>
  <si>
    <t>L_BG_Gekend</t>
  </si>
  <si>
    <t>OK_NOK</t>
  </si>
  <si>
    <t>Ag</t>
  </si>
  <si>
    <t>BMT_RMR</t>
  </si>
  <si>
    <t>Titer</t>
  </si>
  <si>
    <t>OAS_SCR_RMR</t>
  </si>
  <si>
    <t>Antistoffen</t>
  </si>
  <si>
    <t>Aanmelden</t>
  </si>
  <si>
    <t>Type</t>
  </si>
  <si>
    <t>Mnemonic = Beschrijving</t>
  </si>
  <si>
    <t>Beschrijving</t>
  </si>
  <si>
    <t>-</t>
  </si>
  <si>
    <t>OK</t>
  </si>
  <si>
    <t>C-,E+,c+,e-</t>
  </si>
  <si>
    <t>ccEE</t>
  </si>
  <si>
    <t>4-0</t>
  </si>
  <si>
    <t>AB = O</t>
  </si>
  <si>
    <t>100% negatief</t>
  </si>
  <si>
    <t>Ongekend</t>
  </si>
  <si>
    <t>Geen onderl. allo AS</t>
  </si>
  <si>
    <t>Gn. aantb. specif. IAT</t>
  </si>
  <si>
    <t>Geen aantoonbare specificiteit in IAT</t>
  </si>
  <si>
    <t>compatibel(KP)</t>
  </si>
  <si>
    <t>Niet hemolytisch febriele reactie</t>
  </si>
  <si>
    <t>compatibel</t>
  </si>
  <si>
    <t>anti-I</t>
  </si>
  <si>
    <t>reactief op 4° C en KT</t>
  </si>
  <si>
    <t>T&amp;S geldig</t>
  </si>
  <si>
    <t>GSR</t>
  </si>
  <si>
    <t>1+</t>
  </si>
  <si>
    <t>NOK</t>
  </si>
  <si>
    <t>C+,E+,c-,e-</t>
  </si>
  <si>
    <t>CCEE</t>
  </si>
  <si>
    <t>3-1</t>
  </si>
  <si>
    <t>AB &gt; O</t>
  </si>
  <si>
    <t>100% positief</t>
  </si>
  <si>
    <t>Onderliggende allo AS</t>
  </si>
  <si>
    <t>Gn. aantb. specif. Enz.</t>
  </si>
  <si>
    <t>Geen aantoonbare specificiteit in enzym</t>
  </si>
  <si>
    <t>incompatibel(KP)</t>
  </si>
  <si>
    <t>Hemolytische reactie</t>
  </si>
  <si>
    <t>incompatibel</t>
  </si>
  <si>
    <t>anti-i (kleine i)</t>
  </si>
  <si>
    <t>Reactief op 4° C, KT en 37°C</t>
  </si>
  <si>
    <t>±</t>
  </si>
  <si>
    <t>Twijfelachtig</t>
  </si>
  <si>
    <t>Niet aanmelden</t>
  </si>
  <si>
    <t>T&amp;S niet geldig, kruisproef nodig</t>
  </si>
  <si>
    <t>2+</t>
  </si>
  <si>
    <t>Wachten op ontvangst staal</t>
  </si>
  <si>
    <t>C+,E+,c+,e-</t>
  </si>
  <si>
    <t>CcEE</t>
  </si>
  <si>
    <t>2-2</t>
  </si>
  <si>
    <t>100% O</t>
  </si>
  <si>
    <t>neg. &lt; pos.</t>
  </si>
  <si>
    <t>Onderliggende allo AS NUTS</t>
  </si>
  <si>
    <t>Geen OAS aangetoond</t>
  </si>
  <si>
    <t>compatibel(TenS)</t>
  </si>
  <si>
    <t>---</t>
  </si>
  <si>
    <t>Uitgestelde transfusiereactie</t>
  </si>
  <si>
    <t>geen autoagglutinines</t>
  </si>
  <si>
    <t>anti-Pr</t>
  </si>
  <si>
    <t>Enkel reactief op 4° C</t>
  </si>
  <si>
    <t>Zwak positief</t>
  </si>
  <si>
    <t>niet ingevuld</t>
  </si>
  <si>
    <t>3+</t>
  </si>
  <si>
    <t>C-,E-,c+,e+</t>
  </si>
  <si>
    <t>ccee</t>
  </si>
  <si>
    <t>1-3</t>
  </si>
  <si>
    <t>100% A</t>
  </si>
  <si>
    <t>neg. = pos.</t>
  </si>
  <si>
    <t>dubbele populatie</t>
  </si>
  <si>
    <t>incompatibel(TenS)</t>
  </si>
  <si>
    <t>++</t>
  </si>
  <si>
    <t>Anafylaxie/ernstige allergische reactie</t>
  </si>
  <si>
    <t>anti-IH</t>
  </si>
  <si>
    <t>4+</t>
  </si>
  <si>
    <t>C-,E+,c+,e+</t>
  </si>
  <si>
    <t>ccEe</t>
  </si>
  <si>
    <t>0-4</t>
  </si>
  <si>
    <t>100% B</t>
  </si>
  <si>
    <t>neg. &gt; pos.</t>
  </si>
  <si>
    <t>Koude auto-antistoffen</t>
  </si>
  <si>
    <t>ABO-compatibel</t>
  </si>
  <si>
    <t>+++</t>
  </si>
  <si>
    <t>TRALI/TACO</t>
  </si>
  <si>
    <t>anti-IA</t>
  </si>
  <si>
    <t>Sterk positief</t>
  </si>
  <si>
    <t>C+,E-,c-,e+</t>
  </si>
  <si>
    <t>CCee</t>
  </si>
  <si>
    <t>100% AB</t>
  </si>
  <si>
    <t>anti-D (RH1)</t>
  </si>
  <si>
    <t>ABO compatibel en geen alloantistoffen detecteerbaar</t>
  </si>
  <si>
    <t>++++</t>
  </si>
  <si>
    <t>Posttransfusiebesmetting viraal</t>
  </si>
  <si>
    <t>anti-IB</t>
  </si>
  <si>
    <t>C+,E-,c+,e+</t>
  </si>
  <si>
    <t>Ccee</t>
  </si>
  <si>
    <t>A &lt; O</t>
  </si>
  <si>
    <t>Anti-D (RH1) - (medicam.</t>
  </si>
  <si>
    <t>Anti-D (RH1) - (medicam. anti D toegediend)</t>
  </si>
  <si>
    <t>Fenocompatibel</t>
  </si>
  <si>
    <t>Posttransfusiebesmetting bacter.eel</t>
  </si>
  <si>
    <t>anti-P</t>
  </si>
  <si>
    <t>Dubbele populatie</t>
  </si>
  <si>
    <t>C+,E+,c-,e+</t>
  </si>
  <si>
    <t>CCEe</t>
  </si>
  <si>
    <t>A = O</t>
  </si>
  <si>
    <t>anti-E (RH3)</t>
  </si>
  <si>
    <t>Gekruist met geabsorbeerde sera en negatief</t>
  </si>
  <si>
    <t>Transfusiereactie - andere</t>
  </si>
  <si>
    <t>onbeslist (BMT)</t>
  </si>
  <si>
    <t>C+,E+,c+,e+</t>
  </si>
  <si>
    <t>CcEe</t>
  </si>
  <si>
    <t>A &gt; O</t>
  </si>
  <si>
    <t>anti-c (RH4)</t>
  </si>
  <si>
    <t>Verkeerde bloedcomponent toegediend</t>
  </si>
  <si>
    <t>anti-H</t>
  </si>
  <si>
    <t>B &lt; A</t>
  </si>
  <si>
    <t>anti-C (RH2)</t>
  </si>
  <si>
    <t>Near Miss - Aanvraag</t>
  </si>
  <si>
    <t>Auto-agglutininen</t>
  </si>
  <si>
    <t>A = B</t>
  </si>
  <si>
    <t>anti-e (RH5)</t>
  </si>
  <si>
    <t>Near Miss - Afname</t>
  </si>
  <si>
    <t>A &gt; B</t>
  </si>
  <si>
    <t>anti-Cw (RH8)</t>
  </si>
  <si>
    <t>Near Miss - ZH BB of labo</t>
  </si>
  <si>
    <t>B &gt; O</t>
  </si>
  <si>
    <t>anti-K (KEL1)</t>
  </si>
  <si>
    <t>Near Miss - Keuze/Toediening bloedcomponent</t>
  </si>
  <si>
    <t>B = O</t>
  </si>
  <si>
    <t>&gt;2048</t>
  </si>
  <si>
    <t>anti-Fya (FY1)</t>
  </si>
  <si>
    <t>Near Miss - BTC</t>
  </si>
  <si>
    <t>B &lt; O</t>
  </si>
  <si>
    <t>anti-Fyb (FY2)</t>
  </si>
  <si>
    <t>Transfusievoorval - andere</t>
  </si>
  <si>
    <t>AB &lt; O</t>
  </si>
  <si>
    <t>anti-Jka (JK1)</t>
  </si>
  <si>
    <t>A &gt; AB</t>
  </si>
  <si>
    <t>anti-Jkb (JK2)</t>
  </si>
  <si>
    <t>A = AB</t>
  </si>
  <si>
    <t>anti-I (I1)</t>
  </si>
  <si>
    <t>A &lt; AB</t>
  </si>
  <si>
    <t>anti-Lea (LE1)</t>
  </si>
  <si>
    <t>B &gt; AB</t>
  </si>
  <si>
    <t>anti-Leb (LE2)</t>
  </si>
  <si>
    <t>B = AB</t>
  </si>
  <si>
    <t>anti-M (MNS1)</t>
  </si>
  <si>
    <t>B &lt; AB</t>
  </si>
  <si>
    <t>anti-N (MNS2)</t>
  </si>
  <si>
    <t>B &gt; A</t>
  </si>
  <si>
    <t>anti-S (MNS3)</t>
  </si>
  <si>
    <t>anti-s (MNS4)</t>
  </si>
  <si>
    <t>anti-P1 (P1)</t>
  </si>
  <si>
    <t>anti-f (RH6)</t>
  </si>
  <si>
    <t>anti-G (RH12)</t>
  </si>
  <si>
    <t>anti-k (KEL2)</t>
  </si>
  <si>
    <t>anti-Kpa (KEL3)</t>
  </si>
  <si>
    <t>anti-Kpb (KEL4)</t>
  </si>
  <si>
    <t>anti-Lua (LU1)</t>
  </si>
  <si>
    <t>anti-Lub (LU2)</t>
  </si>
  <si>
    <t>anti-Jsa (KEL6)</t>
  </si>
  <si>
    <t>anti-Jsb (KEL7)</t>
  </si>
  <si>
    <t>anti-Bga (BGA)</t>
  </si>
  <si>
    <t>anti-Coa (CO1)</t>
  </si>
  <si>
    <t>anti-Cob (CO2)</t>
  </si>
  <si>
    <t>anti-Co3 (CO3)</t>
  </si>
  <si>
    <t>anti-Dia (DI1)</t>
  </si>
  <si>
    <t>anti-Dib (DI2)</t>
  </si>
  <si>
    <t>anti-Doa (DO1)</t>
  </si>
  <si>
    <t>anti-Dob (DO2)</t>
  </si>
  <si>
    <t>anti-Fy3 (FY3)</t>
  </si>
  <si>
    <t>anti-Ge (GE)</t>
  </si>
  <si>
    <t>anti-Jk3 (JK3)</t>
  </si>
  <si>
    <t>anti-Jra (JRA)</t>
  </si>
  <si>
    <t>anti-Ku (KEL5)</t>
  </si>
  <si>
    <t>anti-Lan (LAN)</t>
  </si>
  <si>
    <t>anti-Tja (TJA)</t>
  </si>
  <si>
    <t>anti-U (MNS5)</t>
  </si>
  <si>
    <t>anti-Vel (VEL)</t>
  </si>
  <si>
    <t>anti-Yta (YT1)</t>
  </si>
  <si>
    <t>anti-Wra (DI3)</t>
  </si>
  <si>
    <t>anti-Vw (MNS9)</t>
  </si>
  <si>
    <t>HTLA antistoffen</t>
  </si>
  <si>
    <t>anti-Cha (CH/RG1)</t>
  </si>
  <si>
    <t>anti-Rga (CH/RG11)</t>
  </si>
  <si>
    <t>anti-JMH (JMH)</t>
  </si>
  <si>
    <t>anti-Kna (KN1)</t>
  </si>
  <si>
    <t>anti-Yka (KN5)</t>
  </si>
  <si>
    <t>anti-A1 (ABO4)</t>
  </si>
  <si>
    <t>anti-A (ABO1)</t>
  </si>
  <si>
    <t>anti-B (ABO2)</t>
  </si>
  <si>
    <t>anti-i (I2)</t>
  </si>
  <si>
    <t>anti-H (H1)</t>
  </si>
  <si>
    <t>anti-IH (IH)</t>
  </si>
  <si>
    <t>auto-anti-D (RH1)</t>
  </si>
  <si>
    <t>auto-anti-C (RH2)</t>
  </si>
  <si>
    <t>auto-anti-E (RH3)</t>
  </si>
  <si>
    <t>auto-anti-c (RH4)</t>
  </si>
  <si>
    <t>auto-anti-e (RH5)</t>
  </si>
  <si>
    <t>auto-anti-f (RH6)</t>
  </si>
  <si>
    <t>auto-anti-M (MNS1)</t>
  </si>
  <si>
    <t>auto-anti-N (MNS2)</t>
  </si>
  <si>
    <t>auto-anti-S (MNS3)</t>
  </si>
  <si>
    <t xml:space="preserve">LFA-antistoffen </t>
  </si>
  <si>
    <t>LFA-antistoffen (laag frequent antigen)</t>
  </si>
  <si>
    <t>koud panagglutinine</t>
  </si>
  <si>
    <t>ResultaatVolgt</t>
  </si>
  <si>
    <t>Resultaat Volgt</t>
  </si>
  <si>
    <t>Aanvraagcode</t>
  </si>
  <si>
    <t>Bloedproduct</t>
  </si>
  <si>
    <t>EC</t>
  </si>
  <si>
    <t>EC01</t>
  </si>
  <si>
    <t>Erythrocytenconcentraat 1 eenheid</t>
  </si>
  <si>
    <t>EC02</t>
  </si>
  <si>
    <t>Erythrocytenconcentraat 2 eenheden</t>
  </si>
  <si>
    <t>EC03</t>
  </si>
  <si>
    <t>Erythrocytenconcentraat 3 eenheden</t>
  </si>
  <si>
    <t>EC04</t>
  </si>
  <si>
    <t>Erythrocytenconcentraat 4 eenheden</t>
  </si>
  <si>
    <t>EC05</t>
  </si>
  <si>
    <t>Erythrocytenconcentraat 5 eenheden</t>
  </si>
  <si>
    <t>EC06</t>
  </si>
  <si>
    <t>Erythrocytenconcentraat 6 eenheden</t>
  </si>
  <si>
    <t>EC07</t>
  </si>
  <si>
    <t>Erythrocytenconcentraat 7 eenheden</t>
  </si>
  <si>
    <t>EC08</t>
  </si>
  <si>
    <t>Erythrocytenconcentraat 8 eenheden</t>
  </si>
  <si>
    <t>EC09</t>
  </si>
  <si>
    <t>Erythrocytenconcentraat 9 eenheden</t>
  </si>
  <si>
    <t>EC10</t>
  </si>
  <si>
    <t>Erythrocytenconcentraat 10 eenheden</t>
  </si>
  <si>
    <t>Plasma</t>
  </si>
  <si>
    <t>VI01</t>
  </si>
  <si>
    <t>Plasma 1 Eenheid</t>
  </si>
  <si>
    <t>VI02</t>
  </si>
  <si>
    <t>Plasma 2 Eenheden</t>
  </si>
  <si>
    <t>VI03</t>
  </si>
  <si>
    <t>Plasma 3 Eenheden</t>
  </si>
  <si>
    <t>VI04</t>
  </si>
  <si>
    <t>Plasma 4 Eenheden</t>
  </si>
  <si>
    <t>VI05</t>
  </si>
  <si>
    <t>Plasma 5 Eenheden</t>
  </si>
  <si>
    <t>VI06</t>
  </si>
  <si>
    <t>Plasma 6 Eenheden</t>
  </si>
  <si>
    <t>VI07</t>
  </si>
  <si>
    <t>Plasma 7 Eenheden</t>
  </si>
  <si>
    <t>VI08</t>
  </si>
  <si>
    <t>Plasma 8 Eenheden</t>
  </si>
  <si>
    <t>Bloedplaatjes</t>
  </si>
  <si>
    <t>PC01</t>
  </si>
  <si>
    <t>Plaatjesconcentraten 1 dosis</t>
  </si>
  <si>
    <t>PC02</t>
  </si>
  <si>
    <t>Plaatjesconcentraten 2 dosissen</t>
  </si>
  <si>
    <t>PC03</t>
  </si>
  <si>
    <t>Plaatjesconcentraten 3 dosissen</t>
  </si>
  <si>
    <t>Autoloog plasma</t>
  </si>
  <si>
    <t>AP01</t>
  </si>
  <si>
    <t>Autoloog plasma 1 eenheid</t>
  </si>
  <si>
    <t>AP02</t>
  </si>
  <si>
    <t>Autoloog plasma 2 eenheden</t>
  </si>
  <si>
    <t>AP03</t>
  </si>
  <si>
    <t>Autoloog plasma 3 eenheden</t>
  </si>
  <si>
    <t>1a_A</t>
  </si>
  <si>
    <t>1a_AB</t>
  </si>
  <si>
    <t>1a_B</t>
  </si>
  <si>
    <t>1a_C_a</t>
  </si>
  <si>
    <t>1a_D</t>
  </si>
  <si>
    <t>1a_E_a</t>
  </si>
  <si>
    <t>1a_kc_a</t>
  </si>
  <si>
    <t>1a_ke_a</t>
  </si>
  <si>
    <t>1ContCEce</t>
  </si>
  <si>
    <t>1ContCEce_man</t>
  </si>
  <si>
    <t>1Contneo</t>
  </si>
  <si>
    <t>2a_A</t>
  </si>
  <si>
    <t>2a_AB</t>
  </si>
  <si>
    <t>2a_B</t>
  </si>
  <si>
    <t>2a_C</t>
  </si>
  <si>
    <t>2a_D</t>
  </si>
  <si>
    <t>2a_E</t>
  </si>
  <si>
    <t>2a_kc</t>
  </si>
  <si>
    <t>2a_ke</t>
  </si>
  <si>
    <t>2Cont</t>
  </si>
  <si>
    <t>5XSB</t>
  </si>
  <si>
    <t>A1F</t>
  </si>
  <si>
    <t>A1_cel</t>
  </si>
  <si>
    <t>A1_DL</t>
  </si>
  <si>
    <t>A1_KA</t>
  </si>
  <si>
    <t>A1_KT</t>
  </si>
  <si>
    <t>A2F</t>
  </si>
  <si>
    <t>A2R</t>
  </si>
  <si>
    <t>A2_DL</t>
  </si>
  <si>
    <t>A3F</t>
  </si>
  <si>
    <t>A3R</t>
  </si>
  <si>
    <t>A3_DL</t>
  </si>
  <si>
    <t>A4F</t>
  </si>
  <si>
    <t>A4R</t>
  </si>
  <si>
    <t>AantalAliquots</t>
  </si>
  <si>
    <t>aantGetestinIC</t>
  </si>
  <si>
    <t>aantGetestinPap</t>
  </si>
  <si>
    <t>aantPosinIC</t>
  </si>
  <si>
    <t>aantPosinPap</t>
  </si>
  <si>
    <t>aant_B20_DTT</t>
  </si>
  <si>
    <t>aant_DTT_KS</t>
  </si>
  <si>
    <t>Aant_DTT_SP22_H</t>
  </si>
  <si>
    <t>aant_HLA_B20</t>
  </si>
  <si>
    <t>aant_HLA_K50</t>
  </si>
  <si>
    <t>aant_HLA_S20</t>
  </si>
  <si>
    <t>aant_HLA_S50</t>
  </si>
  <si>
    <t>aant_KS20</t>
  </si>
  <si>
    <t>Aant_SP22_H</t>
  </si>
  <si>
    <t>AA_aantalwassencellen</t>
  </si>
  <si>
    <t>AA_aantalzakken</t>
  </si>
  <si>
    <t>AA_AC</t>
  </si>
  <si>
    <t>AA_Acceptor</t>
  </si>
  <si>
    <t>AA_AC_volume</t>
  </si>
  <si>
    <t>AA_Afnamecentrum</t>
  </si>
  <si>
    <t>AA_Afnamekit</t>
  </si>
  <si>
    <t>AA_AfnameType</t>
  </si>
  <si>
    <t>AA_afw</t>
  </si>
  <si>
    <t>AA_afw2</t>
  </si>
  <si>
    <t>AA_bact</t>
  </si>
  <si>
    <t>AA_bact1</t>
  </si>
  <si>
    <t>AA_bact_ABgram1</t>
  </si>
  <si>
    <t>AA_bact_ABgram2</t>
  </si>
  <si>
    <t>AA_bact_identificatie1</t>
  </si>
  <si>
    <t>AA_bact_identificatie2</t>
  </si>
  <si>
    <t>AA_Bewaartemperatuur</t>
  </si>
  <si>
    <t>AA_CD34nainvriezen</t>
  </si>
  <si>
    <t>AA_CD34natotinvriezen</t>
  </si>
  <si>
    <t>AA_CD34recovery</t>
  </si>
  <si>
    <t>AA_CD34tot_CCB</t>
  </si>
  <si>
    <t>AA_CD34tot_CPB</t>
  </si>
  <si>
    <t>AA_CD34tot_NF</t>
  </si>
  <si>
    <t>AA_CD34tot_PBSC</t>
  </si>
  <si>
    <t>AA_CD34voor</t>
  </si>
  <si>
    <t>AA_CD34voorinvriezen</t>
  </si>
  <si>
    <t>AA_CD34voortotaal</t>
  </si>
  <si>
    <t>AA_CD34voortotinvriezen</t>
  </si>
  <si>
    <t>AA_CD34_CCB</t>
  </si>
  <si>
    <t>AA_CD34_CPB</t>
  </si>
  <si>
    <t>AA_CD34_NF</t>
  </si>
  <si>
    <t>AA_CD34_PBSC</t>
  </si>
  <si>
    <t>AA_CD3tot_CCB</t>
  </si>
  <si>
    <t>AA_CD3tot_CPB</t>
  </si>
  <si>
    <t>AA_CD3tot_NF</t>
  </si>
  <si>
    <t>AA_CD3tot_PBSC</t>
  </si>
  <si>
    <t>AA_CD3_CCB</t>
  </si>
  <si>
    <t>AA_CD3_cpb</t>
  </si>
  <si>
    <t>AA_CD3_NF</t>
  </si>
  <si>
    <t>AA_CD3_PBSC</t>
  </si>
  <si>
    <t>AA_CD45_CCB</t>
  </si>
  <si>
    <t>AA_CD45_cpb</t>
  </si>
  <si>
    <t>AA_CD45_NF</t>
  </si>
  <si>
    <t>AA_CD45_PBSC</t>
  </si>
  <si>
    <t>AA_celsusvol</t>
  </si>
  <si>
    <t>AA_DatumAfname</t>
  </si>
  <si>
    <t>AA_EindtijdCollectie</t>
  </si>
  <si>
    <t>AA_gewichtBW</t>
  </si>
  <si>
    <t>AA_gewichtCCB</t>
  </si>
  <si>
    <t>AA_gewichtCPB</t>
  </si>
  <si>
    <t>AA_gewichtNF</t>
  </si>
  <si>
    <t>AA_gewichtPBSC</t>
  </si>
  <si>
    <t>AA_gewichtPBSCzplasma</t>
  </si>
  <si>
    <t>AA_gewichtplasma</t>
  </si>
  <si>
    <t>AA_Oorspr_nr</t>
  </si>
  <si>
    <t>AA_pCD34_CCB</t>
  </si>
  <si>
    <t>AA_pCD34_CPB</t>
  </si>
  <si>
    <t>AA_pCD34_NF</t>
  </si>
  <si>
    <t>AA_pCD34_PBSC</t>
  </si>
  <si>
    <t>AA_plaatjes</t>
  </si>
  <si>
    <t>AA_plaatjeseindproduct</t>
  </si>
  <si>
    <t>AA_plaatjesplasma</t>
  </si>
  <si>
    <t>AA_plaatjes_CCB</t>
  </si>
  <si>
    <t>AA_plaatjes_CPB</t>
  </si>
  <si>
    <t>AA_plaatjes_NF</t>
  </si>
  <si>
    <t>AA_ratioSysFACS_CCB</t>
  </si>
  <si>
    <t>AA_ratioSysFACS_CPB</t>
  </si>
  <si>
    <t>AA_ratioSysFACS_NF</t>
  </si>
  <si>
    <t>AA_ratioSysFACS_PBSC</t>
  </si>
  <si>
    <t>AA_ratioTHR</t>
  </si>
  <si>
    <t>AA_ratioWBC</t>
  </si>
  <si>
    <t>AA_RBC_CCB</t>
  </si>
  <si>
    <t>AA_RBC_CPB</t>
  </si>
  <si>
    <t>AA_RBC_NF</t>
  </si>
  <si>
    <t>AA_RBC_PBSC</t>
  </si>
  <si>
    <t>AA_Samenstelling</t>
  </si>
  <si>
    <t>AA_Samenstelling_Ingeven</t>
  </si>
  <si>
    <t>AA_T1</t>
  </si>
  <si>
    <t>AA_T10</t>
  </si>
  <si>
    <t>AA_T11</t>
  </si>
  <si>
    <t>AA_T12</t>
  </si>
  <si>
    <t>AA_T13</t>
  </si>
  <si>
    <t>AA_T14</t>
  </si>
  <si>
    <t>AA_T15</t>
  </si>
  <si>
    <t>AA_T16</t>
  </si>
  <si>
    <t>AA_T17</t>
  </si>
  <si>
    <t>AA_T18</t>
  </si>
  <si>
    <t>AA_T19</t>
  </si>
  <si>
    <t>AA_T2</t>
  </si>
  <si>
    <t>AA_T20</t>
  </si>
  <si>
    <t>AA_T21</t>
  </si>
  <si>
    <t>AA_T22</t>
  </si>
  <si>
    <t>AA_T23</t>
  </si>
  <si>
    <t>AA_T24</t>
  </si>
  <si>
    <t>AA_T25</t>
  </si>
  <si>
    <t>AA_T26</t>
  </si>
  <si>
    <t>AA_T27</t>
  </si>
  <si>
    <t>AA_T28</t>
  </si>
  <si>
    <t>AA_T29</t>
  </si>
  <si>
    <t>AA_T3</t>
  </si>
  <si>
    <t>AA_T30</t>
  </si>
  <si>
    <t>AA_T4</t>
  </si>
  <si>
    <t>AA_T5</t>
  </si>
  <si>
    <t>AA_T6</t>
  </si>
  <si>
    <t>AA_T7</t>
  </si>
  <si>
    <t>AA_T8</t>
  </si>
  <si>
    <t>AA_T9</t>
  </si>
  <si>
    <t>AA_THReindproduct</t>
  </si>
  <si>
    <t>AA_THRtotaalplasma</t>
  </si>
  <si>
    <t>AA_THRtotaalvoor</t>
  </si>
  <si>
    <t>AA_uitgiftezak1</t>
  </si>
  <si>
    <t>AA_uitgiftezak10</t>
  </si>
  <si>
    <t>AA_uitgiftezak11</t>
  </si>
  <si>
    <t>AA_uitgiftezak12</t>
  </si>
  <si>
    <t>AA_uitgiftezak13</t>
  </si>
  <si>
    <t>AA_uitgiftezak14</t>
  </si>
  <si>
    <t>AA_uitgiftezak15</t>
  </si>
  <si>
    <t>AA_uitgiftezak16</t>
  </si>
  <si>
    <t>AA_uitgiftezak17</t>
  </si>
  <si>
    <t>AA_uitgiftezak18</t>
  </si>
  <si>
    <t>AA_uitgiftezak19</t>
  </si>
  <si>
    <t>AA_uitgiftezak2</t>
  </si>
  <si>
    <t>AA_uitgiftezak20</t>
  </si>
  <si>
    <t>AA_uitgiftezak21</t>
  </si>
  <si>
    <t>AA_uitgiftezak22</t>
  </si>
  <si>
    <t>AA_uitgiftezak23</t>
  </si>
  <si>
    <t>AA_uitgiftezak24</t>
  </si>
  <si>
    <t>AA_uitgiftezak25</t>
  </si>
  <si>
    <t>AA_uitgiftezak26</t>
  </si>
  <si>
    <t>AA_uitgiftezak27</t>
  </si>
  <si>
    <t>AA_uitgiftezak28</t>
  </si>
  <si>
    <t>AA_uitgiftezak29</t>
  </si>
  <si>
    <t>AA_uitgiftezak3</t>
  </si>
  <si>
    <t>AA_uitgiftezak30</t>
  </si>
  <si>
    <t>AA_uitgiftezak4</t>
  </si>
  <si>
    <t>AA_uitgiftezak5</t>
  </si>
  <si>
    <t>AA_uitgiftezak6</t>
  </si>
  <si>
    <t>AA_uitgiftezak7</t>
  </si>
  <si>
    <t>AA_uitgiftezak8</t>
  </si>
  <si>
    <t>AA_uitgiftezak9</t>
  </si>
  <si>
    <t>AA_VervaldatumSCP</t>
  </si>
  <si>
    <t>AA_VervalTijdstipSCP</t>
  </si>
  <si>
    <t>AA_viabililiteit1</t>
  </si>
  <si>
    <t>AA_viabliliteit2</t>
  </si>
  <si>
    <t>AA_viab_CCB</t>
  </si>
  <si>
    <t>AA_viab_CPB</t>
  </si>
  <si>
    <t>AA_viab_NF</t>
  </si>
  <si>
    <t>AA_VolumeProduct</t>
  </si>
  <si>
    <t>AA_vriesmix</t>
  </si>
  <si>
    <t>AA_vrijgavePRod</t>
  </si>
  <si>
    <t>AA_vWBCtotS_CCB</t>
  </si>
  <si>
    <t>AA_vWBCtotS_CPB</t>
  </si>
  <si>
    <t>AA_vWBCtotS_NF</t>
  </si>
  <si>
    <t>AA_wassencellen</t>
  </si>
  <si>
    <t>AA_WBCnainvriezen</t>
  </si>
  <si>
    <t>AA_WBCnatotinvriezen</t>
  </si>
  <si>
    <t xml:space="preserve"> (Flowcytometer)</t>
  </si>
  <si>
    <t>AA_WBCrecovery</t>
  </si>
  <si>
    <t>AA_WBCSysFACSna</t>
  </si>
  <si>
    <t>AA_WBCtotaaleindproduct</t>
  </si>
  <si>
    <t>AA_WBCtotaaleindpr_levend</t>
  </si>
  <si>
    <t>AA_WBCtotaalF_ccb</t>
  </si>
  <si>
    <t>AA_WBCtotaalF_cpb</t>
  </si>
  <si>
    <t>AA_WBCtotaalF_nf</t>
  </si>
  <si>
    <t>AA_WBCtotaalF_pbsc</t>
  </si>
  <si>
    <t>AA_WBCtotaalplasma</t>
  </si>
  <si>
    <t>AA_WBCtotaalS_cCb</t>
  </si>
  <si>
    <t>AA_WBCtotaalS_cpb</t>
  </si>
  <si>
    <t>AA_WBCtotaalS_nf</t>
  </si>
  <si>
    <t>AA_WBCtotaalvoor</t>
  </si>
  <si>
    <t>AA_WBCtotaalvoorUZ</t>
  </si>
  <si>
    <t>AA_WBCtotaalvoor_LD</t>
  </si>
  <si>
    <t>AA_WBC_BTC</t>
  </si>
  <si>
    <t>AA_WBC_CCB</t>
  </si>
  <si>
    <t>AA_WBC_CPB</t>
  </si>
  <si>
    <t>AA_WBC_cryo</t>
  </si>
  <si>
    <t>AA_WBC_L_recovery</t>
  </si>
  <si>
    <t>AA_WBC_NF</t>
  </si>
  <si>
    <t>AA_WBC_plasma</t>
  </si>
  <si>
    <t>AA_WBC_UZ</t>
  </si>
  <si>
    <t>AB1</t>
  </si>
  <si>
    <t>AB2</t>
  </si>
  <si>
    <t>AB3</t>
  </si>
  <si>
    <t>AB4</t>
  </si>
  <si>
    <t>AB5</t>
  </si>
  <si>
    <t>AB6</t>
  </si>
  <si>
    <t>AB7</t>
  </si>
  <si>
    <t>ABmtot_ant</t>
  </si>
  <si>
    <t>ABmtot_ant_520</t>
  </si>
  <si>
    <t>ABmtot_ant_700A</t>
  </si>
  <si>
    <t>ABmtot_ant_810</t>
  </si>
  <si>
    <t>ABmtot_ant_9911</t>
  </si>
  <si>
    <t>ABO1</t>
  </si>
  <si>
    <t>ABO2</t>
  </si>
  <si>
    <t>ABO_plasma1</t>
  </si>
  <si>
    <t>ABO_plasma2</t>
  </si>
  <si>
    <t>ABO_RBC1</t>
  </si>
  <si>
    <t>ABO_RBC2</t>
  </si>
  <si>
    <t>ABstot_ant</t>
  </si>
  <si>
    <t>ABstot_ant_520B</t>
  </si>
  <si>
    <t>ABstot_ant_700B</t>
  </si>
  <si>
    <t>ABstot_ant_810B</t>
  </si>
  <si>
    <t>ABstot_ant_9911B</t>
  </si>
  <si>
    <t>Ab_NIH</t>
  </si>
  <si>
    <t>AD_Afvuldatum</t>
  </si>
  <si>
    <t>AG01</t>
  </si>
  <si>
    <t>AG02</t>
  </si>
  <si>
    <t>AG03</t>
  </si>
  <si>
    <t>AG04</t>
  </si>
  <si>
    <t>AG05</t>
  </si>
  <si>
    <t>AG06</t>
  </si>
  <si>
    <t>AG07</t>
  </si>
  <si>
    <t>AG08</t>
  </si>
  <si>
    <t>AG09</t>
  </si>
  <si>
    <t>AG10</t>
  </si>
  <si>
    <t>AG11</t>
  </si>
  <si>
    <t>AG12</t>
  </si>
  <si>
    <t>AL01</t>
  </si>
  <si>
    <t>Am1_FS</t>
  </si>
  <si>
    <t>Am1_IR</t>
  </si>
  <si>
    <t>Am2_FS</t>
  </si>
  <si>
    <t>Am2_IR</t>
  </si>
  <si>
    <t>Anti_A</t>
  </si>
  <si>
    <t>anti_AB</t>
  </si>
  <si>
    <t>Anti_B</t>
  </si>
  <si>
    <t>anti_G</t>
  </si>
  <si>
    <t>AO_KA</t>
  </si>
  <si>
    <t>Astot_ant</t>
  </si>
  <si>
    <t>auto-agglutinatie</t>
  </si>
  <si>
    <t>auto2_KA</t>
  </si>
  <si>
    <t>Auto_B_XM</t>
  </si>
  <si>
    <t>Auto_B_XMDTT</t>
  </si>
  <si>
    <t>Auto_KA</t>
  </si>
  <si>
    <t>auto_KT</t>
  </si>
  <si>
    <t>Auto_T_XM</t>
  </si>
  <si>
    <t>Auto_T_XMDTT</t>
  </si>
  <si>
    <t>auto_XM</t>
  </si>
  <si>
    <t>auto_XMDTT</t>
  </si>
  <si>
    <t>aut_KA</t>
  </si>
  <si>
    <t>a_agglut</t>
  </si>
  <si>
    <t>A_cellen</t>
  </si>
  <si>
    <t>A_cel_2</t>
  </si>
  <si>
    <t>A_CEL_BMT</t>
  </si>
  <si>
    <t>a_hemol</t>
  </si>
  <si>
    <t>A_PHE_TITER</t>
  </si>
  <si>
    <t>B+M</t>
  </si>
  <si>
    <t>B-M</t>
  </si>
  <si>
    <t>B1F</t>
  </si>
  <si>
    <t>B1_DL</t>
  </si>
  <si>
    <t>B27P1</t>
  </si>
  <si>
    <t>B27P2</t>
  </si>
  <si>
    <t>B27PC</t>
  </si>
  <si>
    <t>B2F</t>
  </si>
  <si>
    <t>B2R</t>
  </si>
  <si>
    <t>B2_DL</t>
  </si>
  <si>
    <t>B3F</t>
  </si>
  <si>
    <t>B3R</t>
  </si>
  <si>
    <t>B3_DL</t>
  </si>
  <si>
    <t>B4F</t>
  </si>
  <si>
    <t>B4R</t>
  </si>
  <si>
    <t>B73NC</t>
  </si>
  <si>
    <t>BDT</t>
  </si>
  <si>
    <t>BDXT</t>
  </si>
  <si>
    <t>BG01</t>
  </si>
  <si>
    <t>BG02</t>
  </si>
  <si>
    <t>BG03</t>
  </si>
  <si>
    <t>BG04</t>
  </si>
  <si>
    <t>BG05</t>
  </si>
  <si>
    <t>BG06</t>
  </si>
  <si>
    <t>BG07</t>
  </si>
  <si>
    <t>BG08</t>
  </si>
  <si>
    <t>BG09</t>
  </si>
  <si>
    <t>BG10</t>
  </si>
  <si>
    <t>BG11</t>
  </si>
  <si>
    <t>BG12</t>
  </si>
  <si>
    <t>BG13</t>
  </si>
  <si>
    <t>BG14</t>
  </si>
  <si>
    <t>BL01</t>
  </si>
  <si>
    <t>bloedgroep_1</t>
  </si>
  <si>
    <t>bloedgroep_2</t>
  </si>
  <si>
    <t>Bloedgroep_y</t>
  </si>
  <si>
    <t>Bm1_FS</t>
  </si>
  <si>
    <t>Bm1_IR</t>
  </si>
  <si>
    <t>Bm2_FS</t>
  </si>
  <si>
    <t>Bm2_IR</t>
  </si>
  <si>
    <t>BMCollection</t>
  </si>
  <si>
    <t>BMR_age</t>
  </si>
  <si>
    <t>BMR_ALT</t>
  </si>
  <si>
    <t>BMR_ALT_2</t>
  </si>
  <si>
    <t>BMR_ALT_3</t>
  </si>
  <si>
    <t>BMR_ALT_4</t>
  </si>
  <si>
    <t>BMR_ALT_K</t>
  </si>
  <si>
    <t>BMR_a_ACD</t>
  </si>
  <si>
    <t>BMR_a_clot</t>
  </si>
  <si>
    <t>BMR_a_EDTA</t>
  </si>
  <si>
    <t>BMR_a_hep</t>
  </si>
  <si>
    <t>BMR_CMV</t>
  </si>
  <si>
    <t>BMR_counsel_date</t>
  </si>
  <si>
    <t>BMR_geslacht</t>
  </si>
  <si>
    <t>BMR_gewicht</t>
  </si>
  <si>
    <t>BMR_HBcAb</t>
  </si>
  <si>
    <t>BMR_HBcAb_2</t>
  </si>
  <si>
    <t>BMR_HBcAb_3</t>
  </si>
  <si>
    <t>BMR_HBcAb_4</t>
  </si>
  <si>
    <t>BMR_HBsAb</t>
  </si>
  <si>
    <t>BMR_HBsAb_tit</t>
  </si>
  <si>
    <t>BMR_HBsAg</t>
  </si>
  <si>
    <t>BMR_HBsAg_2</t>
  </si>
  <si>
    <t>BMR_HBsAg_3</t>
  </si>
  <si>
    <t>BMR_HBsAg_4</t>
  </si>
  <si>
    <t>BMR_HCV</t>
  </si>
  <si>
    <t>BMR_HCV_2</t>
  </si>
  <si>
    <t>BMR_HCV_3</t>
  </si>
  <si>
    <t>BMR_HCV_4</t>
  </si>
  <si>
    <t>BMR_HIV</t>
  </si>
  <si>
    <t>BMR_HIV_2</t>
  </si>
  <si>
    <t>BMR_HIV_3</t>
  </si>
  <si>
    <t>BMR_HIV_4</t>
  </si>
  <si>
    <t>BMR_HTLV</t>
  </si>
  <si>
    <t>BMR_HTLV_2</t>
  </si>
  <si>
    <t>BMR_HTLV_3</t>
  </si>
  <si>
    <t>BMR_HTLV_4</t>
  </si>
  <si>
    <t>BMR_inf_consent</t>
  </si>
  <si>
    <t>BMR_insurance</t>
  </si>
  <si>
    <t>BMR_PP</t>
  </si>
  <si>
    <t>BMR_PT</t>
  </si>
  <si>
    <t>BMR_Question</t>
  </si>
  <si>
    <t>BMR_recipient</t>
  </si>
  <si>
    <t>BMR_TPPA</t>
  </si>
  <si>
    <t>BMR_TPPA_2</t>
  </si>
  <si>
    <t>BMR_TPPA_3</t>
  </si>
  <si>
    <t>BMR_TPPA_4</t>
  </si>
  <si>
    <t>BM_A</t>
  </si>
  <si>
    <t>BM_B</t>
  </si>
  <si>
    <t>BM_C</t>
  </si>
  <si>
    <t>BM_DQ</t>
  </si>
  <si>
    <t>BM_DR</t>
  </si>
  <si>
    <t>Bstot_ant</t>
  </si>
  <si>
    <t>B_cel</t>
  </si>
  <si>
    <t>B_cellen</t>
  </si>
  <si>
    <t>B_cel_2</t>
  </si>
  <si>
    <t>B_CEL_BMT</t>
  </si>
  <si>
    <t>B_KA</t>
  </si>
  <si>
    <t>B_KT</t>
  </si>
  <si>
    <t>B_PHE_TITER</t>
  </si>
  <si>
    <t>C0409N</t>
  </si>
  <si>
    <t>C1_DL</t>
  </si>
  <si>
    <t>C2F</t>
  </si>
  <si>
    <t>C2R</t>
  </si>
  <si>
    <t>C2_DL</t>
  </si>
  <si>
    <t>C3c_DC_R</t>
  </si>
  <si>
    <t>C3d_DC_R</t>
  </si>
  <si>
    <t>C3F</t>
  </si>
  <si>
    <t>C3R</t>
  </si>
  <si>
    <t>C3_DL</t>
  </si>
  <si>
    <t>C4F</t>
  </si>
  <si>
    <t>C4R</t>
  </si>
  <si>
    <t>CB_34_totaal</t>
  </si>
  <si>
    <t>CB_34_totaal_voor</t>
  </si>
  <si>
    <t>CB_afbreken1</t>
  </si>
  <si>
    <t>CB_afbreken2</t>
  </si>
  <si>
    <t>CB_afbreken2x</t>
  </si>
  <si>
    <t>CB_afbreken3</t>
  </si>
  <si>
    <t>CB_afbreken4</t>
  </si>
  <si>
    <t>CB_afbreken5</t>
  </si>
  <si>
    <t>CB_afbreken6</t>
  </si>
  <si>
    <t>CB_afbrekenDK</t>
  </si>
  <si>
    <t>CB_afbrekenEDTA</t>
  </si>
  <si>
    <t>CB_afbrekenMV</t>
  </si>
  <si>
    <t>CB_afbrekenPlasma</t>
  </si>
  <si>
    <t>CB_afbrekenPV</t>
  </si>
  <si>
    <t>CB_afgenomendoor</t>
  </si>
  <si>
    <t>CB_afndatum</t>
  </si>
  <si>
    <t>CB_afnuur</t>
  </si>
  <si>
    <t>CB_afwWBC</t>
  </si>
  <si>
    <t>CB_afwWBC_na</t>
  </si>
  <si>
    <t>CB_bact</t>
  </si>
  <si>
    <t>CB_bact_aer_1</t>
  </si>
  <si>
    <t>CB_bact_aer_1CV</t>
  </si>
  <si>
    <t>CB_bact_aer_2</t>
  </si>
  <si>
    <t>CB_bact_aer_2CV</t>
  </si>
  <si>
    <t>CB_bact_anaer_1</t>
  </si>
  <si>
    <t>CB_bact_anaer_1CV</t>
  </si>
  <si>
    <t>CB_bact_anaer_2</t>
  </si>
  <si>
    <t>CB_bact_anaer_2CV</t>
  </si>
  <si>
    <t>CB_bact_identificatie</t>
  </si>
  <si>
    <t>CB_bact_identificatie_an</t>
  </si>
  <si>
    <t>CB_Balans_ontvangst</t>
  </si>
  <si>
    <t>CB_Balans_verwerking</t>
  </si>
  <si>
    <t>CB_CD34</t>
  </si>
  <si>
    <t>CB_CD34ontvangst</t>
  </si>
  <si>
    <t>CB_CD34ratio</t>
  </si>
  <si>
    <t>CB_CD34totOntv</t>
  </si>
  <si>
    <t>CB_CD34voor</t>
  </si>
  <si>
    <t>CB_centrifuge</t>
  </si>
  <si>
    <t>CB_CFU_GM</t>
  </si>
  <si>
    <t>CB_CFU_Totaal</t>
  </si>
  <si>
    <t>CB_CMV_IgG</t>
  </si>
  <si>
    <t>CB_CMV_IgM</t>
  </si>
  <si>
    <t>CB_CONF_HBV_NAT</t>
  </si>
  <si>
    <t>CB_CONF_HCV_NAT</t>
  </si>
  <si>
    <t>CB_CONF_HIV_NAT</t>
  </si>
  <si>
    <t>CB_cryo</t>
  </si>
  <si>
    <t>CB_C_Label_VR</t>
  </si>
  <si>
    <t>CB_C_Label_VZ</t>
  </si>
  <si>
    <t>CB_Datetime</t>
  </si>
  <si>
    <t>CB_DK_conc</t>
  </si>
  <si>
    <t>CB_DK_t01a</t>
  </si>
  <si>
    <t>CB_DK_t01b</t>
  </si>
  <si>
    <t>CB_DK_t02</t>
  </si>
  <si>
    <t>CB_DK_t03</t>
  </si>
  <si>
    <t>CB_DK_t04</t>
  </si>
  <si>
    <t>CB_DK_t05</t>
  </si>
  <si>
    <t>CB_DK_t06a</t>
  </si>
  <si>
    <t>CB_DK_t06b</t>
  </si>
  <si>
    <t>CB_DK_t06c</t>
  </si>
  <si>
    <t>CB_DK_t07</t>
  </si>
  <si>
    <t>CB_DNAsample</t>
  </si>
  <si>
    <t>CB_dummy</t>
  </si>
  <si>
    <t>CB_Flowcytometer</t>
  </si>
  <si>
    <t>CB_Flowkast</t>
  </si>
  <si>
    <t>CB_gewicht_afname</t>
  </si>
  <si>
    <t>CB_gewicht_afname2</t>
  </si>
  <si>
    <t>CB_HbsAg</t>
  </si>
  <si>
    <t>CB_HBV_NAT</t>
  </si>
  <si>
    <t>CB_HCTtelling_BC</t>
  </si>
  <si>
    <t>CB_HCV</t>
  </si>
  <si>
    <t>CB_HCV_NAT</t>
  </si>
  <si>
    <t>CB_Hematron_CR2</t>
  </si>
  <si>
    <t>CB_Hemopathie</t>
  </si>
  <si>
    <t>CB_HIV</t>
  </si>
  <si>
    <t>CB_HIV_NAT</t>
  </si>
  <si>
    <t>CB_Infuuspomp</t>
  </si>
  <si>
    <t>CB_Invriestoestel</t>
  </si>
  <si>
    <t>CB_Koelkast</t>
  </si>
  <si>
    <t>CB_KT_Vrieszak</t>
  </si>
  <si>
    <t>CB_Lasser_Cryozak</t>
  </si>
  <si>
    <t>CB_Lastoestel_ontvangst</t>
  </si>
  <si>
    <t>CB_Lastoestel_verwerking</t>
  </si>
  <si>
    <t>CB_Lot_Afnamezak</t>
  </si>
  <si>
    <t>CB_Lot_DMSO</t>
  </si>
  <si>
    <t>CB_Lot_HES</t>
  </si>
  <si>
    <t>CB_Lot_Plasmalyte</t>
  </si>
  <si>
    <t>CB_Lot_TBset</t>
  </si>
  <si>
    <t>CB_Lot_Vrieszak</t>
  </si>
  <si>
    <t>CB_Lymfocyten_BC</t>
  </si>
  <si>
    <t>CB_Microscoop</t>
  </si>
  <si>
    <t>CB_Monocyten_BC</t>
  </si>
  <si>
    <t>CB_MV_conc</t>
  </si>
  <si>
    <t>CB_MV_v1</t>
  </si>
  <si>
    <t>CB_MV_v2</t>
  </si>
  <si>
    <t>CB_MV_v3</t>
  </si>
  <si>
    <t>CB_NAT</t>
  </si>
  <si>
    <t>CB_Neutrofielen_BC</t>
  </si>
  <si>
    <t>CB_nRBC</t>
  </si>
  <si>
    <t>CB_opsturen_CB</t>
  </si>
  <si>
    <t>CB_opsturen_CBx</t>
  </si>
  <si>
    <t>CB_opsturen_DNA</t>
  </si>
  <si>
    <t>CB_opsturen_DNAx</t>
  </si>
  <si>
    <t>CB_opsturen_serumMO</t>
  </si>
  <si>
    <t>CB_Optipress</t>
  </si>
  <si>
    <t>CB_Overwrap_sealer</t>
  </si>
  <si>
    <t>CB_plasmaopgestuurd</t>
  </si>
  <si>
    <t>CB_PLT_BC</t>
  </si>
  <si>
    <t>CB_procafwijkingen</t>
  </si>
  <si>
    <t>CB_PV_02</t>
  </si>
  <si>
    <t>CB_PV_conc</t>
  </si>
  <si>
    <t>CB_PV_t1</t>
  </si>
  <si>
    <t>CB_PV_t2</t>
  </si>
  <si>
    <t>CB_PV_t4</t>
  </si>
  <si>
    <t>CB_PV_t5</t>
  </si>
  <si>
    <t>CB_PV_t6</t>
  </si>
  <si>
    <t>CB_PV_t7</t>
  </si>
  <si>
    <t>CB_PV_t8</t>
  </si>
  <si>
    <t>CB_ratio</t>
  </si>
  <si>
    <t>CB_ratio_2</t>
  </si>
  <si>
    <t>CB_ratio_3</t>
  </si>
  <si>
    <t>CB_research_toest</t>
  </si>
  <si>
    <t>CB_Scan_VR</t>
  </si>
  <si>
    <t>CB_Scan_VZ</t>
  </si>
  <si>
    <t>CB_SegmentCT</t>
  </si>
  <si>
    <t>CB_Segment_CT</t>
  </si>
  <si>
    <t>CB_Segment_viabiliteit</t>
  </si>
  <si>
    <t>CB_Start_invriezen</t>
  </si>
  <si>
    <t>CB_Start_Vriesmix</t>
  </si>
  <si>
    <t>CB_Status</t>
  </si>
  <si>
    <t>CB_stopzettenorder</t>
  </si>
  <si>
    <t>CB_Sysmex</t>
  </si>
  <si>
    <t>CB_S_AanvraagVia</t>
  </si>
  <si>
    <t>CB_S_ContactPers</t>
  </si>
  <si>
    <t>CB_S_DatumRapportering</t>
  </si>
  <si>
    <t>CB_S_Fact_Adres</t>
  </si>
  <si>
    <t>CB_S_Landcode</t>
  </si>
  <si>
    <t>CB_S_PatgebDat</t>
  </si>
  <si>
    <t>CB_S_PatId</t>
  </si>
  <si>
    <t>CB_S_PatientNaam</t>
  </si>
  <si>
    <t>CB_S_PrijsStaal</t>
  </si>
  <si>
    <t>CB_S_TransportKost</t>
  </si>
  <si>
    <t>CB_S_TypeAanvraag</t>
  </si>
  <si>
    <t>CB_S_urgentiegraad</t>
  </si>
  <si>
    <t>CB_tijdnaafname</t>
  </si>
  <si>
    <t>CB_Totaal_PLT_BC</t>
  </si>
  <si>
    <t>CB_tot_nRBC</t>
  </si>
  <si>
    <t>CB_trigger</t>
  </si>
  <si>
    <t>CB_TSCD</t>
  </si>
  <si>
    <t>CB_TV1_prod</t>
  </si>
  <si>
    <t>CB_TV1_R</t>
  </si>
  <si>
    <t>CB_TV2_R</t>
  </si>
  <si>
    <t>CB_verdunningsfactor</t>
  </si>
  <si>
    <t>CB_viabiliteit_1</t>
  </si>
  <si>
    <t>CB_viabiliteit_2</t>
  </si>
  <si>
    <t>CB_viro</t>
  </si>
  <si>
    <t>CB_vol_BC</t>
  </si>
  <si>
    <t>CB_Vriescurve</t>
  </si>
  <si>
    <t>CB_vrijgaveK1</t>
  </si>
  <si>
    <t>CB_vrij_moe</t>
  </si>
  <si>
    <t>CB_WBCsysBC</t>
  </si>
  <si>
    <t>CB_WBCtelling</t>
  </si>
  <si>
    <t>CB_WBCtelling_BC</t>
  </si>
  <si>
    <t>CB_WBCtotaalCB</t>
  </si>
  <si>
    <t>CB_WBCtotaalCB_LD</t>
  </si>
  <si>
    <t>CB_WBCtotaal_BC</t>
  </si>
  <si>
    <t>CB_WBCtotaal_frozen</t>
  </si>
  <si>
    <t>CB_WBC_MNC_frozen</t>
  </si>
  <si>
    <t>CB_WBC_SIHON</t>
  </si>
  <si>
    <t>CB_WBC_SIHONpost</t>
  </si>
  <si>
    <t>CB_WBC_totaal_na</t>
  </si>
  <si>
    <t>CB_WBC_totaal_voor</t>
  </si>
  <si>
    <t>cellen_in_miljoen</t>
  </si>
  <si>
    <t>CG01</t>
  </si>
  <si>
    <t>CG02</t>
  </si>
  <si>
    <t>CG03</t>
  </si>
  <si>
    <t>CG04</t>
  </si>
  <si>
    <t>CG05</t>
  </si>
  <si>
    <t>CG06</t>
  </si>
  <si>
    <t>CG07</t>
  </si>
  <si>
    <t>CG08</t>
  </si>
  <si>
    <t>CG09</t>
  </si>
  <si>
    <t>CG10</t>
  </si>
  <si>
    <t>CG11</t>
  </si>
  <si>
    <t>CG12</t>
  </si>
  <si>
    <t>CL01</t>
  </si>
  <si>
    <t>Cob genotype, Colton</t>
  </si>
  <si>
    <t>Comp_TT_ABC</t>
  </si>
  <si>
    <t>Comp_TT_Andere_Cellen</t>
  </si>
  <si>
    <t>Comp_TT_DR2</t>
  </si>
  <si>
    <t>Comp_TT_DR7</t>
  </si>
  <si>
    <t>ConcDNA</t>
  </si>
  <si>
    <t>Conc_allo_BM</t>
  </si>
  <si>
    <t>CONF_BLOT_hcv</t>
  </si>
  <si>
    <t>CONF_BLOT_hiv</t>
  </si>
  <si>
    <t>CONF_BLOT_HTLV</t>
  </si>
  <si>
    <t>CONF_ELISA</t>
  </si>
  <si>
    <t>CONF_HBcAb_MEIA</t>
  </si>
  <si>
    <t>CONF_HBsAg_MEIA</t>
  </si>
  <si>
    <t>conf_HCV_ELISA</t>
  </si>
  <si>
    <t>CONF_IF_syf</t>
  </si>
  <si>
    <t>CONF_INT</t>
  </si>
  <si>
    <t>CONF_INT_HBcAB</t>
  </si>
  <si>
    <t>CONF_INT_HBV</t>
  </si>
  <si>
    <t>CONF_INT_hcv</t>
  </si>
  <si>
    <t>CONF_INT_HTLV</t>
  </si>
  <si>
    <t>CONF_INT_syf</t>
  </si>
  <si>
    <t>CONF_MEIA_HCV</t>
  </si>
  <si>
    <t>CONF_RPR</t>
  </si>
  <si>
    <t>CONF_TPHA</t>
  </si>
  <si>
    <t>Cont_susp_OND</t>
  </si>
  <si>
    <t>Con_dir</t>
  </si>
  <si>
    <t>Cs1</t>
  </si>
  <si>
    <t>Cs2</t>
  </si>
  <si>
    <t>CyclerCheck</t>
  </si>
  <si>
    <t>D1_cont</t>
  </si>
  <si>
    <t>D2_cont</t>
  </si>
  <si>
    <t>D6_sus</t>
  </si>
  <si>
    <t>DateofCollection</t>
  </si>
  <si>
    <t>DAT_A</t>
  </si>
  <si>
    <t>DAT_dummy_baby</t>
  </si>
  <si>
    <t>DNA_acceptatie_MOD</t>
  </si>
  <si>
    <t>DNA_concentratie_HR</t>
  </si>
  <si>
    <t>DNA_ratio_HR</t>
  </si>
  <si>
    <t>dNTP</t>
  </si>
  <si>
    <t>Dob genotype, Dombrock</t>
  </si>
  <si>
    <t>donorID</t>
  </si>
  <si>
    <t>DP1</t>
  </si>
  <si>
    <t>DP1L01</t>
  </si>
  <si>
    <t>DP2</t>
  </si>
  <si>
    <t>DP2F</t>
  </si>
  <si>
    <t>DP2R</t>
  </si>
  <si>
    <t>DP3</t>
  </si>
  <si>
    <t>DP4</t>
  </si>
  <si>
    <t>DP5</t>
  </si>
  <si>
    <t>DP6</t>
  </si>
  <si>
    <t>DP7</t>
  </si>
  <si>
    <t>DPB1_2</t>
  </si>
  <si>
    <t>DPBtot_770</t>
  </si>
  <si>
    <t>DPBtot_780</t>
  </si>
  <si>
    <t>DQ3F</t>
  </si>
  <si>
    <t>DQ3R</t>
  </si>
  <si>
    <t>HLA-DQA1 allel 1 (lage resolutie)</t>
  </si>
  <si>
    <t>DQBG01</t>
  </si>
  <si>
    <t>DQBG02</t>
  </si>
  <si>
    <t>DQBG03</t>
  </si>
  <si>
    <t>DQBG04</t>
  </si>
  <si>
    <t>DQBG05</t>
  </si>
  <si>
    <t>DQBG06</t>
  </si>
  <si>
    <t>DQBL01</t>
  </si>
  <si>
    <t>DQBL02</t>
  </si>
  <si>
    <t>DQs1</t>
  </si>
  <si>
    <t>DQs2</t>
  </si>
  <si>
    <t>DQstot_ant</t>
  </si>
  <si>
    <t>DR1G01</t>
  </si>
  <si>
    <t>DR1G02</t>
  </si>
  <si>
    <t>DR1G03</t>
  </si>
  <si>
    <t>DR1G04</t>
  </si>
  <si>
    <t>DR1G05</t>
  </si>
  <si>
    <t>DR1G06</t>
  </si>
  <si>
    <t>DR1G07</t>
  </si>
  <si>
    <t>DR1G08</t>
  </si>
  <si>
    <t>DR1G09</t>
  </si>
  <si>
    <t>DR1G10</t>
  </si>
  <si>
    <t>DR1G11</t>
  </si>
  <si>
    <t>DR1G12</t>
  </si>
  <si>
    <t>DR1G13</t>
  </si>
  <si>
    <t>DR1G14</t>
  </si>
  <si>
    <t>DR1P01</t>
  </si>
  <si>
    <t>DR2F</t>
  </si>
  <si>
    <t>DR2R</t>
  </si>
  <si>
    <t>DR3L01</t>
  </si>
  <si>
    <t>DR4L01</t>
  </si>
  <si>
    <t>DR5L01</t>
  </si>
  <si>
    <t>DR86</t>
  </si>
  <si>
    <t>Dra</t>
  </si>
  <si>
    <t>Dratypering</t>
  </si>
  <si>
    <t>DRB1+3+4+5_Strip1</t>
  </si>
  <si>
    <t>DRB1+3+4+5_Strip2</t>
  </si>
  <si>
    <t>DRB1_1_FS</t>
  </si>
  <si>
    <t>DRB1_1_IR</t>
  </si>
  <si>
    <t>DRB1_2_FS</t>
  </si>
  <si>
    <t>DRB1_2_IR</t>
  </si>
  <si>
    <t>DRB1_Strip1</t>
  </si>
  <si>
    <t>HLA-DRB3-5</t>
  </si>
  <si>
    <t>DRB_LIRAS_BROAD_1</t>
  </si>
  <si>
    <t>DRB_LIRAS_BROAD_2</t>
  </si>
  <si>
    <t>DRB_LIRAS_BROAD_3</t>
  </si>
  <si>
    <t>DRB_LIRAS_BROAD_4</t>
  </si>
  <si>
    <t>DRB_LIRAS_DETAIL</t>
  </si>
  <si>
    <t>DRDQstot_ant</t>
  </si>
  <si>
    <t>DRDQstot_ant_620B</t>
  </si>
  <si>
    <t>DRDQstot_ant_740B</t>
  </si>
  <si>
    <t>DRDQstot_ant_750B</t>
  </si>
  <si>
    <t>DRDQstot_ant_850B</t>
  </si>
  <si>
    <t>DRDQstot_ant_9851B</t>
  </si>
  <si>
    <t>DRmtot_ant_620</t>
  </si>
  <si>
    <t>DRmtot_ant_740A</t>
  </si>
  <si>
    <t>DRmtot_ant_750A</t>
  </si>
  <si>
    <t>DRmtot_ant_850</t>
  </si>
  <si>
    <t>DRmtot_ant_9851</t>
  </si>
  <si>
    <t>DRstot_ant</t>
  </si>
  <si>
    <t>DS</t>
  </si>
  <si>
    <t>DummyHLA</t>
  </si>
  <si>
    <t>dummytest</t>
  </si>
  <si>
    <t>Dummy_Besluit</t>
  </si>
  <si>
    <t>Dummy_reagens</t>
  </si>
  <si>
    <t>DumPiekSerum</t>
  </si>
  <si>
    <t>DumPostTX</t>
  </si>
  <si>
    <t>DumPreTX</t>
  </si>
  <si>
    <t>dum_10002</t>
  </si>
  <si>
    <t>dum_10003</t>
  </si>
  <si>
    <t>dum_10011</t>
  </si>
  <si>
    <t>dum_10012</t>
  </si>
  <si>
    <t>dum_1aHRTklasseI</t>
  </si>
  <si>
    <t>dum_1aHRTklasseI+C</t>
  </si>
  <si>
    <t>dum_8206</t>
  </si>
  <si>
    <t>dum_8208</t>
  </si>
  <si>
    <t>dum_8291</t>
  </si>
  <si>
    <t>dum_8294</t>
  </si>
  <si>
    <t>Dum_CB</t>
  </si>
  <si>
    <t>Dum_CB_DNA</t>
  </si>
  <si>
    <t>Dum_Dag0</t>
  </si>
  <si>
    <t>Dum_DONOR</t>
  </si>
  <si>
    <t>Dum_DTT_Bewaren</t>
  </si>
  <si>
    <t>Dum_DV12_DTT</t>
  </si>
  <si>
    <t>Dum_DV12_PB</t>
  </si>
  <si>
    <t>Dum_DV12_SSXM</t>
  </si>
  <si>
    <t>Dum_DV6_DTT</t>
  </si>
  <si>
    <t>Dum_DV6_XM</t>
  </si>
  <si>
    <t>Dum_EKEDNA</t>
  </si>
  <si>
    <t>Dum_EKESer</t>
  </si>
  <si>
    <t>Dum_Rariteitenkabinet</t>
  </si>
  <si>
    <t>D_co_TITER</t>
  </si>
  <si>
    <t>D_mol</t>
  </si>
  <si>
    <t>D_phe_TITER</t>
  </si>
  <si>
    <t>EC-BG-1</t>
  </si>
  <si>
    <t>EC-BG-2</t>
  </si>
  <si>
    <t>EC-BG-3</t>
  </si>
  <si>
    <t>EC-BG-4</t>
  </si>
  <si>
    <t>EC-BG-5</t>
  </si>
  <si>
    <t>EC2_ID_1</t>
  </si>
  <si>
    <t>EC_BG_10</t>
  </si>
  <si>
    <t>EC_BG_11</t>
  </si>
  <si>
    <t>EC_BG_12</t>
  </si>
  <si>
    <t>EC_BG_13</t>
  </si>
  <si>
    <t>EC_BG_14</t>
  </si>
  <si>
    <t>EC_BG_15</t>
  </si>
  <si>
    <t>EC_BG_16</t>
  </si>
  <si>
    <t>EC_BG_17</t>
  </si>
  <si>
    <t>EC_BG_18</t>
  </si>
  <si>
    <t>EC_BG_19</t>
  </si>
  <si>
    <t>EC_BG_20</t>
  </si>
  <si>
    <t>EC_BG_21</t>
  </si>
  <si>
    <t>EC_BG_22</t>
  </si>
  <si>
    <t>EC_BG_23</t>
  </si>
  <si>
    <t>EC_BG_24</t>
  </si>
  <si>
    <t>EC_BG_25</t>
  </si>
  <si>
    <t>EC_BG_26</t>
  </si>
  <si>
    <t>EC_BG_27</t>
  </si>
  <si>
    <t>EC_BG_28</t>
  </si>
  <si>
    <t>EC_BG_29</t>
  </si>
  <si>
    <t>EC_BG_3</t>
  </si>
  <si>
    <t>EC_BG_30</t>
  </si>
  <si>
    <t>EC_BG_4</t>
  </si>
  <si>
    <t>EC_BG_5</t>
  </si>
  <si>
    <t>EC_BG_6</t>
  </si>
  <si>
    <t>EC_BG_7</t>
  </si>
  <si>
    <t>EC_BG_8</t>
  </si>
  <si>
    <t>EC_BG_9</t>
  </si>
  <si>
    <t>EC_ID_10</t>
  </si>
  <si>
    <t>EC_ID_11</t>
  </si>
  <si>
    <t>EC_ID_12</t>
  </si>
  <si>
    <t>EC_ID_13</t>
  </si>
  <si>
    <t>EC_ID_14</t>
  </si>
  <si>
    <t>EC_ID_15</t>
  </si>
  <si>
    <t>EC_ID_16</t>
  </si>
  <si>
    <t>EC_ID_17</t>
  </si>
  <si>
    <t>EC_ID_18</t>
  </si>
  <si>
    <t>EC_ID_19</t>
  </si>
  <si>
    <t>EC_ID_20</t>
  </si>
  <si>
    <t>EC_ID_21</t>
  </si>
  <si>
    <t>EC_ID_22</t>
  </si>
  <si>
    <t>EC_ID_23</t>
  </si>
  <si>
    <t>EC_ID_24</t>
  </si>
  <si>
    <t>EC_ID_25</t>
  </si>
  <si>
    <t>EC_ID_26</t>
  </si>
  <si>
    <t>EC_ID_27</t>
  </si>
  <si>
    <t>EC_ID_28</t>
  </si>
  <si>
    <t>EC_ID_29</t>
  </si>
  <si>
    <t>EC_ID_3</t>
  </si>
  <si>
    <t>EC_ID_30</t>
  </si>
  <si>
    <t>EC_ID_4</t>
  </si>
  <si>
    <t>EC_ID_5</t>
  </si>
  <si>
    <t>EC_ID_6</t>
  </si>
  <si>
    <t>EC_ID_7</t>
  </si>
  <si>
    <t>EC_ID_8</t>
  </si>
  <si>
    <t>EC_ID_9</t>
  </si>
  <si>
    <t>ELXPROEF_1</t>
  </si>
  <si>
    <t>ELXPROEF_10</t>
  </si>
  <si>
    <t>ELXPROEF_11</t>
  </si>
  <si>
    <t>ELXPROEF_12</t>
  </si>
  <si>
    <t>ELXPROEF_13</t>
  </si>
  <si>
    <t>ELXPROEF_14</t>
  </si>
  <si>
    <t>ELXPROEF_15</t>
  </si>
  <si>
    <t>ELXPROEF_16</t>
  </si>
  <si>
    <t>ELXPROEF_17</t>
  </si>
  <si>
    <t>ELXPROEF_18</t>
  </si>
  <si>
    <t>ELXPROEF_19</t>
  </si>
  <si>
    <t>ELXPROEF_2</t>
  </si>
  <si>
    <t>ELXPROEF_20</t>
  </si>
  <si>
    <t>ELXPROEF_21</t>
  </si>
  <si>
    <t>ELXPROEF_22</t>
  </si>
  <si>
    <t>ELXPROEF_23</t>
  </si>
  <si>
    <t>ELXPROEF_24</t>
  </si>
  <si>
    <t>ELXPROEF_25</t>
  </si>
  <si>
    <t>ELXPROEF_26</t>
  </si>
  <si>
    <t>ELXPROEF_27</t>
  </si>
  <si>
    <t>ELXPROEF_28</t>
  </si>
  <si>
    <t>ELXPROEF_29</t>
  </si>
  <si>
    <t>ELXPROEF_3</t>
  </si>
  <si>
    <t>ELXPROEF_30</t>
  </si>
  <si>
    <t>ELXPROEF_4</t>
  </si>
  <si>
    <t>ELXPROEF_5</t>
  </si>
  <si>
    <t>ELXPROEF_6</t>
  </si>
  <si>
    <t>ELXPROEF_7</t>
  </si>
  <si>
    <t>ELXPROEF_8</t>
  </si>
  <si>
    <t>ELXPROEF_9</t>
  </si>
  <si>
    <t>EXOS</t>
  </si>
  <si>
    <t>E_A1_KA</t>
  </si>
  <si>
    <t>E_A1_KT</t>
  </si>
  <si>
    <t>E_auto2_KA</t>
  </si>
  <si>
    <t>E_auto_KT</t>
  </si>
  <si>
    <t>E_B_KA</t>
  </si>
  <si>
    <t>E_B_KT</t>
  </si>
  <si>
    <t>E_Ocordb_KA</t>
  </si>
  <si>
    <t>E_Ocord_KT</t>
  </si>
  <si>
    <t>E_zout_1KA</t>
  </si>
  <si>
    <t>E_zout_1KT</t>
  </si>
  <si>
    <t>E_zout_2KA</t>
  </si>
  <si>
    <t>E_zout_2KT</t>
  </si>
  <si>
    <t>E_zout_3KA</t>
  </si>
  <si>
    <t>E_zout_3KT</t>
  </si>
  <si>
    <t>Foetale_cel_1</t>
  </si>
  <si>
    <t>Foetale_cel_2</t>
  </si>
  <si>
    <t>Foetale_cel_3</t>
  </si>
  <si>
    <t>FOETTEL</t>
  </si>
  <si>
    <t>Followup1</t>
  </si>
  <si>
    <t>Followup2</t>
  </si>
  <si>
    <t>FST</t>
  </si>
  <si>
    <t>HBV_PCR</t>
  </si>
  <si>
    <t>HCV_PCR</t>
  </si>
  <si>
    <t>Hist_Pos_scr</t>
  </si>
  <si>
    <t>HIV_PCR</t>
  </si>
  <si>
    <t>HLA-AB</t>
  </si>
  <si>
    <t>HM10</t>
  </si>
  <si>
    <t>HM16</t>
  </si>
  <si>
    <t xml:space="preserve">HPA-1 </t>
  </si>
  <si>
    <t>HPA-15</t>
  </si>
  <si>
    <t>HPA-2</t>
  </si>
  <si>
    <t>HPA-3</t>
  </si>
  <si>
    <t>HPA_5o</t>
  </si>
  <si>
    <t>HPA-5</t>
  </si>
  <si>
    <t>H_Wachtlijst</t>
  </si>
  <si>
    <t>IC_10</t>
  </si>
  <si>
    <t>IC_11</t>
  </si>
  <si>
    <t>IC_12</t>
  </si>
  <si>
    <t>IC_13</t>
  </si>
  <si>
    <t>IC_14</t>
  </si>
  <si>
    <t>IC_15</t>
  </si>
  <si>
    <t>IC_16</t>
  </si>
  <si>
    <t>IC_17</t>
  </si>
  <si>
    <t>IC_18</t>
  </si>
  <si>
    <t>IC_19</t>
  </si>
  <si>
    <t>IC_20</t>
  </si>
  <si>
    <t>IC_21</t>
  </si>
  <si>
    <t>IC_22</t>
  </si>
  <si>
    <t>IC_23</t>
  </si>
  <si>
    <t>IC_24</t>
  </si>
  <si>
    <t>IC_25</t>
  </si>
  <si>
    <t>IC_26</t>
  </si>
  <si>
    <t>IC_27</t>
  </si>
  <si>
    <t>IC_28</t>
  </si>
  <si>
    <t>IC_29</t>
  </si>
  <si>
    <t>IC_3</t>
  </si>
  <si>
    <t>IC_30</t>
  </si>
  <si>
    <t>IC_4</t>
  </si>
  <si>
    <t>IC_5</t>
  </si>
  <si>
    <t>IC_6</t>
  </si>
  <si>
    <t>IC_7</t>
  </si>
  <si>
    <t>IC_8</t>
  </si>
  <si>
    <t>IC_9</t>
  </si>
  <si>
    <t>IC_fam</t>
  </si>
  <si>
    <t>ID_IC_7</t>
  </si>
  <si>
    <t>IgA_DC_R</t>
  </si>
  <si>
    <t>IgM_DC_R</t>
  </si>
  <si>
    <t>indC1_E</t>
  </si>
  <si>
    <t>indC2_E</t>
  </si>
  <si>
    <t>indC5_E</t>
  </si>
  <si>
    <t>indCA_E</t>
  </si>
  <si>
    <t>indCB_E</t>
  </si>
  <si>
    <t>indC_A1</t>
  </si>
  <si>
    <t>indC_A2</t>
  </si>
  <si>
    <t>indC_A3</t>
  </si>
  <si>
    <t>IndC_B1</t>
  </si>
  <si>
    <t>indC_B2</t>
  </si>
  <si>
    <t>IndC_B3</t>
  </si>
  <si>
    <t>INF_001</t>
  </si>
  <si>
    <t>INF_002</t>
  </si>
  <si>
    <t>INF_003</t>
  </si>
  <si>
    <t>INF_004</t>
  </si>
  <si>
    <t>INF_005</t>
  </si>
  <si>
    <t>INF_006</t>
  </si>
  <si>
    <t>INF_007</t>
  </si>
  <si>
    <t>INF_013</t>
  </si>
  <si>
    <t>INF_016</t>
  </si>
  <si>
    <t>INF_019</t>
  </si>
  <si>
    <t>INF_021</t>
  </si>
  <si>
    <t>INF_025</t>
  </si>
  <si>
    <t>INF_027</t>
  </si>
  <si>
    <t>INT_allo_XM</t>
  </si>
  <si>
    <t>INT_all_TF1</t>
  </si>
  <si>
    <t>INT_all_TF2</t>
  </si>
  <si>
    <t>INT_all_TF3</t>
  </si>
  <si>
    <t>INT_all_TF4</t>
  </si>
  <si>
    <t>INT_all_TF5</t>
  </si>
  <si>
    <t>INT_all_TF6</t>
  </si>
  <si>
    <t>INT_all_TF7</t>
  </si>
  <si>
    <t>INT_all_TF8</t>
  </si>
  <si>
    <t>INT_auto_XM</t>
  </si>
  <si>
    <t xml:space="preserve"> (B cellen)</t>
  </si>
  <si>
    <t>INT_k50_QC</t>
  </si>
  <si>
    <t>INT_S20</t>
  </si>
  <si>
    <t>INT_S50</t>
  </si>
  <si>
    <t>Iso_KS</t>
  </si>
  <si>
    <t>IS_10</t>
  </si>
  <si>
    <t>IS_11</t>
  </si>
  <si>
    <t>IS_12</t>
  </si>
  <si>
    <t>IS_13</t>
  </si>
  <si>
    <t>IS_14</t>
  </si>
  <si>
    <t>IS_15</t>
  </si>
  <si>
    <t>IS_16</t>
  </si>
  <si>
    <t>IS_17</t>
  </si>
  <si>
    <t>IS_18</t>
  </si>
  <si>
    <t>IS_19</t>
  </si>
  <si>
    <t>IS_20</t>
  </si>
  <si>
    <t>IS_21</t>
  </si>
  <si>
    <t>IS_22</t>
  </si>
  <si>
    <t>IS_23</t>
  </si>
  <si>
    <t>IS_232</t>
  </si>
  <si>
    <t>IS_24</t>
  </si>
  <si>
    <t>IS_25</t>
  </si>
  <si>
    <t>IS_26</t>
  </si>
  <si>
    <t>IS_27</t>
  </si>
  <si>
    <t>IS_28</t>
  </si>
  <si>
    <t>IS_29</t>
  </si>
  <si>
    <t>IS_3</t>
  </si>
  <si>
    <t>IS_30</t>
  </si>
  <si>
    <t>IS_4</t>
  </si>
  <si>
    <t>IS_5</t>
  </si>
  <si>
    <t>IS_6</t>
  </si>
  <si>
    <t>IS_7</t>
  </si>
  <si>
    <t>IS_8</t>
  </si>
  <si>
    <t>IS_9</t>
  </si>
  <si>
    <t>IS_fam</t>
  </si>
  <si>
    <t>IS_LM</t>
  </si>
  <si>
    <t>KIR Ligand Mismatch</t>
  </si>
  <si>
    <t>KIR Ligand Mismatch Groep</t>
  </si>
  <si>
    <t>Kleihauer</t>
  </si>
  <si>
    <t>Kruis2_1</t>
  </si>
  <si>
    <t>Kruismonster</t>
  </si>
  <si>
    <t>kruisproef_10</t>
  </si>
  <si>
    <t>kruisproef_11</t>
  </si>
  <si>
    <t>kruisproef_12</t>
  </si>
  <si>
    <t>kruisproef_13</t>
  </si>
  <si>
    <t>kruisproef_14</t>
  </si>
  <si>
    <t>kruisproef_15</t>
  </si>
  <si>
    <t>kruisproef_16</t>
  </si>
  <si>
    <t>kruisproef_17</t>
  </si>
  <si>
    <t>kruisproef_18</t>
  </si>
  <si>
    <t>kruisproef_19</t>
  </si>
  <si>
    <t>kruisproef_20</t>
  </si>
  <si>
    <t>kruisproef_21</t>
  </si>
  <si>
    <t>kruisproef_22</t>
  </si>
  <si>
    <t>kruisproef_23</t>
  </si>
  <si>
    <t>kruisproef_24</t>
  </si>
  <si>
    <t>kruisproef_25</t>
  </si>
  <si>
    <t>kruisproef_26</t>
  </si>
  <si>
    <t>kruisproef_27</t>
  </si>
  <si>
    <t>kruisproef_28</t>
  </si>
  <si>
    <t>kruisproef_29</t>
  </si>
  <si>
    <t>Kruisproef_3</t>
  </si>
  <si>
    <t>kruisproef_30</t>
  </si>
  <si>
    <t>kruisproef_4</t>
  </si>
  <si>
    <t>kruisproef_5</t>
  </si>
  <si>
    <t>kruisproef_6</t>
  </si>
  <si>
    <t>kruisproef_7</t>
  </si>
  <si>
    <t>kruisproef_8</t>
  </si>
  <si>
    <t>kruisproef_9</t>
  </si>
  <si>
    <t>kruisproef_fam</t>
  </si>
  <si>
    <t>K_w</t>
  </si>
  <si>
    <t>K__typering_A</t>
  </si>
  <si>
    <t>Labels_Scannen</t>
  </si>
  <si>
    <t>Leucapheresis</t>
  </si>
  <si>
    <t>LM1B</t>
  </si>
  <si>
    <t>LM2B</t>
  </si>
  <si>
    <t>LMCJ</t>
  </si>
  <si>
    <t>LMCJS</t>
  </si>
  <si>
    <t>LMNC</t>
  </si>
  <si>
    <t>LMPC</t>
  </si>
  <si>
    <t>LMWB</t>
  </si>
  <si>
    <t>LMXB</t>
  </si>
  <si>
    <t>Lotnummer</t>
  </si>
  <si>
    <t>LSA1B</t>
  </si>
  <si>
    <t>LSA2B</t>
  </si>
  <si>
    <t>LSACJ</t>
  </si>
  <si>
    <t>LSAWB</t>
  </si>
  <si>
    <t>Mat_ontv_op</t>
  </si>
  <si>
    <t>Mat_verz_naar</t>
  </si>
  <si>
    <t>Mat_verz_op</t>
  </si>
  <si>
    <t>MeNrRefMat</t>
  </si>
  <si>
    <t>MgCl</t>
  </si>
  <si>
    <t>MX_A</t>
  </si>
  <si>
    <t>MX_B</t>
  </si>
  <si>
    <t>MX_C</t>
  </si>
  <si>
    <t>MX_DQ</t>
  </si>
  <si>
    <t>MX_DR</t>
  </si>
  <si>
    <t>M_AMUNACCBijOpname</t>
  </si>
  <si>
    <t>M_ConcExterneTypering</t>
  </si>
  <si>
    <t>M_MUD_SearchReactivate</t>
  </si>
  <si>
    <t>M_positie_1</t>
  </si>
  <si>
    <t>M_positie_2</t>
  </si>
  <si>
    <t>M_positie_3</t>
  </si>
  <si>
    <t>M_RefNr</t>
  </si>
  <si>
    <t>NBB_monster</t>
  </si>
  <si>
    <t>Oadult_KA</t>
  </si>
  <si>
    <t>Ocordb_KA</t>
  </si>
  <si>
    <t>Ocord_KA</t>
  </si>
  <si>
    <t>Ocord_KT</t>
  </si>
  <si>
    <t>Opap_KA</t>
  </si>
  <si>
    <t>Opm2</t>
  </si>
  <si>
    <t>OpmHRT</t>
  </si>
  <si>
    <t>Opm_kruisproef</t>
  </si>
  <si>
    <t>OPM_KS</t>
  </si>
  <si>
    <t>ORD1RKG</t>
  </si>
  <si>
    <t>ORD2RKG</t>
  </si>
  <si>
    <t>ORD3RKG</t>
  </si>
  <si>
    <t>ORD4RKG</t>
  </si>
  <si>
    <t>ORD5RKG</t>
  </si>
  <si>
    <t>ORD9RKG</t>
  </si>
  <si>
    <t>Order_commentaar</t>
  </si>
  <si>
    <t>O_cel_1</t>
  </si>
  <si>
    <t>O_cel_2</t>
  </si>
  <si>
    <t>O_cel_3</t>
  </si>
  <si>
    <t>P3x212_11F1</t>
  </si>
  <si>
    <t>P3x212_23B10</t>
  </si>
  <si>
    <t>P3x241</t>
  </si>
  <si>
    <t>P3x249</t>
  </si>
  <si>
    <t>P3x290</t>
  </si>
  <si>
    <t>P3x35</t>
  </si>
  <si>
    <t>P3x61</t>
  </si>
  <si>
    <t>pap_1</t>
  </si>
  <si>
    <t>pap_2</t>
  </si>
  <si>
    <t>pap_3</t>
  </si>
  <si>
    <t>POP7</t>
  </si>
  <si>
    <t>Pos_B20_DTT</t>
  </si>
  <si>
    <t>pos_DTT_KS</t>
  </si>
  <si>
    <t>Pos_DTT_SP22_H</t>
  </si>
  <si>
    <t>pos_K50</t>
  </si>
  <si>
    <t>pos_KS20</t>
  </si>
  <si>
    <t>pos_S20</t>
  </si>
  <si>
    <t>pos_S50</t>
  </si>
  <si>
    <t>Pos_SP22_H</t>
  </si>
  <si>
    <t>(HLA klasse I en II)</t>
  </si>
  <si>
    <t>PRA_B_DTT</t>
  </si>
  <si>
    <t xml:space="preserve"> (Klasse I en  II),  IgG</t>
  </si>
  <si>
    <t>PRA_CDC_H</t>
  </si>
  <si>
    <t>PRA_CDC_H_1</t>
  </si>
  <si>
    <t>PRA_DTT</t>
  </si>
  <si>
    <t>PRA_DTT_22_H</t>
  </si>
  <si>
    <t>PRA Frozen Cell Tray (IgG)</t>
  </si>
  <si>
    <t>PRA_ELISA_II</t>
  </si>
  <si>
    <t>PRA_K50</t>
  </si>
  <si>
    <t>PRA_S20</t>
  </si>
  <si>
    <t>PRA_S50</t>
  </si>
  <si>
    <t>PRA_voorlopig</t>
  </si>
  <si>
    <t>PRA_zonder</t>
  </si>
  <si>
    <t>Pre_TXAanvragen</t>
  </si>
  <si>
    <t>PSL</t>
  </si>
  <si>
    <t>RAepitope</t>
  </si>
  <si>
    <t>(LISS/Coombs, Pap 37° C, e.a.)</t>
  </si>
  <si>
    <t>RelatiesInvullen</t>
  </si>
  <si>
    <t>ResusD</t>
  </si>
  <si>
    <t>ResusD2</t>
  </si>
  <si>
    <t>resusondergroep_y</t>
  </si>
  <si>
    <t>Res_D_spec</t>
  </si>
  <si>
    <t>res_scr_ok</t>
  </si>
  <si>
    <t>RRN</t>
  </si>
  <si>
    <t>RUNB</t>
  </si>
  <si>
    <t>Sc2 genotype, Scianna</t>
  </si>
  <si>
    <t>SPEC2_TITER</t>
  </si>
  <si>
    <t>SPEC3_TITER</t>
  </si>
  <si>
    <t>SPEC4_TITER</t>
  </si>
  <si>
    <t>SPEC5_TITER</t>
  </si>
  <si>
    <t>SPEC6_TITER</t>
  </si>
  <si>
    <t>SPEC7_TITER</t>
  </si>
  <si>
    <t>Spec_ELUAAT</t>
  </si>
  <si>
    <t>Spec_HLA_K_QC</t>
  </si>
  <si>
    <t>Spec_HLA_S</t>
  </si>
  <si>
    <t>spec_Interpretatie</t>
  </si>
  <si>
    <t>SPEC_TITER</t>
  </si>
  <si>
    <t>spec__KA</t>
  </si>
  <si>
    <t>stop</t>
  </si>
  <si>
    <t>STV</t>
  </si>
  <si>
    <t>TAQ</t>
  </si>
  <si>
    <t>TITER_KA_phe</t>
  </si>
  <si>
    <t>TROMBO_Maspat</t>
  </si>
  <si>
    <t>unstimlyml</t>
  </si>
  <si>
    <t>Verantw_blgr</t>
  </si>
  <si>
    <t>Verantw_ogr</t>
  </si>
  <si>
    <t>VV_5XSB</t>
  </si>
  <si>
    <t>VV_A1F</t>
  </si>
  <si>
    <t>VV_A2F</t>
  </si>
  <si>
    <t>VV_A2R</t>
  </si>
  <si>
    <t>VV_A3F</t>
  </si>
  <si>
    <t>VV_A3R</t>
  </si>
  <si>
    <t>VV_A4F</t>
  </si>
  <si>
    <t>VV_A4R</t>
  </si>
  <si>
    <t>VV_AG01</t>
  </si>
  <si>
    <t>VV_AG02</t>
  </si>
  <si>
    <t>VV_AG03</t>
  </si>
  <si>
    <t>VV_AG04</t>
  </si>
  <si>
    <t>VV_AG05</t>
  </si>
  <si>
    <t>VV_AG06</t>
  </si>
  <si>
    <t>VV_AG07</t>
  </si>
  <si>
    <t>VV_AG08</t>
  </si>
  <si>
    <t>VV_AG09</t>
  </si>
  <si>
    <t>VV_AG10</t>
  </si>
  <si>
    <t>VV_AG11</t>
  </si>
  <si>
    <t>VV_AG12</t>
  </si>
  <si>
    <t>VV_AL01</t>
  </si>
  <si>
    <t>VV_B+M</t>
  </si>
  <si>
    <t>VV_B-M</t>
  </si>
  <si>
    <t>VV_B1F</t>
  </si>
  <si>
    <t>VV_B27P1</t>
  </si>
  <si>
    <t>VV_B27P2</t>
  </si>
  <si>
    <t>VV_B27PC</t>
  </si>
  <si>
    <t>VV_B2F</t>
  </si>
  <si>
    <t>VV_B2R</t>
  </si>
  <si>
    <t>VV_B3F</t>
  </si>
  <si>
    <t>VV_B3R</t>
  </si>
  <si>
    <t>VV_B4F</t>
  </si>
  <si>
    <t>VV_B4R</t>
  </si>
  <si>
    <t>VV_B73NC</t>
  </si>
  <si>
    <t>VV_BDT</t>
  </si>
  <si>
    <t>VV_BDXT</t>
  </si>
  <si>
    <t>VV_BG01</t>
  </si>
  <si>
    <t>VV_BG02</t>
  </si>
  <si>
    <t>VV_BG03</t>
  </si>
  <si>
    <t>VV_BG04</t>
  </si>
  <si>
    <t>VV_BG05</t>
  </si>
  <si>
    <t>VV_BG06</t>
  </si>
  <si>
    <t>VV_BG07</t>
  </si>
  <si>
    <t>VV_BG08</t>
  </si>
  <si>
    <t>VV_BG09</t>
  </si>
  <si>
    <t>VV_BG10</t>
  </si>
  <si>
    <t>VV_BG11</t>
  </si>
  <si>
    <t>VV_BG12</t>
  </si>
  <si>
    <t>VV_BG13</t>
  </si>
  <si>
    <t>VV_BG14</t>
  </si>
  <si>
    <t>VV_BL01</t>
  </si>
  <si>
    <t>VV_BM_A</t>
  </si>
  <si>
    <t>VV_BM_B</t>
  </si>
  <si>
    <t>VV_BM_C</t>
  </si>
  <si>
    <t>VV_BM_DQ</t>
  </si>
  <si>
    <t>VV_BM_DR</t>
  </si>
  <si>
    <t>VV_C2F</t>
  </si>
  <si>
    <t>VV_C2R</t>
  </si>
  <si>
    <t>VV_C3F</t>
  </si>
  <si>
    <t>VV_C3R</t>
  </si>
  <si>
    <t>VV_C4F</t>
  </si>
  <si>
    <t>VV_C4R</t>
  </si>
  <si>
    <t>VV_CG01</t>
  </si>
  <si>
    <t>VV_CG02</t>
  </si>
  <si>
    <t>VV_CG03</t>
  </si>
  <si>
    <t>VV_CG04</t>
  </si>
  <si>
    <t>VV_CG05</t>
  </si>
  <si>
    <t>VV_CG06</t>
  </si>
  <si>
    <t>VV_CG07</t>
  </si>
  <si>
    <t>VV_CG08</t>
  </si>
  <si>
    <t>VV_CG09</t>
  </si>
  <si>
    <t>VV_CG10</t>
  </si>
  <si>
    <t>VV_CG11</t>
  </si>
  <si>
    <t>VV_CG12</t>
  </si>
  <si>
    <t>VV_CL01</t>
  </si>
  <si>
    <t>VV_dNTP</t>
  </si>
  <si>
    <t>VV_DP1L01</t>
  </si>
  <si>
    <t>VV_DP2F</t>
  </si>
  <si>
    <t>VV_DP2R</t>
  </si>
  <si>
    <t>VV_DQ3F</t>
  </si>
  <si>
    <t>VV_DQ3R</t>
  </si>
  <si>
    <t>VV_DQBG01</t>
  </si>
  <si>
    <t>VV_DQBG02</t>
  </si>
  <si>
    <t>VV_DQBG03</t>
  </si>
  <si>
    <t>VV_DQBG04</t>
  </si>
  <si>
    <t>VV_DQBG05</t>
  </si>
  <si>
    <t>VV_DQBG06</t>
  </si>
  <si>
    <t>VV_DQBL01</t>
  </si>
  <si>
    <t>VV_DQBL02</t>
  </si>
  <si>
    <t>VV_DR1G01</t>
  </si>
  <si>
    <t>VV_DR1G02</t>
  </si>
  <si>
    <t>VV_DR1G03</t>
  </si>
  <si>
    <t>VV_DR1G04</t>
  </si>
  <si>
    <t>VV_DR1G05</t>
  </si>
  <si>
    <t>VV_DR1G06</t>
  </si>
  <si>
    <t>VV_DR1G07</t>
  </si>
  <si>
    <t>VV_DR1G08</t>
  </si>
  <si>
    <t>VV_DR1G09</t>
  </si>
  <si>
    <t>VV_DR1G10</t>
  </si>
  <si>
    <t>VV_DR1G11</t>
  </si>
  <si>
    <t>VV_DR1G12</t>
  </si>
  <si>
    <t>VV_DR1G13</t>
  </si>
  <si>
    <t>VV_DR1G14</t>
  </si>
  <si>
    <t>VV_DR1P01</t>
  </si>
  <si>
    <t>VV_DR2F</t>
  </si>
  <si>
    <t>VV_DR2R</t>
  </si>
  <si>
    <t>VV_DR3L01</t>
  </si>
  <si>
    <t>VV_DR4L01</t>
  </si>
  <si>
    <t>VV_DR5L01</t>
  </si>
  <si>
    <t>VV_DR86</t>
  </si>
  <si>
    <t>VV_DS</t>
  </si>
  <si>
    <t>VV_Dummy_reagens</t>
  </si>
  <si>
    <t>VV_EXOS</t>
  </si>
  <si>
    <t>VV_FST</t>
  </si>
  <si>
    <t>VV_LM1B</t>
  </si>
  <si>
    <t>VV_LM2B</t>
  </si>
  <si>
    <t>VV_LMCJ</t>
  </si>
  <si>
    <t>VV_LMCJS</t>
  </si>
  <si>
    <t>VV_LMNC</t>
  </si>
  <si>
    <t>VV_LMPC</t>
  </si>
  <si>
    <t>VV_LMWB</t>
  </si>
  <si>
    <t>VV_LMXB</t>
  </si>
  <si>
    <t>VV_LSA1B</t>
  </si>
  <si>
    <t>VV_LSA2B</t>
  </si>
  <si>
    <t>VV_LSACJ</t>
  </si>
  <si>
    <t>VV_LSAWB</t>
  </si>
  <si>
    <t>VV_MgCl</t>
  </si>
  <si>
    <t>VV_MX_A</t>
  </si>
  <si>
    <t>VV_MX_B</t>
  </si>
  <si>
    <t>VV_MX_C</t>
  </si>
  <si>
    <t>VV_MX_DQ</t>
  </si>
  <si>
    <t>VV_MX_DR</t>
  </si>
  <si>
    <t>VV_POP7</t>
  </si>
  <si>
    <t>VV_PSL</t>
  </si>
  <si>
    <t>VV_RUNB</t>
  </si>
  <si>
    <t>VV_SAM</t>
  </si>
  <si>
    <t>VV_STV</t>
  </si>
  <si>
    <t>Wadiana-flag</t>
  </si>
  <si>
    <t>WipeTest</t>
  </si>
  <si>
    <t>XM_B_cel_auto</t>
  </si>
  <si>
    <t>XM_B_DTT_auto</t>
  </si>
  <si>
    <t>XM_T_cel_auto</t>
  </si>
  <si>
    <t>XM_T_DTT_auto</t>
  </si>
  <si>
    <t>Ytb genotype, Cartwright</t>
  </si>
  <si>
    <t>zout_1KA</t>
  </si>
  <si>
    <t>zout_1KT</t>
  </si>
  <si>
    <t>zout_2KA</t>
  </si>
  <si>
    <t>zout_2KT</t>
  </si>
  <si>
    <t>zout_3KA</t>
  </si>
  <si>
    <t>zout_3KT</t>
  </si>
  <si>
    <t>zout_A1</t>
  </si>
  <si>
    <t>zout_A2</t>
  </si>
  <si>
    <t>zout_A3</t>
  </si>
  <si>
    <t>zout_B1</t>
  </si>
  <si>
    <t>zout_B2</t>
  </si>
  <si>
    <t>zout_B3</t>
  </si>
  <si>
    <t>Zwangerschappen</t>
  </si>
  <si>
    <t>zzMIPS</t>
  </si>
  <si>
    <t>zzz_AA_Afnamekit</t>
  </si>
  <si>
    <t>Resultaatcontrole</t>
  </si>
  <si>
    <t>1a-A</t>
  </si>
  <si>
    <t>anti-A methode 1</t>
  </si>
  <si>
    <t>1anti_A</t>
  </si>
  <si>
    <t>anti-AB methode 1</t>
  </si>
  <si>
    <t>1anti_AB</t>
  </si>
  <si>
    <t>1a-AB</t>
  </si>
  <si>
    <t>aA</t>
  </si>
  <si>
    <t>Anti-B methode 1</t>
  </si>
  <si>
    <t>1anti_B</t>
  </si>
  <si>
    <t>aB</t>
  </si>
  <si>
    <t>aC</t>
  </si>
  <si>
    <t>anti-C methode 1</t>
  </si>
  <si>
    <t>anti-D methode 1</t>
  </si>
  <si>
    <t>1anti_D</t>
  </si>
  <si>
    <t>aD</t>
  </si>
  <si>
    <t>aE</t>
  </si>
  <si>
    <t>anti-E methode 1</t>
  </si>
  <si>
    <t>ac</t>
  </si>
  <si>
    <t>anti-c methode 1</t>
  </si>
  <si>
    <t>ae</t>
  </si>
  <si>
    <t>anti-e methode 1</t>
  </si>
  <si>
    <t>1Controle</t>
  </si>
  <si>
    <t>Controlereagens resusondergroepen methode 1</t>
  </si>
  <si>
    <t>Cont</t>
  </si>
  <si>
    <t>1Controle_man</t>
  </si>
  <si>
    <t>Controlereagens resusondergroepen manueel</t>
  </si>
  <si>
    <t>Controlereagens bloedgroepen neonataal methode 1</t>
  </si>
  <si>
    <t>anti-A methode 2</t>
  </si>
  <si>
    <t>2anti_A</t>
  </si>
  <si>
    <t>anti-AB methode 2</t>
  </si>
  <si>
    <t>2anti_AB</t>
  </si>
  <si>
    <t>anti-B methode 2</t>
  </si>
  <si>
    <t>2anti_B</t>
  </si>
  <si>
    <t>anti-C methode 2</t>
  </si>
  <si>
    <t>2anti_C</t>
  </si>
  <si>
    <t>anti-D methode 2</t>
  </si>
  <si>
    <t>2anti_D</t>
  </si>
  <si>
    <t>anti-E methode 2</t>
  </si>
  <si>
    <t>2anti_E</t>
  </si>
  <si>
    <t>anti-c methode 2</t>
  </si>
  <si>
    <t>2anti_kc</t>
  </si>
  <si>
    <t>anti- e methode 2</t>
  </si>
  <si>
    <t>2anti_ke</t>
  </si>
  <si>
    <t>Controlereagens bloedgroepen methode 2</t>
  </si>
  <si>
    <t>Reagens 5XSB</t>
  </si>
  <si>
    <t>A1allel</t>
  </si>
  <si>
    <t>RBC-suspensie</t>
  </si>
  <si>
    <t>A1_RBC</t>
  </si>
  <si>
    <t>Reagens A1F</t>
  </si>
  <si>
    <t>A1 cel</t>
  </si>
  <si>
    <t>KA A1 cel</t>
  </si>
  <si>
    <t>Set A tube 1</t>
  </si>
  <si>
    <t xml:space="preserve">donath Landsteiner Set A tube 1 </t>
  </si>
  <si>
    <t>KA(4°C) A cel zout</t>
  </si>
  <si>
    <t>titer koude agglutinines op A1 cellen</t>
  </si>
  <si>
    <t>KA(KT) A-cel zout</t>
  </si>
  <si>
    <t>A1  typering</t>
  </si>
  <si>
    <t>Reagens A2F</t>
  </si>
  <si>
    <t>Reagens A2R</t>
  </si>
  <si>
    <t>Set A tube 2</t>
  </si>
  <si>
    <t xml:space="preserve">donath Landsteiner Set A tube 2 </t>
  </si>
  <si>
    <t>Reagens A3F</t>
  </si>
  <si>
    <t>Reagens A3R</t>
  </si>
  <si>
    <t xml:space="preserve"> Set A tube 3</t>
  </si>
  <si>
    <t>donath Landsteiner Set A tube 3</t>
  </si>
  <si>
    <t>Reagens A4F</t>
  </si>
  <si>
    <t>Reagens A4R</t>
  </si>
  <si>
    <t>Aanmelden ABOiTX</t>
  </si>
  <si>
    <t xml:space="preserve">Aantal flesjes/aliquots </t>
  </si>
  <si>
    <t>aantal getest</t>
  </si>
  <si>
    <t>granulocyten Ab getest op panel van</t>
  </si>
  <si>
    <t>Aantal Etiketten</t>
  </si>
  <si>
    <t>aant.get IC</t>
  </si>
  <si>
    <t>Aantal getest in Inderecte Coombs</t>
  </si>
  <si>
    <t>aant.get Pap</t>
  </si>
  <si>
    <t>Aantal getest in Papaine</t>
  </si>
  <si>
    <t>aant.pos IC</t>
  </si>
  <si>
    <t>Aantal positief in Inderecte Coombs</t>
  </si>
  <si>
    <t>aant.pos Pap</t>
  </si>
  <si>
    <t>Aantal positief in Papaine</t>
  </si>
  <si>
    <t>aantal cellen getest</t>
  </si>
  <si>
    <t>Aant_DTT_FP</t>
  </si>
  <si>
    <t>Aantal cellen getest Frozen Cell Tray + DTT</t>
  </si>
  <si>
    <t>Aantal cellen getest in aanwezigheid van DTT</t>
  </si>
  <si>
    <t>Aant_DTT_SP22</t>
  </si>
  <si>
    <t>Aantal cellen met 22 cell panel + DTT</t>
  </si>
  <si>
    <t>Aant_DTT_UP50</t>
  </si>
  <si>
    <t>Aantal cellen getest + DTT</t>
  </si>
  <si>
    <t>Aant_FP</t>
  </si>
  <si>
    <t>Aantal cellen getest Frozen Cell Tray</t>
  </si>
  <si>
    <t>Aantal cellen getest</t>
  </si>
  <si>
    <t>anti_HLA_K50</t>
  </si>
  <si>
    <t>HLA antistoffen getest op panel van</t>
  </si>
  <si>
    <t>aantal cellen getest:</t>
  </si>
  <si>
    <t>anti_HLA_S50</t>
  </si>
  <si>
    <t>aantal gestest</t>
  </si>
  <si>
    <t>Aant_SP22</t>
  </si>
  <si>
    <t>Aantal cellen met 22 cell panel</t>
  </si>
  <si>
    <t>Aant_UP50</t>
  </si>
  <si>
    <t>Aant zDTT UP50 H</t>
  </si>
  <si>
    <t>aantal x gewassen</t>
  </si>
  <si>
    <t>Aantal uitgegeven cellen  die zijn gewassen</t>
  </si>
  <si>
    <t>Benodigde zakken</t>
  </si>
  <si>
    <t>Ingevroren in (zakken)</t>
  </si>
  <si>
    <t>Anticoagulant</t>
  </si>
  <si>
    <t>Anticoagulant van stamcellen</t>
  </si>
  <si>
    <t>Acceptor</t>
  </si>
  <si>
    <t>Naam ontvanger van stamcellen</t>
  </si>
  <si>
    <t>Volume Anticoagulant</t>
  </si>
  <si>
    <t>Volume Anticoagulant van stamcellen</t>
  </si>
  <si>
    <t>ml</t>
  </si>
  <si>
    <t>Afnamecentrum</t>
  </si>
  <si>
    <t>Afnamecentrum van stamcellen</t>
  </si>
  <si>
    <t>Afnamekit</t>
  </si>
  <si>
    <t>Dummy test voor aanmaak afnamekit</t>
  </si>
  <si>
    <t>Afnametype</t>
  </si>
  <si>
    <t>Afname type van stamcellen (autoloog/allogeen)</t>
  </si>
  <si>
    <t>Afwijking</t>
  </si>
  <si>
    <t>Afwijking tussen de bepalingen</t>
  </si>
  <si>
    <t>Afwijking(%)</t>
  </si>
  <si>
    <t>Afwijking tussen de WBC bepalingen (%)</t>
  </si>
  <si>
    <t>kweek na</t>
  </si>
  <si>
    <t>Bacteriologie</t>
  </si>
  <si>
    <t>Cryovial</t>
  </si>
  <si>
    <t>kweek op aferese</t>
  </si>
  <si>
    <t>ABgram voor</t>
  </si>
  <si>
    <t>Antibiogram kiem voor invriezen</t>
  </si>
  <si>
    <t>ABgram na</t>
  </si>
  <si>
    <t>Antibiogram kiem na invriezen</t>
  </si>
  <si>
    <t>Identificatie voor</t>
  </si>
  <si>
    <t>Identificatie kiem voor invriezen</t>
  </si>
  <si>
    <t>Identificatie na</t>
  </si>
  <si>
    <t>Identificatie kiem nainvriezen</t>
  </si>
  <si>
    <t>Bewaartemperatuur</t>
  </si>
  <si>
    <t>Bewaartemperatuur van stamcellen</t>
  </si>
  <si>
    <t>CD34/µL na Invriez</t>
  </si>
  <si>
    <t>CD34 /µL</t>
  </si>
  <si>
    <t>/µL</t>
  </si>
  <si>
    <t>CD34tot eindproduct</t>
  </si>
  <si>
    <t>CD34</t>
  </si>
  <si>
    <t>in miljoen</t>
  </si>
  <si>
    <t>Recovery CD34</t>
  </si>
  <si>
    <t>Recovery CD34 positieve cellen</t>
  </si>
  <si>
    <t>CD34tot CCB</t>
  </si>
  <si>
    <t>AA_CellCollBag</t>
  </si>
  <si>
    <t>CD34tot CPB</t>
  </si>
  <si>
    <t>AA_CellPrepBag</t>
  </si>
  <si>
    <t>CD34tot NF</t>
  </si>
  <si>
    <t>AA_NegFractie</t>
  </si>
  <si>
    <t>CD34tot PBSC</t>
  </si>
  <si>
    <t>PBSC</t>
  </si>
  <si>
    <t>CD34/µL voor</t>
  </si>
  <si>
    <t>CD34/µL</t>
  </si>
  <si>
    <t>CD34/µL voor Invriez</t>
  </si>
  <si>
    <t>CD34 voor invriezen</t>
  </si>
  <si>
    <t>AA_testm2</t>
  </si>
  <si>
    <t>CD34 voor</t>
  </si>
  <si>
    <t>CD34tot voor invriez</t>
  </si>
  <si>
    <t>AA_CD34totvoorinvriezen</t>
  </si>
  <si>
    <t>CD34/µL CCB</t>
  </si>
  <si>
    <t>CD34/µL CPB</t>
  </si>
  <si>
    <t>CD34/µL NF</t>
  </si>
  <si>
    <t>CD34/µL PBSC</t>
  </si>
  <si>
    <t>CD3tot CCB</t>
  </si>
  <si>
    <t>CD3</t>
  </si>
  <si>
    <t>CD3tot CPB</t>
  </si>
  <si>
    <t>CD3tot NF</t>
  </si>
  <si>
    <t>CD3tot PBSC</t>
  </si>
  <si>
    <t>CD3/µL CCB</t>
  </si>
  <si>
    <t>CD3 /µL</t>
  </si>
  <si>
    <t>CD3/µL CPB</t>
  </si>
  <si>
    <t>CD3/µL NF</t>
  </si>
  <si>
    <t>CD3/µL PBSC</t>
  </si>
  <si>
    <t>CD45/µL CCB</t>
  </si>
  <si>
    <t>CD45 /µL</t>
  </si>
  <si>
    <t>CD45/µL CPB</t>
  </si>
  <si>
    <t>CD45/µL NF</t>
  </si>
  <si>
    <t>CD45/µL PBSC</t>
  </si>
  <si>
    <t>volume celsuspensie</t>
  </si>
  <si>
    <t>gewenste celsuspensievolume</t>
  </si>
  <si>
    <t>DatumAfname</t>
  </si>
  <si>
    <t>Afnamedatum van stamcellen</t>
  </si>
  <si>
    <t>EindtijdCollectie</t>
  </si>
  <si>
    <t>Eindtijd Collectie van stamcellen</t>
  </si>
  <si>
    <t>Volume BW</t>
  </si>
  <si>
    <t xml:space="preserve">Volume </t>
  </si>
  <si>
    <t>AA_BufferWaste</t>
  </si>
  <si>
    <t>Volume CCB</t>
  </si>
  <si>
    <t>Volume CPB</t>
  </si>
  <si>
    <t>AA_gewicht</t>
  </si>
  <si>
    <t>Volume NF</t>
  </si>
  <si>
    <t>Volume bij receptie</t>
  </si>
  <si>
    <t>Volume</t>
  </si>
  <si>
    <t>Volume PBSC z plasma</t>
  </si>
  <si>
    <t>Volume Celsuspensie</t>
  </si>
  <si>
    <t>AA_PBSC-plasma</t>
  </si>
  <si>
    <t>Volume plasma:</t>
  </si>
  <si>
    <t>Volume Plasma</t>
  </si>
  <si>
    <t>Oorspronkelijk nr.</t>
  </si>
  <si>
    <t>oorspronkelijk nummer van stamcellen</t>
  </si>
  <si>
    <t>% CD34 CCB</t>
  </si>
  <si>
    <t>Percentage CD34</t>
  </si>
  <si>
    <t>% CD34 CPB</t>
  </si>
  <si>
    <t>% CD34 NF</t>
  </si>
  <si>
    <t>% CD34 PBSC</t>
  </si>
  <si>
    <t>THR/µL (eigen)</t>
  </si>
  <si>
    <t>trombocyten(bij ontvangst)</t>
  </si>
  <si>
    <t>THR/µL (eindproduct)</t>
  </si>
  <si>
    <t>trombocyten(berekend in eindproduct)</t>
  </si>
  <si>
    <t>THR/µL (plasma)</t>
  </si>
  <si>
    <t>trombocyten(plasma)</t>
  </si>
  <si>
    <t>trombocyten/µL (CCB)</t>
  </si>
  <si>
    <t>trombocyten/µL</t>
  </si>
  <si>
    <t>trombocyten/µL (CPB)</t>
  </si>
  <si>
    <t>trombocyten/µL (NF)</t>
  </si>
  <si>
    <t>Ratio WBC/CD45 CCB</t>
  </si>
  <si>
    <t>verschil tussen de metingen:</t>
  </si>
  <si>
    <t>Ratio WBC/CD45</t>
  </si>
  <si>
    <t>Ratio WBC/CD45 NF</t>
  </si>
  <si>
    <t>Ratio WBC/CD45 PBSC</t>
  </si>
  <si>
    <t>%verlies THR</t>
  </si>
  <si>
    <t>% verlies aan THR na verwerken (zonder invriezen)</t>
  </si>
  <si>
    <t>%verlies WBC</t>
  </si>
  <si>
    <t>% verlies aan WBC na verwerken (zonder invriezen)</t>
  </si>
  <si>
    <t>RBC/µL (CCB)</t>
  </si>
  <si>
    <t>RBC/µL</t>
  </si>
  <si>
    <t>RBC/µL (CPB)</t>
  </si>
  <si>
    <t>RBC/µL (NF)</t>
  </si>
  <si>
    <t>RBC/µL (PBSC)</t>
  </si>
  <si>
    <t>Samenstelling DMSO</t>
  </si>
  <si>
    <t>Samenstelling individuele nummers bij DMSO wegwassen</t>
  </si>
  <si>
    <t>Samenstelling individuele nummers bij DMSO wegwassen ingeven</t>
  </si>
  <si>
    <t>zak1check</t>
  </si>
  <si>
    <t>Zak 01</t>
  </si>
  <si>
    <t>zak10check</t>
  </si>
  <si>
    <t>zak11check</t>
  </si>
  <si>
    <t>zak12check</t>
  </si>
  <si>
    <t>zak13check</t>
  </si>
  <si>
    <t>zak14check</t>
  </si>
  <si>
    <t>zak15check</t>
  </si>
  <si>
    <t>zak16check</t>
  </si>
  <si>
    <t>zak17check</t>
  </si>
  <si>
    <t>zak18check</t>
  </si>
  <si>
    <t>zak19check</t>
  </si>
  <si>
    <t>zak2check</t>
  </si>
  <si>
    <t>zak20check</t>
  </si>
  <si>
    <t>zak21check</t>
  </si>
  <si>
    <t>zak22check</t>
  </si>
  <si>
    <t>zak23check</t>
  </si>
  <si>
    <t>zak24check</t>
  </si>
  <si>
    <t>zak25check</t>
  </si>
  <si>
    <t>zak26check</t>
  </si>
  <si>
    <t>zak27check</t>
  </si>
  <si>
    <t>zak28check</t>
  </si>
  <si>
    <t>zak29check</t>
  </si>
  <si>
    <t>zak3check</t>
  </si>
  <si>
    <t>zak30check</t>
  </si>
  <si>
    <t>zak4check</t>
  </si>
  <si>
    <t>zak5check</t>
  </si>
  <si>
    <t>zak6check</t>
  </si>
  <si>
    <t>zak7check</t>
  </si>
  <si>
    <t>zak8check</t>
  </si>
  <si>
    <t>zak9check</t>
  </si>
  <si>
    <t>plaatjes eindproduct</t>
  </si>
  <si>
    <t>trombocyten eindproduct</t>
  </si>
  <si>
    <t>THR(tot) plasma</t>
  </si>
  <si>
    <t>Totaal aantal trombocyten in plasma</t>
  </si>
  <si>
    <t>THR(tot) ontvangst</t>
  </si>
  <si>
    <t>Totaal aantal THR bij ontvangst</t>
  </si>
  <si>
    <t>eenheid:</t>
  </si>
  <si>
    <t>uitgegeven eenheid:</t>
  </si>
  <si>
    <t>PBSC(eenheid)</t>
  </si>
  <si>
    <t>AA_PBSCzak10</t>
  </si>
  <si>
    <t>AA_PBSCzak11</t>
  </si>
  <si>
    <t>AA_PBSCzak12</t>
  </si>
  <si>
    <t>AA_PBSCzak13</t>
  </si>
  <si>
    <t>AA_PBSCzak14</t>
  </si>
  <si>
    <t>AA_PBSCzak15</t>
  </si>
  <si>
    <t>AA_PBSCzak16</t>
  </si>
  <si>
    <t>AA_PBSCzak17</t>
  </si>
  <si>
    <t>AA_PBSCzak18</t>
  </si>
  <si>
    <t>AA_PBSCzak19</t>
  </si>
  <si>
    <t>AA_PBSCzak2</t>
  </si>
  <si>
    <t>AA_PBSCzak20</t>
  </si>
  <si>
    <t>AA_PBSCzak21</t>
  </si>
  <si>
    <t>AA_PBSCzak22</t>
  </si>
  <si>
    <t>AA_PBSCzak23</t>
  </si>
  <si>
    <t>AA_PBSCzak24</t>
  </si>
  <si>
    <t>AA_PBSCzak25</t>
  </si>
  <si>
    <t>AA_PBSCzak26</t>
  </si>
  <si>
    <t>AA_PBSCzak27</t>
  </si>
  <si>
    <t>AA_PBSCzak28</t>
  </si>
  <si>
    <t>AA_PBSCzak29</t>
  </si>
  <si>
    <t>AA_PBSCzak3</t>
  </si>
  <si>
    <t>AA_PBSCzak30</t>
  </si>
  <si>
    <t>AA_PBSCzak4</t>
  </si>
  <si>
    <t>AA_PBSCzak5</t>
  </si>
  <si>
    <t>AA_PBSCzak6</t>
  </si>
  <si>
    <t>AA_PBSCzak7</t>
  </si>
  <si>
    <t>AA_PBSCzak8</t>
  </si>
  <si>
    <t>AA_PBSCzak9</t>
  </si>
  <si>
    <t>Vervaldatum:</t>
  </si>
  <si>
    <t>Vervaldatum van stamcelproducten</t>
  </si>
  <si>
    <t>Vervaltijdstip:</t>
  </si>
  <si>
    <t>Vervaltijdstip van stamcelproducten</t>
  </si>
  <si>
    <t>Viabiliteit voor</t>
  </si>
  <si>
    <t xml:space="preserve">Viabiliteit </t>
  </si>
  <si>
    <t>AA_viabliliteit1</t>
  </si>
  <si>
    <t>Viabiliteit na</t>
  </si>
  <si>
    <t>Viabiliteit</t>
  </si>
  <si>
    <t>Viabiliteit CCB</t>
  </si>
  <si>
    <t>Viabiliteit CPB</t>
  </si>
  <si>
    <t>Viabiliteit NF</t>
  </si>
  <si>
    <t>Volume product</t>
  </si>
  <si>
    <t>Volume product HPC</t>
  </si>
  <si>
    <t>Vriesmixvolume</t>
  </si>
  <si>
    <t>vrijgave productie</t>
  </si>
  <si>
    <t>Vrijgave productieproces</t>
  </si>
  <si>
    <t>lev.WBC(tot) CCB</t>
  </si>
  <si>
    <t>Totaal aantal viabele  WBC</t>
  </si>
  <si>
    <t>lev.WBC(tot) CPB</t>
  </si>
  <si>
    <t>lev.WBC(tot) NF</t>
  </si>
  <si>
    <t>wassen</t>
  </si>
  <si>
    <t>Uitgegeven cellen  zijn gewassen</t>
  </si>
  <si>
    <t>WBC/µL na Invriez</t>
  </si>
  <si>
    <t>WBC na invriezen</t>
  </si>
  <si>
    <t>WBC(tot) eindproFACS</t>
  </si>
  <si>
    <t>Totaal aantal viabele  WBC in eindproduct</t>
  </si>
  <si>
    <t>Recovery WBC</t>
  </si>
  <si>
    <t>RatioWBC(Sys-FACS)2</t>
  </si>
  <si>
    <t>Ratio WBC  Sysmex-Flowcytometer after freezing</t>
  </si>
  <si>
    <t>WBC(tot) eindproduct</t>
  </si>
  <si>
    <t>Totaal aantal WBC</t>
  </si>
  <si>
    <t>lev.WBC(tot) eindpro</t>
  </si>
  <si>
    <t>CD45(tot) CcB</t>
  </si>
  <si>
    <t>Totaal aantal viabele  WBC (flowcytometrie)</t>
  </si>
  <si>
    <t>CD45(tot) CPB</t>
  </si>
  <si>
    <t>CD45(tot) NF</t>
  </si>
  <si>
    <t>CD45(tot) PBSC</t>
  </si>
  <si>
    <t>WBC(tot) plasma</t>
  </si>
  <si>
    <t>Totaal aantal WBCin plasma</t>
  </si>
  <si>
    <t>WBC(tot) CCB</t>
  </si>
  <si>
    <t>Totaal aantal  WBC</t>
  </si>
  <si>
    <t>WBC(tot) CPB</t>
  </si>
  <si>
    <t>WBC(tot) NF</t>
  </si>
  <si>
    <t>WBC(levend)ontvangst</t>
  </si>
  <si>
    <t>Totaal aantal viabele WBC</t>
  </si>
  <si>
    <t>WBC(tot) UZ</t>
  </si>
  <si>
    <t xml:space="preserve">Totaal aantal WBC </t>
  </si>
  <si>
    <t>WBC(tot) ontvangst</t>
  </si>
  <si>
    <t>WBC/µL (eigen)</t>
  </si>
  <si>
    <t>WBC/µL(bij ontvangst)</t>
  </si>
  <si>
    <t>WBC/µL (CCB)</t>
  </si>
  <si>
    <t>WBC/µL</t>
  </si>
  <si>
    <t>WBC/µL (CPB)</t>
  </si>
  <si>
    <t>WBC/µL (eind)</t>
  </si>
  <si>
    <t>WBC/µL(eindproduct)</t>
  </si>
  <si>
    <t>Recovery v_WBC</t>
  </si>
  <si>
    <t>Recovery viabele WBC</t>
  </si>
  <si>
    <t>WBC/µL (NF)</t>
  </si>
  <si>
    <t>WBC/µL (plasma)</t>
  </si>
  <si>
    <t>WBC/µL(UZ)</t>
  </si>
  <si>
    <t>AA_WBC</t>
  </si>
  <si>
    <t>Donortypering AB1</t>
  </si>
  <si>
    <t>Donortypering AB2</t>
  </si>
  <si>
    <t>Donortypering AB3</t>
  </si>
  <si>
    <t>Donortypering AB4</t>
  </si>
  <si>
    <t>Donortypering AB5</t>
  </si>
  <si>
    <t>Donortypering AB6</t>
  </si>
  <si>
    <t>Donortypering AB7</t>
  </si>
  <si>
    <t>ABmtot</t>
  </si>
  <si>
    <t>HLA AB moleculair</t>
  </si>
  <si>
    <t>HLA AB moleculair via 700A</t>
  </si>
  <si>
    <t>HLA AB moleculair via 810</t>
  </si>
  <si>
    <t>HLA AB moleculair via 9911</t>
  </si>
  <si>
    <t>ABO bepaling 1</t>
  </si>
  <si>
    <t>ABO 1</t>
  </si>
  <si>
    <t>ABO bepaling 2</t>
  </si>
  <si>
    <t>ABO (2de bepaling)</t>
  </si>
  <si>
    <t>ABO discordant</t>
  </si>
  <si>
    <t>ABO molec.</t>
  </si>
  <si>
    <t>ABO moleculair</t>
  </si>
  <si>
    <t>Pl</t>
  </si>
  <si>
    <t>ABO op plasma</t>
  </si>
  <si>
    <t>ABO Tegenproef (2)</t>
  </si>
  <si>
    <t>RB</t>
  </si>
  <si>
    <t>ABO op RBC</t>
  </si>
  <si>
    <t>ABO proef (2)</t>
  </si>
  <si>
    <t>ABstot</t>
  </si>
  <si>
    <t>HLA AB serologisch</t>
  </si>
  <si>
    <t>HLA AB serologisch via 520B</t>
  </si>
  <si>
    <t>HLA AB serologisch via 700B</t>
  </si>
  <si>
    <t>HLA AB serologisch via 810B</t>
  </si>
  <si>
    <t>HLA AB serologisch via 9911B</t>
  </si>
  <si>
    <t>verstuurd:</t>
  </si>
  <si>
    <t>Serum rondgestuurd:</t>
  </si>
  <si>
    <t>Cytotoxische antistoffen</t>
  </si>
  <si>
    <t>Toe te voegen acceptable antigens</t>
  </si>
  <si>
    <t>Afvuldatum AD (water)</t>
  </si>
  <si>
    <t>Reagens AG01</t>
  </si>
  <si>
    <t>Reagens AG02</t>
  </si>
  <si>
    <t>Reagens AG03</t>
  </si>
  <si>
    <t>Reagens AG04</t>
  </si>
  <si>
    <t>Reagens AG05</t>
  </si>
  <si>
    <t>Reagens AG06</t>
  </si>
  <si>
    <t>Reagens AG07</t>
  </si>
  <si>
    <t>Reagens AG08</t>
  </si>
  <si>
    <t>Reagens AG09</t>
  </si>
  <si>
    <t>Reagens AG10</t>
  </si>
  <si>
    <t>Reagens AG11</t>
  </si>
  <si>
    <t>Reagens AG12</t>
  </si>
  <si>
    <t>Reagens AL01</t>
  </si>
  <si>
    <t>Xproef zonder DTT</t>
  </si>
  <si>
    <t>Kruisproef met donor zonder DTT</t>
  </si>
  <si>
    <t>Xproef met DTT</t>
  </si>
  <si>
    <t>Kruisproef met donor met DTT</t>
  </si>
  <si>
    <t>A* (1)</t>
  </si>
  <si>
    <t>Am1 ext</t>
  </si>
  <si>
    <t>A* (1) Full string</t>
  </si>
  <si>
    <t>HLA-A (allel groep 1)</t>
  </si>
  <si>
    <t>A* (1) Intermediate</t>
  </si>
  <si>
    <t>HLA-A (NMDP code 1)</t>
  </si>
  <si>
    <t>Am1 MD</t>
  </si>
  <si>
    <t>Am1 MD HR</t>
  </si>
  <si>
    <t>A* (2)</t>
  </si>
  <si>
    <t>Am2 ext</t>
  </si>
  <si>
    <t>A* (2) Full string</t>
  </si>
  <si>
    <t>HLA-A (allel groep 2)</t>
  </si>
  <si>
    <t>A* (2) Intermediate</t>
  </si>
  <si>
    <t>HLA-A (NMDP code 2)</t>
  </si>
  <si>
    <t>Am2 MD</t>
  </si>
  <si>
    <t>Am2 MD HR</t>
  </si>
  <si>
    <t>A-HR1</t>
  </si>
  <si>
    <t>Groepselectie AmHR1</t>
  </si>
  <si>
    <t>Conclusie A allel 1</t>
  </si>
  <si>
    <t>A-HR2</t>
  </si>
  <si>
    <t>Groepselectie AmHR2</t>
  </si>
  <si>
    <t>Conclusie A allel 2</t>
  </si>
  <si>
    <t>HLA-A (hoge resolutie)</t>
  </si>
  <si>
    <t>Amtot</t>
  </si>
  <si>
    <t>Anti A antiserum</t>
  </si>
  <si>
    <t>Anti-AB serum</t>
  </si>
  <si>
    <t>Anti B antiserum</t>
  </si>
  <si>
    <t>anti-granulocyten antistoffen</t>
  </si>
  <si>
    <t>anti-HLA-ABC</t>
  </si>
  <si>
    <t>anti-HLA-DR</t>
  </si>
  <si>
    <t>anti-HPA</t>
  </si>
  <si>
    <t>identificatie koude agglutinines/adult O</t>
  </si>
  <si>
    <t>HLA-A (allel 1)</t>
  </si>
  <si>
    <t>leukocyten</t>
  </si>
  <si>
    <t>HLA-A (allel 2)</t>
  </si>
  <si>
    <t>Astot</t>
  </si>
  <si>
    <t>HLA-A (serologisch)</t>
  </si>
  <si>
    <t xml:space="preserve">Augustine antigeen  </t>
  </si>
  <si>
    <t>Ata typering</t>
  </si>
  <si>
    <t>auto_agglutinatie</t>
  </si>
  <si>
    <t>KA auto-agglutinatie</t>
  </si>
  <si>
    <t>KA(4°C) auto zout</t>
  </si>
  <si>
    <t>Auto B XM</t>
  </si>
  <si>
    <t>Autokruisproef met B cellen bij donor zonder DTT</t>
  </si>
  <si>
    <t>Auto B XM DTT</t>
  </si>
  <si>
    <t>Autokruisproef met B cellen bij donor met DTT</t>
  </si>
  <si>
    <t>titer koude agglutinines op autologe cellen</t>
  </si>
  <si>
    <t>KA(KT) auto zout</t>
  </si>
  <si>
    <t>Auto T XM</t>
  </si>
  <si>
    <t>Autokruisproef met T cellen bij donor zonder DTT</t>
  </si>
  <si>
    <t>Auto T XM DTT</t>
  </si>
  <si>
    <t>Autokruisproef met T cellen bij donor met DTT</t>
  </si>
  <si>
    <t>auto Xproef zonder</t>
  </si>
  <si>
    <t>Autologe kruisproef zonder DTT</t>
  </si>
  <si>
    <t>auto Xproef met DTT</t>
  </si>
  <si>
    <t>Autologe kruisproef met DTT</t>
  </si>
  <si>
    <t>identificatie koude agglutinines/ autologe cellen</t>
  </si>
  <si>
    <t>Agglutinaties</t>
  </si>
  <si>
    <t>anti-B</t>
  </si>
  <si>
    <t>AC</t>
  </si>
  <si>
    <t>A cellen methode 2</t>
  </si>
  <si>
    <t>2A_cel</t>
  </si>
  <si>
    <t>natuurlijke antistoffen na BMT</t>
  </si>
  <si>
    <t>Hemolyse</t>
  </si>
  <si>
    <t>Donath Landsteiner</t>
  </si>
  <si>
    <t>Donath Landsteiner test</t>
  </si>
  <si>
    <t>INT_DL</t>
  </si>
  <si>
    <t>Titer nat. anti-A</t>
  </si>
  <si>
    <t>testcel anti-A</t>
  </si>
  <si>
    <t>TITERA_PHE</t>
  </si>
  <si>
    <t>buffer + MgCl</t>
  </si>
  <si>
    <t>buffer - MgCl</t>
  </si>
  <si>
    <t>Reagens B1F</t>
  </si>
  <si>
    <t>Set B tube 1</t>
  </si>
  <si>
    <t xml:space="preserve">donath Landsteiner Set B tube 1 </t>
  </si>
  <si>
    <t>B27MX</t>
  </si>
  <si>
    <t>Reagens B27 MX</t>
  </si>
  <si>
    <t>Reagens B27 Primer 1</t>
  </si>
  <si>
    <t>Reagens B27 Primer 2</t>
  </si>
  <si>
    <t>Reagens B27 PC</t>
  </si>
  <si>
    <t>Reagens B2F</t>
  </si>
  <si>
    <t>Reagens B2R</t>
  </si>
  <si>
    <t>Set B tube 2</t>
  </si>
  <si>
    <t>donath Landsteiner Set B tube 2</t>
  </si>
  <si>
    <t>Reagens B3F</t>
  </si>
  <si>
    <t>Reagens B3R</t>
  </si>
  <si>
    <t>Set B tube 3</t>
  </si>
  <si>
    <t>donath Landsteiner Set B tube 3</t>
  </si>
  <si>
    <t>Reagens B4F</t>
  </si>
  <si>
    <t>Reagens B4R</t>
  </si>
  <si>
    <t>Reagens B73 N C</t>
  </si>
  <si>
    <t>Reagens BDT</t>
  </si>
  <si>
    <t>Reagens BDXT</t>
  </si>
  <si>
    <t>Reagens BG01</t>
  </si>
  <si>
    <t>Reagens BG02</t>
  </si>
  <si>
    <t>Reagens BG03</t>
  </si>
  <si>
    <t>Reagens BG04</t>
  </si>
  <si>
    <t>Reagens BG05</t>
  </si>
  <si>
    <t>Reagens BG06</t>
  </si>
  <si>
    <t>Reagens BG07</t>
  </si>
  <si>
    <t>Reagens BG08</t>
  </si>
  <si>
    <t>Reagens BG09</t>
  </si>
  <si>
    <t>Reagens BG10</t>
  </si>
  <si>
    <t>Reagens BG11</t>
  </si>
  <si>
    <t>Reagens BG12</t>
  </si>
  <si>
    <t>Reagens BG13</t>
  </si>
  <si>
    <t>Reagens BG14</t>
  </si>
  <si>
    <t>Reagens BL01</t>
  </si>
  <si>
    <t>bloedgroep 1</t>
  </si>
  <si>
    <t>Bloedgroepbepaling methode 1</t>
  </si>
  <si>
    <t>bloedgroep 2</t>
  </si>
  <si>
    <t>Bloedgroepbepaling methode 2</t>
  </si>
  <si>
    <t>ABO-D bloedgroep</t>
  </si>
  <si>
    <t>Bloedgroep na BMT</t>
  </si>
  <si>
    <t>ABO donor</t>
  </si>
  <si>
    <t xml:space="preserve">Bloedgroep donor </t>
  </si>
  <si>
    <t>bloedgroep extern</t>
  </si>
  <si>
    <t>Stolbloed</t>
  </si>
  <si>
    <t>ABO-D Bloedgroep</t>
  </si>
  <si>
    <t>Bloedgroep (tweede bepaling)</t>
  </si>
  <si>
    <t>B* (1)</t>
  </si>
  <si>
    <t>HLA-B allel 1 (lage resolutie)</t>
  </si>
  <si>
    <t>B1</t>
  </si>
  <si>
    <t>Bm1 ext</t>
  </si>
  <si>
    <t>B* (1) Full string</t>
  </si>
  <si>
    <t>HLA-B (allel groep 1)</t>
  </si>
  <si>
    <t>B* (1) Intermediate</t>
  </si>
  <si>
    <t>HLA-B (NMDP code 1)</t>
  </si>
  <si>
    <t>Bm1 MD</t>
  </si>
  <si>
    <t>Bm1 MD HR</t>
  </si>
  <si>
    <t>Bm1_MD_Hr</t>
  </si>
  <si>
    <t>B* (2)</t>
  </si>
  <si>
    <t>B2</t>
  </si>
  <si>
    <t>Bm2 ext</t>
  </si>
  <si>
    <t>B* (2 Full string</t>
  </si>
  <si>
    <t>HLA-B (allel groep 2)</t>
  </si>
  <si>
    <t>B* (2) Intermediate</t>
  </si>
  <si>
    <t>HLA-B (NMDP code 2)</t>
  </si>
  <si>
    <t>Bm2 MD</t>
  </si>
  <si>
    <t>Bm2 MD HR</t>
  </si>
  <si>
    <t>Beenmergcollectie</t>
  </si>
  <si>
    <t>B-HR1</t>
  </si>
  <si>
    <t>Groepselectie BmHR1</t>
  </si>
  <si>
    <t>Conclusie B allel 1</t>
  </si>
  <si>
    <t>B-HR2</t>
  </si>
  <si>
    <t>Groepselectie BmHR2</t>
  </si>
  <si>
    <t>Conclusie B allel 2</t>
  </si>
  <si>
    <t>HLA-B (hoge resolutie)</t>
  </si>
  <si>
    <t>age</t>
  </si>
  <si>
    <t>Leeftijd (in jaar)</t>
  </si>
  <si>
    <t>ALT</t>
  </si>
  <si>
    <t>ALT(2de bep)</t>
  </si>
  <si>
    <t>ALT (2de bepaling)</t>
  </si>
  <si>
    <t>U/L</t>
  </si>
  <si>
    <t>ALT(3de bep)</t>
  </si>
  <si>
    <t>ALT (3de bepaling)</t>
  </si>
  <si>
    <t>EDTA</t>
  </si>
  <si>
    <t>ALT finaal res.</t>
  </si>
  <si>
    <t>ALT (besluit van 3 bepalingen)</t>
  </si>
  <si>
    <t>ALT (in U/L)</t>
  </si>
  <si>
    <t>Aantal buisjes ACD</t>
  </si>
  <si>
    <t>Aantal buisjes gestold</t>
  </si>
  <si>
    <t>Aantal  EDTA buisjes</t>
  </si>
  <si>
    <t>Aantal heparine buisjes</t>
  </si>
  <si>
    <t>CMV</t>
  </si>
  <si>
    <t>CMV-specifieke  antistoffen</t>
  </si>
  <si>
    <t>date counsel</t>
  </si>
  <si>
    <t>Datum eerste onderhoud</t>
  </si>
  <si>
    <t>geslacht</t>
  </si>
  <si>
    <t>Geslacht</t>
  </si>
  <si>
    <t>gewicht</t>
  </si>
  <si>
    <t>Gewicht (in kg)</t>
  </si>
  <si>
    <t>HBcAb</t>
  </si>
  <si>
    <t>HBc specifieke antistoffen</t>
  </si>
  <si>
    <t>HBcAb (2de bep)</t>
  </si>
  <si>
    <t>HBc Antibodies (2de bepaling)</t>
  </si>
  <si>
    <t>HBcAb (3de bep)</t>
  </si>
  <si>
    <t>HBc Antibodies (3de bepaling)</t>
  </si>
  <si>
    <t>HBcAb finaal res.</t>
  </si>
  <si>
    <t>HBcAb conclusie van 3 bepalingen</t>
  </si>
  <si>
    <t>HBsAb</t>
  </si>
  <si>
    <t>HBsspecifieke antistoffen</t>
  </si>
  <si>
    <t>Tit_HBsAb</t>
  </si>
  <si>
    <t>Titer a-HBs antistoffen (IU/L)</t>
  </si>
  <si>
    <t>HBsAg</t>
  </si>
  <si>
    <t>HBsAg (2de bep)</t>
  </si>
  <si>
    <t>HBsAg (2de bepaling)</t>
  </si>
  <si>
    <t>HBsAg(3de bep)</t>
  </si>
  <si>
    <t>HBsAg (3de bepaling)</t>
  </si>
  <si>
    <t>HBsAg finaal res.</t>
  </si>
  <si>
    <t>HBsAg : conclusie van 3 bepalingen</t>
  </si>
  <si>
    <t>HCV</t>
  </si>
  <si>
    <t>HCV specifieke antistoffen</t>
  </si>
  <si>
    <t>HCV (2de bep)</t>
  </si>
  <si>
    <t>HCV Ab (2de bepaling)</t>
  </si>
  <si>
    <t>HCV (3de bep)</t>
  </si>
  <si>
    <t>HCV Ab (3de bepaling)</t>
  </si>
  <si>
    <t>HCV finaal res.</t>
  </si>
  <si>
    <t>HCV: conclusievan 3 bepalingen</t>
  </si>
  <si>
    <t>HIV</t>
  </si>
  <si>
    <t>HIV type 1 en  2 spec. antistoffen</t>
  </si>
  <si>
    <t>HIV (2de bep)</t>
  </si>
  <si>
    <t>HIV type 1 and 2 Ab (2de bepaling)</t>
  </si>
  <si>
    <t>HIV (3de bep)</t>
  </si>
  <si>
    <t>HIV type 1 and 2 Ab (3de bepaling)</t>
  </si>
  <si>
    <t>HIV finaal res.</t>
  </si>
  <si>
    <t>HIV: conclusievan 3 bepalingen</t>
  </si>
  <si>
    <t>HTLV</t>
  </si>
  <si>
    <t>HTLV 1 en 2 spec. antistoffen</t>
  </si>
  <si>
    <t>HTLV(2de bep)</t>
  </si>
  <si>
    <t>HTLV 1 en 2 specifieke antistoffen(2de bepaling)</t>
  </si>
  <si>
    <t>HTLV (3de bep)</t>
  </si>
  <si>
    <t>HTLV type 1 en 2 antistoffen (3de bepaling)</t>
  </si>
  <si>
    <t>HTLV finaal res.</t>
  </si>
  <si>
    <t>HTLV: conclusievan 3 bepalingen</t>
  </si>
  <si>
    <t>InfConsent</t>
  </si>
  <si>
    <t>Uitdrukkelijke toestemming</t>
  </si>
  <si>
    <t>Insurance</t>
  </si>
  <si>
    <t>Verzekering aangevraagd</t>
  </si>
  <si>
    <t>Doorgemaakte zwangerschappen</t>
  </si>
  <si>
    <t>Aantal transfusies toegediend</t>
  </si>
  <si>
    <t>MedVragenlijst</t>
  </si>
  <si>
    <t>Medische vragenlijst</t>
  </si>
  <si>
    <t>recipient</t>
  </si>
  <si>
    <t>Ontvanger</t>
  </si>
  <si>
    <t>TPPA</t>
  </si>
  <si>
    <t>TPPA (Syfilis)</t>
  </si>
  <si>
    <t>TPPA (2de bep.)</t>
  </si>
  <si>
    <t>TPPA (2de bepaling)</t>
  </si>
  <si>
    <t>TPPA (3de bep.)</t>
  </si>
  <si>
    <t>TPPA (3de bepaling)</t>
  </si>
  <si>
    <t>TPPA finaal res.</t>
  </si>
  <si>
    <t>TPPA conclusie van de 3 bepalingen</t>
  </si>
  <si>
    <t>Bmtot</t>
  </si>
  <si>
    <t>Bron specimen</t>
  </si>
  <si>
    <t>Bron lymf</t>
  </si>
  <si>
    <t>Bron lymfoctyen</t>
  </si>
  <si>
    <t>HLA-B (allel 1)</t>
  </si>
  <si>
    <t>HLA-B (allel 2)</t>
  </si>
  <si>
    <t>Bstot</t>
  </si>
  <si>
    <t>HLA-B (serologisch)</t>
  </si>
  <si>
    <t>kruisproef</t>
  </si>
  <si>
    <t>Kruisproef</t>
  </si>
  <si>
    <t>BTMrapp</t>
  </si>
  <si>
    <t>Bw4 serologisch</t>
  </si>
  <si>
    <t>Bw6 serologisch</t>
  </si>
  <si>
    <t>B cel</t>
  </si>
  <si>
    <t>KA B cel</t>
  </si>
  <si>
    <t>BC</t>
  </si>
  <si>
    <t>B cellen methode 2</t>
  </si>
  <si>
    <t>2B_cel</t>
  </si>
  <si>
    <t>KA(4C°) B-cel zout</t>
  </si>
  <si>
    <t>titer koude agglutinines op B cellen</t>
  </si>
  <si>
    <t>KA(KT) B-cel zout</t>
  </si>
  <si>
    <t>Titer nat. anti-B</t>
  </si>
  <si>
    <t>testcel anti-B</t>
  </si>
  <si>
    <t>TITERB_PHE</t>
  </si>
  <si>
    <t>C*0409N</t>
  </si>
  <si>
    <t>HLA-C*0709N voor QCP</t>
  </si>
  <si>
    <t>Set C tube 1</t>
  </si>
  <si>
    <t>donath Landsteiner Set C tube 1</t>
  </si>
  <si>
    <t>Reagens C2F</t>
  </si>
  <si>
    <t>Reagens C2R</t>
  </si>
  <si>
    <t>Set C tube 2</t>
  </si>
  <si>
    <t>donath Landsteiner Set C tube 2</t>
  </si>
  <si>
    <t>DC/C3c</t>
  </si>
  <si>
    <t>DC met anti-C3c reactiviteit</t>
  </si>
  <si>
    <t>DC/C3d</t>
  </si>
  <si>
    <t>DC met anti-C3d reactiviteit</t>
  </si>
  <si>
    <t>Reagens C3F</t>
  </si>
  <si>
    <t>Reagens C3R</t>
  </si>
  <si>
    <t>Set C tube 3</t>
  </si>
  <si>
    <t>donath Landsteiner Set C tube 3</t>
  </si>
  <si>
    <t>Reagens C4F</t>
  </si>
  <si>
    <t>Reagens C4R</t>
  </si>
  <si>
    <t>CBtestm2</t>
  </si>
  <si>
    <t>afbreken1</t>
  </si>
  <si>
    <t>Procedure aborted:</t>
  </si>
  <si>
    <t>afbreken2</t>
  </si>
  <si>
    <t>afbreken2x</t>
  </si>
  <si>
    <t>Procedure afgebroken:</t>
  </si>
  <si>
    <t>afbreken3</t>
  </si>
  <si>
    <t>afbreken4</t>
  </si>
  <si>
    <t>afbreken5</t>
  </si>
  <si>
    <t>afbreken6</t>
  </si>
  <si>
    <t>afnamearts</t>
  </si>
  <si>
    <t>Afgenomen door Dr.</t>
  </si>
  <si>
    <t>CBverslag</t>
  </si>
  <si>
    <t>afn.datum DD/MM/JJJJ</t>
  </si>
  <si>
    <t>Afnametijd</t>
  </si>
  <si>
    <t>CB_afntijd</t>
  </si>
  <si>
    <t>afn.uur(HH:mm)</t>
  </si>
  <si>
    <t>Uur van afname</t>
  </si>
  <si>
    <t>RatioWBC(Sys-FACS)</t>
  </si>
  <si>
    <t>Ratio WBC bepaling Sysmex-Flowcytometer</t>
  </si>
  <si>
    <t>kweek</t>
  </si>
  <si>
    <t>aeroob-1ste Ingave</t>
  </si>
  <si>
    <t>Bacteriologie aeroob (Eerste ingave)</t>
  </si>
  <si>
    <t>CB_hemo_O2x</t>
  </si>
  <si>
    <t>CB_bact_aer</t>
  </si>
  <si>
    <t>aeroob(1) na invriez</t>
  </si>
  <si>
    <t>Bacteriologie aeroob (voorlopig) na invriezen</t>
  </si>
  <si>
    <t>aeroob-2de ingave</t>
  </si>
  <si>
    <t>Bacteriologie aeroob (Tweede ingave)</t>
  </si>
  <si>
    <t>aeroob(def) na invri</t>
  </si>
  <si>
    <t>Bacteriologie aeroob (definitief) na invriezen</t>
  </si>
  <si>
    <t>anaeroob-1ste ingave</t>
  </si>
  <si>
    <t>Bacteriologie anaeroob (Eerste ingave)</t>
  </si>
  <si>
    <t>CB_hemo_N2x</t>
  </si>
  <si>
    <t>CB_bact_anaer</t>
  </si>
  <si>
    <t>anaeroob(1) na invri</t>
  </si>
  <si>
    <t>Bacteriologie anaeroob (voorlopig) na invriezen</t>
  </si>
  <si>
    <t>anaeroob-2de ingave</t>
  </si>
  <si>
    <t>Bacteriologie anaeroob (Tweede ingave)</t>
  </si>
  <si>
    <t>anaeroob(def) na inv</t>
  </si>
  <si>
    <t>Bacteriologie anaeroob (definitief) na invriezen</t>
  </si>
  <si>
    <t>Identificatie aer.</t>
  </si>
  <si>
    <t>Identificatie kiem aeroob</t>
  </si>
  <si>
    <t>Identificatie anaer.</t>
  </si>
  <si>
    <t>identificatie kiem anaeroob</t>
  </si>
  <si>
    <t>Balans nr. (ontv)</t>
  </si>
  <si>
    <t>Toestelnummer van balans bij ontvangst</t>
  </si>
  <si>
    <t>Balans nr. (verw.)</t>
  </si>
  <si>
    <t>Toestelnummer van balans  bij verwerking</t>
  </si>
  <si>
    <t>CD 34+ cells/µL</t>
  </si>
  <si>
    <t>CB_cryovial</t>
  </si>
  <si>
    <t>% CD 34 bij ontvangst</t>
  </si>
  <si>
    <t>CD34recovery</t>
  </si>
  <si>
    <t>recovery of viable CD34+ cells</t>
  </si>
  <si>
    <t>Totaal aantal CD34 bij ontvangst</t>
  </si>
  <si>
    <t>Centrifuge nr.</t>
  </si>
  <si>
    <t>Toestelnummer centrifuge met Hettich houders</t>
  </si>
  <si>
    <t>CFU GM (/ 10^6)</t>
  </si>
  <si>
    <t>CFU GM ( /10^6 cellen)</t>
  </si>
  <si>
    <t>Kolonies bij CFU testen</t>
  </si>
  <si>
    <t>CFU totaal (/ 10^6)</t>
  </si>
  <si>
    <t>CFU totaal ( / 10^6 cellen)</t>
  </si>
  <si>
    <t>CB_Clone_E</t>
  </si>
  <si>
    <t>Clone-E (%)</t>
  </si>
  <si>
    <t>CMV IgG</t>
  </si>
  <si>
    <t>CMV IgG bij cord blood</t>
  </si>
  <si>
    <t>CMV IgM</t>
  </si>
  <si>
    <t>CMV IgM bij cord blood</t>
  </si>
  <si>
    <t>HBV confirmatie NAT</t>
  </si>
  <si>
    <t>Confirmatie NAT bepaling HBV</t>
  </si>
  <si>
    <t>HCV confirmatie NAT</t>
  </si>
  <si>
    <t>Confirmatie NAT bepaling HCV</t>
  </si>
  <si>
    <t>HIV confirmatie NAT</t>
  </si>
  <si>
    <t>Confirmatie NAT bepaling HIV</t>
  </si>
  <si>
    <t>cryovial</t>
  </si>
  <si>
    <t>Cryovial included</t>
  </si>
  <si>
    <t>Contr.Labels Vol.Red</t>
  </si>
  <si>
    <t>Controle labels volumereductie</t>
  </si>
  <si>
    <t>Contr.Labels Vriesza</t>
  </si>
  <si>
    <t>Controle labels vrieszak</t>
  </si>
  <si>
    <t>Datum&amp;Tijd</t>
  </si>
  <si>
    <t>Date &amp; Time of collection</t>
  </si>
  <si>
    <t>Eval. DossKind</t>
  </si>
  <si>
    <t>Eindevaluatie</t>
  </si>
  <si>
    <t>CB_DosKind</t>
  </si>
  <si>
    <t>01a:naam</t>
  </si>
  <si>
    <t>01a: Naam kind</t>
  </si>
  <si>
    <t>01a:voornaam</t>
  </si>
  <si>
    <t>01a: Voornaam kind</t>
  </si>
  <si>
    <t>02: geslacht</t>
  </si>
  <si>
    <t>02: geslacht kind</t>
  </si>
  <si>
    <t>03:gewicht</t>
  </si>
  <si>
    <t>03: gewicht kind ( in gram)</t>
  </si>
  <si>
    <t>04:APGAR 1</t>
  </si>
  <si>
    <t>04: APGAR eerste score</t>
  </si>
  <si>
    <t>05:APGAR 2</t>
  </si>
  <si>
    <t>05: APGAR tweede score</t>
  </si>
  <si>
    <t>06a:sepsis</t>
  </si>
  <si>
    <t xml:space="preserve">06a: Sepsis </t>
  </si>
  <si>
    <t>06b:cong.afw.</t>
  </si>
  <si>
    <t>06b: congenitale afwijkingen</t>
  </si>
  <si>
    <t>06c:andere</t>
  </si>
  <si>
    <t>06c: andere bevindingen</t>
  </si>
  <si>
    <t>07: ziekten</t>
  </si>
  <si>
    <t>07: gediagnosticeerde ziekten</t>
  </si>
  <si>
    <t>DNA monster</t>
  </si>
  <si>
    <t>DNA sample included</t>
  </si>
  <si>
    <t>aanvraag materialen</t>
  </si>
  <si>
    <t>Flowcytometer nr.</t>
  </si>
  <si>
    <t>Toestelnummer Flowcytometer</t>
  </si>
  <si>
    <t>Flowkast nr.</t>
  </si>
  <si>
    <t>Toestelnummer Laminaire air flow kast</t>
  </si>
  <si>
    <t>volume CB</t>
  </si>
  <si>
    <t>volume  ( in ml) (incl. 30 mL CPD)</t>
  </si>
  <si>
    <t>volumeCB+Plasmalyte</t>
  </si>
  <si>
    <t>volume  ( incl. CPD)</t>
  </si>
  <si>
    <t>Hepatitis B sAg</t>
  </si>
  <si>
    <t>HBV NAT</t>
  </si>
  <si>
    <t>NAT bepaling HBV</t>
  </si>
  <si>
    <t>CB_HCTtelling</t>
  </si>
  <si>
    <t>HCT %</t>
  </si>
  <si>
    <t>HCT % (BC)</t>
  </si>
  <si>
    <t>HCT telling BC (%)</t>
  </si>
  <si>
    <t>CB_BC</t>
  </si>
  <si>
    <t>HCV Ab</t>
  </si>
  <si>
    <t>HCV antilichamen</t>
  </si>
  <si>
    <t>HCV NAT</t>
  </si>
  <si>
    <t>NAT bepaling HCV</t>
  </si>
  <si>
    <t>Toestelnummer Hematron_CR2</t>
  </si>
  <si>
    <t>Hemoglobinepathieen</t>
  </si>
  <si>
    <t>Cord Blood hemoglobinepathieen</t>
  </si>
  <si>
    <t>CB_HGBtelling</t>
  </si>
  <si>
    <t>Hgb g/dL</t>
  </si>
  <si>
    <t>g/dL</t>
  </si>
  <si>
    <t>HIV Ab</t>
  </si>
  <si>
    <t>HIV antistoffen:</t>
  </si>
  <si>
    <t>HIV NAT</t>
  </si>
  <si>
    <t>NAT bepaling HIV</t>
  </si>
  <si>
    <t>HLA</t>
  </si>
  <si>
    <t>Toestelnummer Infuuspomp</t>
  </si>
  <si>
    <t>Invriestoestel nr.</t>
  </si>
  <si>
    <t>Toestelnummer Invriestoestel</t>
  </si>
  <si>
    <t>Koelkast nummer</t>
  </si>
  <si>
    <t>Toestelnummer koelkast</t>
  </si>
  <si>
    <t>Controle gevulde vrieszak</t>
  </si>
  <si>
    <t>Lasser cryozak nr.</t>
  </si>
  <si>
    <t>Toestelnummer lasser cryozak</t>
  </si>
  <si>
    <t>Lastoestel nr.(ontv)</t>
  </si>
  <si>
    <t>Toestelnummer Lastoestel bij ontvangst</t>
  </si>
  <si>
    <t>Lastoestel nr.(verw)</t>
  </si>
  <si>
    <t>Toestelnummer Lastoestel bij verwerking</t>
  </si>
  <si>
    <t>Lotnr.Afnamezak</t>
  </si>
  <si>
    <t>Lotnummer van afnamezak CB</t>
  </si>
  <si>
    <t>Lotnr.DMSO</t>
  </si>
  <si>
    <t>Lotnummer van DMSO CB</t>
  </si>
  <si>
    <t>Lotnr.HES</t>
  </si>
  <si>
    <t>Lotnummer van HES CB</t>
  </si>
  <si>
    <t>Lotnr.Plasmalyte</t>
  </si>
  <si>
    <t>Lotnummer van Plasmalyte CB</t>
  </si>
  <si>
    <t>Lotnr.TB set</t>
  </si>
  <si>
    <t>Lotnummer van TB set CB</t>
  </si>
  <si>
    <t>Lotnr.Vrieszak</t>
  </si>
  <si>
    <t>Lotnummer van Vrieszak CB</t>
  </si>
  <si>
    <t>CB_Lymfocyten</t>
  </si>
  <si>
    <t>% Lymfocyten</t>
  </si>
  <si>
    <t>Microscoop nr.</t>
  </si>
  <si>
    <t>Toestelnummer Microscoop</t>
  </si>
  <si>
    <t>CB_Monocyten</t>
  </si>
  <si>
    <t>% Monocyten</t>
  </si>
  <si>
    <t>MV evaluatie</t>
  </si>
  <si>
    <t>Evaluatie Medische Vragenlijst</t>
  </si>
  <si>
    <t>CB_DonorK</t>
  </si>
  <si>
    <t>01:med. bijzonderh.</t>
  </si>
  <si>
    <t xml:space="preserve">bijzonderheden risicogedrag of -aandoeningen </t>
  </si>
  <si>
    <t>02:genet.bijzond.</t>
  </si>
  <si>
    <t xml:space="preserve">bijzonderheden genetisch risico </t>
  </si>
  <si>
    <t>03:Etnische.bijzond.</t>
  </si>
  <si>
    <t>bijzonderheden etniciteit</t>
  </si>
  <si>
    <t>NAT testen</t>
  </si>
  <si>
    <t>Interpretatie van NAT Testen bij cord blood</t>
  </si>
  <si>
    <t>CB_Neutrofielen</t>
  </si>
  <si>
    <t>% Neutrofielen</t>
  </si>
  <si>
    <t>% Gekernde RBC</t>
  </si>
  <si>
    <t xml:space="preserve">% Gekernde rode bloedcellen </t>
  </si>
  <si>
    <t>CB opgestuurd</t>
  </si>
  <si>
    <t>Navelstrengbloed opgestuurd:</t>
  </si>
  <si>
    <t>Cord blood unit shipped</t>
  </si>
  <si>
    <t>CB_MNC_frozen_tested</t>
  </si>
  <si>
    <t>DNA opgestuurd</t>
  </si>
  <si>
    <t>DNA opgestuurd:</t>
  </si>
  <si>
    <t>serum opgestuurd</t>
  </si>
  <si>
    <t>serum moeder opgestuurd:</t>
  </si>
  <si>
    <t>Optipress nr.</t>
  </si>
  <si>
    <t>Toestelnummer Optipress</t>
  </si>
  <si>
    <t>Overwrap sealer nr.</t>
  </si>
  <si>
    <t>Toestelnummer Overwrap bag sealer met air purger tool</t>
  </si>
  <si>
    <t>plasmamonster</t>
  </si>
  <si>
    <t>Plasma sample included</t>
  </si>
  <si>
    <t>CB_PLT</t>
  </si>
  <si>
    <t>Trombocyten/µL</t>
  </si>
  <si>
    <t>Trombocyten per microliter</t>
  </si>
  <si>
    <t>procedure afwijking.</t>
  </si>
  <si>
    <t>procedureafwijkingen tijdens afname</t>
  </si>
  <si>
    <t>02:zwangerschapsduur</t>
  </si>
  <si>
    <t>02:Zwangerschapsduur</t>
  </si>
  <si>
    <t>week</t>
  </si>
  <si>
    <t>CB_partusv</t>
  </si>
  <si>
    <t>PV evaluatie</t>
  </si>
  <si>
    <t>Evaluatie partusverslag</t>
  </si>
  <si>
    <t>01:complicaties?</t>
  </si>
  <si>
    <t>01:complicaties tijdens zwangerschap ?</t>
  </si>
  <si>
    <t>03:vaginaal verl.</t>
  </si>
  <si>
    <t>03: Vaginale verlossing ?</t>
  </si>
  <si>
    <t>04:meerlingenzw.?</t>
  </si>
  <si>
    <t>04: Meerlingenzwangerschap?</t>
  </si>
  <si>
    <t>05:meconium?</t>
  </si>
  <si>
    <t>05: Meconium in vruchtwater ?</t>
  </si>
  <si>
    <t>06:gebroken vliezen?</t>
  </si>
  <si>
    <t>06: Vliezen gebroken &gt;24 uur voor bevalling ?</t>
  </si>
  <si>
    <t>07:koorts?</t>
  </si>
  <si>
    <t>07: Perinatale koorts (&gt;38,5°C) bij moeder ?</t>
  </si>
  <si>
    <t>08: antibiotica?</t>
  </si>
  <si>
    <t>08: Antibiotica toegediend tot 48 uur voor geboorte ?</t>
  </si>
  <si>
    <t>recovery(vol.reduc)</t>
  </si>
  <si>
    <t xml:space="preserve"> WBC recovery after volume reduction</t>
  </si>
  <si>
    <t>recovery(begin-na)</t>
  </si>
  <si>
    <t>WBC recovery(collection-final product)</t>
  </si>
  <si>
    <t>recovery(invriezen)</t>
  </si>
  <si>
    <t>WBC recovery (before and after freezing)</t>
  </si>
  <si>
    <t>CB_RBCtelling</t>
  </si>
  <si>
    <t>RBC X 10^6/µL</t>
  </si>
  <si>
    <t>RBC (10^6/µl)</t>
  </si>
  <si>
    <t>Toestemming research</t>
  </si>
  <si>
    <t>Toestemming om Cord  Blood als research te gebruiken ?</t>
  </si>
  <si>
    <t>Ingesc.Labels V.Red</t>
  </si>
  <si>
    <t>ingescande labels volumereductie</t>
  </si>
  <si>
    <t>Ingesc.Labels Vriesz</t>
  </si>
  <si>
    <t>ingescande labels vrieszak</t>
  </si>
  <si>
    <t>CB segment CT opgestuurd</t>
  </si>
  <si>
    <t>MNC Segment voor CT</t>
  </si>
  <si>
    <t>HLA confirmatory typing</t>
  </si>
  <si>
    <t>Viab. MNC segment CT</t>
  </si>
  <si>
    <t>CB_Start_Inkoelen_BC</t>
  </si>
  <si>
    <t>StartInkoelen(HH:mm)</t>
  </si>
  <si>
    <t>Starttijd van inkoelen buffy coat CB</t>
  </si>
  <si>
    <t>StartInvriez.(HH:mm)</t>
  </si>
  <si>
    <t>Uur start invriezen CB</t>
  </si>
  <si>
    <t>StartVriesmix(HH:mm)</t>
  </si>
  <si>
    <t>Uur start vriesmix</t>
  </si>
  <si>
    <t>Status CB</t>
  </si>
  <si>
    <t>Status van het materiaal CB_MNC_for_injection</t>
  </si>
  <si>
    <t>STOP</t>
  </si>
  <si>
    <t>SYSMEX nr.</t>
  </si>
  <si>
    <t>Toestelnummer Sysmex</t>
  </si>
  <si>
    <t>Aanvraag  via Prometheus of Netcord voor CB search</t>
  </si>
  <si>
    <t>Contactpersoon</t>
  </si>
  <si>
    <t>CB Search Contact persoon</t>
  </si>
  <si>
    <t>CB_S_DatumRapport</t>
  </si>
  <si>
    <t>Datum Rapporteringvoor CB search</t>
  </si>
  <si>
    <t>Facturatie adres</t>
  </si>
  <si>
    <t>CB Search facturatie adres</t>
  </si>
  <si>
    <t>landcode Patient voor CB search</t>
  </si>
  <si>
    <t>Geboortedatum van patient voor CB search</t>
  </si>
  <si>
    <t>Patient identificatie voor CB search</t>
  </si>
  <si>
    <t>Patient naam voor CB search</t>
  </si>
  <si>
    <t>Prijs Staal</t>
  </si>
  <si>
    <t>CB Search Prijs Staal</t>
  </si>
  <si>
    <t>transportkost</t>
  </si>
  <si>
    <t>CB Search transportkost</t>
  </si>
  <si>
    <t>Type aanvraag voor CB search</t>
  </si>
  <si>
    <t>Urgentiegraad aanvraag voor CB search</t>
  </si>
  <si>
    <t>Verwerkingstijdstip (uur na afname)</t>
  </si>
  <si>
    <t>uur</t>
  </si>
  <si>
    <t>Trombocyten (x10^6)</t>
  </si>
  <si>
    <t>Trombocyten (x 10^6)</t>
  </si>
  <si>
    <t>CB_Totaal_TNC_frozen</t>
  </si>
  <si>
    <t>Total number of nucleated cells (* 10^6)</t>
  </si>
  <si>
    <t>Totaal gekernde RBC</t>
  </si>
  <si>
    <t>Trigger</t>
  </si>
  <si>
    <t>Trigger voor moeder</t>
  </si>
  <si>
    <t>TSCD nr.</t>
  </si>
  <si>
    <t>Toestelnummer steriel lastoestel</t>
  </si>
  <si>
    <t>Toestemming product</t>
  </si>
  <si>
    <t>Toestemming1</t>
  </si>
  <si>
    <t>Toestemming afname</t>
  </si>
  <si>
    <t>CB_TV1</t>
  </si>
  <si>
    <t>Toestemming2</t>
  </si>
  <si>
    <t>Toestemming gebruik</t>
  </si>
  <si>
    <t>CB_TV2</t>
  </si>
  <si>
    <t>dilutie plasma</t>
  </si>
  <si>
    <t>CB_viabiliteit_7AAD_1</t>
  </si>
  <si>
    <t>CB_viabiliteit_7AAD_2</t>
  </si>
  <si>
    <t>Viability (%7AAD)</t>
  </si>
  <si>
    <t>serologie:</t>
  </si>
  <si>
    <t>virologische tests:</t>
  </si>
  <si>
    <t>Volume BC</t>
  </si>
  <si>
    <t>Volume (in mL)</t>
  </si>
  <si>
    <t>CB Vriescurve</t>
  </si>
  <si>
    <t>Vriescurve van CB</t>
  </si>
  <si>
    <t>Vrijgave moeder</t>
  </si>
  <si>
    <t>Vrijgave op basis van gegevens moeder:</t>
  </si>
  <si>
    <t>TNC sysmex (BC)</t>
  </si>
  <si>
    <t>WBC/µL (CB)</t>
  </si>
  <si>
    <t>WBC/µl</t>
  </si>
  <si>
    <t>WBCtelling</t>
  </si>
  <si>
    <t>Total number of viable WBC (10^6)</t>
  </si>
  <si>
    <t>WBCtotaal</t>
  </si>
  <si>
    <t>Total number of WBC (10^6)</t>
  </si>
  <si>
    <t>Total number of viable nucleated cells (x 10^6)</t>
  </si>
  <si>
    <t>Total number of viable WBC (x10^6)</t>
  </si>
  <si>
    <t>WBC/µL (after thawing)</t>
  </si>
  <si>
    <t>WBC/µl (flowcytometrie)</t>
  </si>
  <si>
    <t>WBC/µl (flowcytometrie) after freezing</t>
  </si>
  <si>
    <t>Total number of WBC (flowcytometrie))</t>
  </si>
  <si>
    <t>WVC_totaal_voor</t>
  </si>
  <si>
    <t xml:space="preserve">Tellen van cellen </t>
  </si>
  <si>
    <t>vial</t>
  </si>
  <si>
    <t>celcount</t>
  </si>
  <si>
    <t>Reagens CG01</t>
  </si>
  <si>
    <t>Reagens CG02</t>
  </si>
  <si>
    <t>Reagens CG03</t>
  </si>
  <si>
    <t>Reagens CG04</t>
  </si>
  <si>
    <t>Reagens CG05</t>
  </si>
  <si>
    <t>Reagens CG06</t>
  </si>
  <si>
    <t>Reagens CG07</t>
  </si>
  <si>
    <t>Reagens CG08</t>
  </si>
  <si>
    <t>Reagens CG09</t>
  </si>
  <si>
    <t>Reagens CG10</t>
  </si>
  <si>
    <t>Reagens CG11</t>
  </si>
  <si>
    <t>Reagens CG12</t>
  </si>
  <si>
    <t xml:space="preserve">Cha antigeen </t>
  </si>
  <si>
    <t>Cha typering</t>
  </si>
  <si>
    <t>Reagens CL01</t>
  </si>
  <si>
    <t>Cm1 ext</t>
  </si>
  <si>
    <t>Cm1 MD</t>
  </si>
  <si>
    <t>Cm1 MD HR</t>
  </si>
  <si>
    <t>Cm2 ext</t>
  </si>
  <si>
    <t>Cm2 MD</t>
  </si>
  <si>
    <t>Cm2 MD HR</t>
  </si>
  <si>
    <t>C-HR1</t>
  </si>
  <si>
    <t>Groepselectie CmHR1</t>
  </si>
  <si>
    <t>Conclusie C allel1</t>
  </si>
  <si>
    <t>C-HR2</t>
  </si>
  <si>
    <t>Groepselectie CmHR2</t>
  </si>
  <si>
    <t>Conclusie C allel 2</t>
  </si>
  <si>
    <t>HLA-C (hoge resolutie)</t>
  </si>
  <si>
    <t xml:space="preserve">Coa antigeen </t>
  </si>
  <si>
    <t>Coa mol</t>
  </si>
  <si>
    <t>Coa conc fen</t>
  </si>
  <si>
    <t xml:space="preserve">Cob antigeen  </t>
  </si>
  <si>
    <t>Cob typering</t>
  </si>
  <si>
    <t>Cob mol</t>
  </si>
  <si>
    <t>Cob conc fen</t>
  </si>
  <si>
    <t>Comment LM1</t>
  </si>
  <si>
    <t>Comment LM2</t>
  </si>
  <si>
    <t>Comment LSA1</t>
  </si>
  <si>
    <t>Comment LSA2</t>
  </si>
  <si>
    <t>Kandidaat PBSC donor ?</t>
  </si>
  <si>
    <t>Kandidaat Plaatjes donor ?</t>
  </si>
  <si>
    <t>QC Complement titration tray ABC</t>
  </si>
  <si>
    <t>Comp_TT_And_Cellen</t>
  </si>
  <si>
    <t>QC Complement titration tray andere cellen</t>
  </si>
  <si>
    <t>QC Complement titration tray DR2</t>
  </si>
  <si>
    <t>QC Complement titration tray DR7</t>
  </si>
  <si>
    <t>Concentratie DNA</t>
  </si>
  <si>
    <t>Microgram per milliliter</t>
  </si>
  <si>
    <t>Conclusie HPC_XM</t>
  </si>
  <si>
    <t>HPC-donorkruisproef (eindbeoordeling)</t>
  </si>
  <si>
    <t>Conclusie Orgaan XM</t>
  </si>
  <si>
    <t>Conclusie autoXM</t>
  </si>
  <si>
    <t>Conc CDC</t>
  </si>
  <si>
    <t>Conclusieresultaat CDC</t>
  </si>
  <si>
    <t>Conc CDC DTT</t>
  </si>
  <si>
    <t>Conclusieresultaat CDC +/-DTT</t>
  </si>
  <si>
    <t>Conc CDC FP</t>
  </si>
  <si>
    <t>Conclusieresultaat Frozen Cell Panel</t>
  </si>
  <si>
    <t>HCV_BLOT</t>
  </si>
  <si>
    <t>Immunoblot HCV</t>
  </si>
  <si>
    <t>HIV_BLOT</t>
  </si>
  <si>
    <t>Immunoblot HIV</t>
  </si>
  <si>
    <t>CONF_BLOT</t>
  </si>
  <si>
    <t>HTLV blot</t>
  </si>
  <si>
    <t>Immunoblot HTLV</t>
  </si>
  <si>
    <t>HIV_ELISA 2</t>
  </si>
  <si>
    <t>ELISA HIV (2)</t>
  </si>
  <si>
    <t>HBcAb conf.</t>
  </si>
  <si>
    <t>MEIA HBcAb</t>
  </si>
  <si>
    <t>HBsAg conf.</t>
  </si>
  <si>
    <t>MEIA HBsAg en neutralisatietest</t>
  </si>
  <si>
    <t>ELISA LEUVEN</t>
  </si>
  <si>
    <t>Immfluor. syfilis</t>
  </si>
  <si>
    <t>Immuunfluorescentie syphilis</t>
  </si>
  <si>
    <t>HIV interpretatie</t>
  </si>
  <si>
    <t>Interpretatie confirmatietesten</t>
  </si>
  <si>
    <t>HBCab interpretatie</t>
  </si>
  <si>
    <t>HBV interpretatie</t>
  </si>
  <si>
    <t>HCV interpretatie</t>
  </si>
  <si>
    <t>HTLV interpretatie</t>
  </si>
  <si>
    <t>Syph interpretatie</t>
  </si>
  <si>
    <t>MEIA HCV LEU</t>
  </si>
  <si>
    <t>confirmatie MEIA</t>
  </si>
  <si>
    <t>CONF_MEIA</t>
  </si>
  <si>
    <t>RPR</t>
  </si>
  <si>
    <t>Syfilis RPR</t>
  </si>
  <si>
    <t>TPHA (UZ)</t>
  </si>
  <si>
    <t xml:space="preserve">TPHA </t>
  </si>
  <si>
    <t>Controle kruisproef</t>
  </si>
  <si>
    <t>Cont_bmt</t>
  </si>
  <si>
    <t>Controlereagens ondergroepen op celsuspensie</t>
  </si>
  <si>
    <t>Controle op directe bepalingen</t>
  </si>
  <si>
    <t>Cra mol</t>
  </si>
  <si>
    <t>Cra conc fen</t>
  </si>
  <si>
    <t>HLA-C (allel 1)</t>
  </si>
  <si>
    <t>HLA-C (allel 2)</t>
  </si>
  <si>
    <t>Resus Cw antigeen (RH8)</t>
  </si>
  <si>
    <t>C*(1)</t>
  </si>
  <si>
    <t>C*(2)</t>
  </si>
  <si>
    <t>Cmtot</t>
  </si>
  <si>
    <t>CyclerCheck MQCP</t>
  </si>
  <si>
    <t>C molec.</t>
  </si>
  <si>
    <t>C conc fen</t>
  </si>
  <si>
    <t>C conc fen STAT</t>
  </si>
  <si>
    <t>C mol STAT</t>
  </si>
  <si>
    <t>C STAT bep. genotype (RhCE)</t>
  </si>
  <si>
    <t>D-Controle bloedgroepen 1</t>
  </si>
  <si>
    <t>D-Controle bloedgroepen 2</t>
  </si>
  <si>
    <t>resus D (inclusief zwakke D) op 3% celsuspensie</t>
  </si>
  <si>
    <t>Collectedag</t>
  </si>
  <si>
    <t>DC/AHG</t>
  </si>
  <si>
    <t>DC met polyvalent reactiviteit</t>
  </si>
  <si>
    <t>DAT_dummy</t>
  </si>
  <si>
    <t>DAT/C3d</t>
  </si>
  <si>
    <t>DC/cont</t>
  </si>
  <si>
    <t>DAT/IgA</t>
  </si>
  <si>
    <t>DAT/IgG</t>
  </si>
  <si>
    <t>Dia mol</t>
  </si>
  <si>
    <t>Dia conc fen</t>
  </si>
  <si>
    <t xml:space="preserve">Diego b antigeen  </t>
  </si>
  <si>
    <t>Dib typering</t>
  </si>
  <si>
    <t>Dib mol</t>
  </si>
  <si>
    <t>Dib conc fen</t>
  </si>
  <si>
    <t>DAT/C3c</t>
  </si>
  <si>
    <t>DAT interpr</t>
  </si>
  <si>
    <t>DAT/IgM</t>
  </si>
  <si>
    <t>Discordantie</t>
  </si>
  <si>
    <t>Discordantie:</t>
  </si>
  <si>
    <t>DNA acceptatie</t>
  </si>
  <si>
    <t>DNA acceptatie MOD</t>
  </si>
  <si>
    <t>DNA concentratie</t>
  </si>
  <si>
    <t>DNA concentratie (ng/µL)</t>
  </si>
  <si>
    <t>DNA concentratie HR</t>
  </si>
  <si>
    <t>DNA concentratie HR (ng/µL)</t>
  </si>
  <si>
    <t>DNA Concentratie MOD</t>
  </si>
  <si>
    <t>DNA ratio</t>
  </si>
  <si>
    <t>DNA ratio HR</t>
  </si>
  <si>
    <t>DNA ratio MOD</t>
  </si>
  <si>
    <t>Reagens dNTP</t>
  </si>
  <si>
    <t>Doa mol</t>
  </si>
  <si>
    <t>Doa conc fen</t>
  </si>
  <si>
    <t>Dob mol</t>
  </si>
  <si>
    <t>Dob conc fen</t>
  </si>
  <si>
    <t>identiteit donor</t>
  </si>
  <si>
    <t>Identificatie van de donor:</t>
  </si>
  <si>
    <t>identiteit donor 1</t>
  </si>
  <si>
    <t>identiteit donor 2</t>
  </si>
  <si>
    <t>identiteit donor 3</t>
  </si>
  <si>
    <t>identiteit donor 4</t>
  </si>
  <si>
    <t>identiteit donor 5</t>
  </si>
  <si>
    <t>identiteit donor 6</t>
  </si>
  <si>
    <t>identiteit donor 7</t>
  </si>
  <si>
    <t>identiteit donor 8</t>
  </si>
  <si>
    <t>Donor 1</t>
  </si>
  <si>
    <t xml:space="preserve">Granulo Donor id 1 </t>
  </si>
  <si>
    <t>Donor 2</t>
  </si>
  <si>
    <t xml:space="preserve">Granulo Donor id 2 </t>
  </si>
  <si>
    <t>Donor 3</t>
  </si>
  <si>
    <t>Granulo Donor id 3</t>
  </si>
  <si>
    <t>Donor 4</t>
  </si>
  <si>
    <t>Granulo Donor id 4</t>
  </si>
  <si>
    <t>Donor 5</t>
  </si>
  <si>
    <t>Granulo Donor id 5</t>
  </si>
  <si>
    <t>Donor 6</t>
  </si>
  <si>
    <t>Granulo Donor id 6</t>
  </si>
  <si>
    <t>Donortypering DP1</t>
  </si>
  <si>
    <t>Reagens DP1L01</t>
  </si>
  <si>
    <t>Donortypering DP2</t>
  </si>
  <si>
    <t>Reagens DP2F</t>
  </si>
  <si>
    <t>Reagens DP2R</t>
  </si>
  <si>
    <t>Donortypering DP3</t>
  </si>
  <si>
    <t>Donortypering DP4</t>
  </si>
  <si>
    <t>Donortypering DP5</t>
  </si>
  <si>
    <t>Donortypering DP6</t>
  </si>
  <si>
    <t>Donortypering DP7</t>
  </si>
  <si>
    <t>DPB1-HR1</t>
  </si>
  <si>
    <t>DPB1-HR2</t>
  </si>
  <si>
    <t>HLA-DPB1 (hoge resolutie)</t>
  </si>
  <si>
    <t>DPB1*(1)</t>
  </si>
  <si>
    <t>HLA-DPB1 (allel1)</t>
  </si>
  <si>
    <t>DPB1* (2)</t>
  </si>
  <si>
    <t>HLA-DPB1 (allel 2)</t>
  </si>
  <si>
    <t>HLA-DPB1</t>
  </si>
  <si>
    <t>DPB1tot</t>
  </si>
  <si>
    <t>HLA-DPB1 kand.ontvanger</t>
  </si>
  <si>
    <t>HLA-DPB1 kand.donor</t>
  </si>
  <si>
    <t>Reagens DQ3F</t>
  </si>
  <si>
    <t>Reagens DQ3R</t>
  </si>
  <si>
    <t>DQB1-HR1</t>
  </si>
  <si>
    <t>Groepselectie DQB1HR1</t>
  </si>
  <si>
    <t>Conclusie DQB1 allel 1</t>
  </si>
  <si>
    <t>DQB1-HR2</t>
  </si>
  <si>
    <t>Groepselectie DQB1HR2</t>
  </si>
  <si>
    <t>Conclusie DQB1 allel 2</t>
  </si>
  <si>
    <t>DQB1m1 ext</t>
  </si>
  <si>
    <t>DQB1m1 MD</t>
  </si>
  <si>
    <t>DQB1m1 MD HR</t>
  </si>
  <si>
    <t>DQB1m2 ext</t>
  </si>
  <si>
    <t>DQB1m2 MD</t>
  </si>
  <si>
    <t>DQB1m2 MD HR</t>
  </si>
  <si>
    <t>DQB1* (1)</t>
  </si>
  <si>
    <t>DQB1* (2)</t>
  </si>
  <si>
    <t>Reagens DQBG01</t>
  </si>
  <si>
    <t>Reagens DQBG02</t>
  </si>
  <si>
    <t>Reagens DQBG03</t>
  </si>
  <si>
    <t>Reagens DQBG04</t>
  </si>
  <si>
    <t>Reagens DQBG05</t>
  </si>
  <si>
    <t>Reagens DQBG06</t>
  </si>
  <si>
    <t>Reagens DQBL01</t>
  </si>
  <si>
    <t>Reagens DQBL02</t>
  </si>
  <si>
    <t>DQF</t>
  </si>
  <si>
    <t>Reagens DQF</t>
  </si>
  <si>
    <t>DQmtot</t>
  </si>
  <si>
    <t>DQR</t>
  </si>
  <si>
    <t>Reagens DQR</t>
  </si>
  <si>
    <t>HLA-DQ (allel 1)</t>
  </si>
  <si>
    <t>HLA-DQ (allel 2)</t>
  </si>
  <si>
    <t>DQstot</t>
  </si>
  <si>
    <t>HLA-DQ (serologisch)</t>
  </si>
  <si>
    <t>Donortypering DR1</t>
  </si>
  <si>
    <t>Reagens DR1G01</t>
  </si>
  <si>
    <t>Reagens DR1G02</t>
  </si>
  <si>
    <t>Reagens DR1G03</t>
  </si>
  <si>
    <t>Reagens DR1G04</t>
  </si>
  <si>
    <t>Reagens DR1G05</t>
  </si>
  <si>
    <t>Reagens DR1G06</t>
  </si>
  <si>
    <t>Reagens DR1G07</t>
  </si>
  <si>
    <t>Reagens DR1G08</t>
  </si>
  <si>
    <t>Reagens DR1G09</t>
  </si>
  <si>
    <t>Reagens DR1G10</t>
  </si>
  <si>
    <t>Reagens DR1G11</t>
  </si>
  <si>
    <t>Reagens DR1G12</t>
  </si>
  <si>
    <t>Reagens DR1G13</t>
  </si>
  <si>
    <t>Reagens DR1G14</t>
  </si>
  <si>
    <t>Reagens DR1P01</t>
  </si>
  <si>
    <t>Donortypering DR2</t>
  </si>
  <si>
    <t>Reagens DR2F</t>
  </si>
  <si>
    <t>Reagens DR2R</t>
  </si>
  <si>
    <t>Donortypering DR3</t>
  </si>
  <si>
    <t>Reagens DR3L01</t>
  </si>
  <si>
    <t>Donortypering DR4</t>
  </si>
  <si>
    <t>Reagens DR4L01</t>
  </si>
  <si>
    <t>Donortypering DR5</t>
  </si>
  <si>
    <t>DR51 serologisch</t>
  </si>
  <si>
    <t>DR52 serologisch</t>
  </si>
  <si>
    <t>DR53 serologisch</t>
  </si>
  <si>
    <t>Reagens DR5L01</t>
  </si>
  <si>
    <t>Donortypering DR6</t>
  </si>
  <si>
    <t>Donortypering DR7</t>
  </si>
  <si>
    <t>Reagens DR86</t>
  </si>
  <si>
    <t xml:space="preserve">Dr a antigeen  </t>
  </si>
  <si>
    <t>zzzDra</t>
  </si>
  <si>
    <t>Dra typering</t>
  </si>
  <si>
    <t xml:space="preserve">Dr a bepaling  indirecte methode </t>
  </si>
  <si>
    <t>zzzDratypering</t>
  </si>
  <si>
    <t>DRB1*(HR1)</t>
  </si>
  <si>
    <t>Groepselectie DRB1HR1</t>
  </si>
  <si>
    <t>Conclusie DRB1 allel 1</t>
  </si>
  <si>
    <t>DRB1*(HR2)</t>
  </si>
  <si>
    <t>Groepselectie DRB1HR2</t>
  </si>
  <si>
    <t>Conclusie DRB1 allel 2</t>
  </si>
  <si>
    <t>HLA-DRB1 (hoge resolutie)</t>
  </si>
  <si>
    <t>DRB1m1 ext</t>
  </si>
  <si>
    <t>DRB1m1 MD</t>
  </si>
  <si>
    <t>DRB1m1 MD HR</t>
  </si>
  <si>
    <t>DRB1m2 ext</t>
  </si>
  <si>
    <t>DRB1m2 MD</t>
  </si>
  <si>
    <t>DRB1m2 MD HR</t>
  </si>
  <si>
    <t>DRB1*(1)</t>
  </si>
  <si>
    <t>DRB1*(1) Full string</t>
  </si>
  <si>
    <t>HLA-DRB1 (allel groep 1)</t>
  </si>
  <si>
    <t>DRB1*(1) Intermediat</t>
  </si>
  <si>
    <t>HLA-DRB1 (NMDP code 1)</t>
  </si>
  <si>
    <t>DRB1* (2)</t>
  </si>
  <si>
    <t>DRB1*(2) Intermediat</t>
  </si>
  <si>
    <t>HLA-DRB1 (allel groep 2)</t>
  </si>
  <si>
    <t>HLA-DRB1 (NMDP code 2)</t>
  </si>
  <si>
    <t>DRB3* (1)</t>
  </si>
  <si>
    <t>HLA-DRB3  (allel 1)</t>
  </si>
  <si>
    <t>DRB3* (2)</t>
  </si>
  <si>
    <t>HLA-DRB3  (allel 2)</t>
  </si>
  <si>
    <t>DRB3 LR</t>
  </si>
  <si>
    <t>DRB4* (1)</t>
  </si>
  <si>
    <t>HLA-DRB4 (allel 1)</t>
  </si>
  <si>
    <t>DRB4* (2)</t>
  </si>
  <si>
    <t>HLA-DRB4 (allel 2)</t>
  </si>
  <si>
    <t>DRB4 LR</t>
  </si>
  <si>
    <t>HLA-DRB4 (lage resolutie)</t>
  </si>
  <si>
    <t>DRB5* (1)</t>
  </si>
  <si>
    <t>HLA-DRB5 (allel 1)</t>
  </si>
  <si>
    <t>DRB5* (2)</t>
  </si>
  <si>
    <t>HLA-DRB5 (allel 2)</t>
  </si>
  <si>
    <t>DRB5 LR</t>
  </si>
  <si>
    <t>DRDQstot</t>
  </si>
  <si>
    <t xml:space="preserve">HLA DR &amp; DQ </t>
  </si>
  <si>
    <t>HLA DR &amp; DQ via 620B</t>
  </si>
  <si>
    <t>HLA DR &amp; DQ via 740B</t>
  </si>
  <si>
    <t>HLA DR &amp; DQ via 750B</t>
  </si>
  <si>
    <t>HLA DR &amp; DQ via 850B</t>
  </si>
  <si>
    <t>HLA DR &amp; DQ via 9851s</t>
  </si>
  <si>
    <t>DRmtot</t>
  </si>
  <si>
    <t>HLA DRB1 moleculair via 620</t>
  </si>
  <si>
    <t>HLA DRB1 moleculair via 740A</t>
  </si>
  <si>
    <t>HLA DRB1 moleculair via 750A</t>
  </si>
  <si>
    <t>HLA DRB1 moleculair via 850</t>
  </si>
  <si>
    <t>HLA DRB1 moleculair via 9851m</t>
  </si>
  <si>
    <t>HLA-DR (allel 1)</t>
  </si>
  <si>
    <t>HLA-DR (allel 2)</t>
  </si>
  <si>
    <t>DRstot</t>
  </si>
  <si>
    <t>HLA-DR (serologisch)</t>
  </si>
  <si>
    <t>DTT_Afvuldatum</t>
  </si>
  <si>
    <t>Afvuldatum MQCP DTT</t>
  </si>
  <si>
    <t>DummyUZG</t>
  </si>
  <si>
    <t>Dummy bepaling om materiaal 'UZG_EL-AANVRAAG' aan te vragen met procedure in dep_UZ</t>
  </si>
  <si>
    <t>dummy_Besluit</t>
  </si>
  <si>
    <t>Dummy bepaling voor bewaren oude resultaatcodes op bepaling Besluit</t>
  </si>
  <si>
    <t>Dummy bepaling voor genereren MQCP labels voor reagens</t>
  </si>
  <si>
    <t>Dummy test om PiekSerum aan te vragen en te lokaliseren in archief</t>
  </si>
  <si>
    <t>Dummy test om PostTX aan te vragen en te lokaliseren in archief</t>
  </si>
  <si>
    <t>Dummy test om PreTX aan te vragen en te lokaliseren in archief</t>
  </si>
  <si>
    <t>DRB1-10002</t>
  </si>
  <si>
    <t>Dummy bepaling HRT 10002</t>
  </si>
  <si>
    <t>DRB3-5-10003</t>
  </si>
  <si>
    <t>Dummy bepaling HRT 10003</t>
  </si>
  <si>
    <t>Aloc-10011</t>
  </si>
  <si>
    <t>Dummy bepaling HRT 10011</t>
  </si>
  <si>
    <t>Bloc-10012</t>
  </si>
  <si>
    <t>Dummy bepaling HRT 10012</t>
  </si>
  <si>
    <t>ABC-BM-1aHRTklasseI</t>
  </si>
  <si>
    <t>Dummy bepaling HRT 1aHRTklasseI</t>
  </si>
  <si>
    <t>Dummy bepaling HRT 1aHRTklasseI+C</t>
  </si>
  <si>
    <t>DP-BM-8206</t>
  </si>
  <si>
    <t>Dummy bepaling HRT 8206</t>
  </si>
  <si>
    <t>DP-BD-8208</t>
  </si>
  <si>
    <t>Dummy bepaling HRT 8208</t>
  </si>
  <si>
    <t>DRB1-BM_8291</t>
  </si>
  <si>
    <t>Dummy bepaling HRT 8291</t>
  </si>
  <si>
    <t>DRB1-BD-8294</t>
  </si>
  <si>
    <t>Dummy bepaling HRT 8294</t>
  </si>
  <si>
    <t>Theek CB nieuw</t>
  </si>
  <si>
    <t>Theek CB DNA</t>
  </si>
  <si>
    <t>Theek Dag0</t>
  </si>
  <si>
    <t>Dummy bepaling voor aanvraag DNA extra</t>
  </si>
  <si>
    <t>Theek DONOR</t>
  </si>
  <si>
    <t>DTT Bewaren</t>
  </si>
  <si>
    <t>Theek DV12 DTT</t>
  </si>
  <si>
    <t>Theek DV12 PB</t>
  </si>
  <si>
    <t>Theek DV12 SSXM</t>
  </si>
  <si>
    <t>Theek DV6 DTT</t>
  </si>
  <si>
    <t>Theek DV6 XM</t>
  </si>
  <si>
    <t>Dum_DV6</t>
  </si>
  <si>
    <t>Theek EKEDNA</t>
  </si>
  <si>
    <t>Theek EKESer</t>
  </si>
  <si>
    <t>Familiedossier</t>
  </si>
  <si>
    <t>Aanmaken Familiedossier</t>
  </si>
  <si>
    <t>Theek PS Geen ET</t>
  </si>
  <si>
    <t>Theek Piekserum zonder ET</t>
  </si>
  <si>
    <t>Theek Rariteiten</t>
  </si>
  <si>
    <t>Theek Rariteitenkabinet</t>
  </si>
  <si>
    <t>Dum_Raritietenkabinet</t>
  </si>
  <si>
    <t>Dummy test voor tarrificatie orgaan- en BM donors</t>
  </si>
  <si>
    <t>dum_Wrb</t>
  </si>
  <si>
    <t>Titer controle</t>
  </si>
  <si>
    <t>Titer controleserum</t>
  </si>
  <si>
    <t>TITERD_co_serum</t>
  </si>
  <si>
    <t>D_int</t>
  </si>
  <si>
    <t>Interpretatie resus D</t>
  </si>
  <si>
    <t>Rhd molec.</t>
  </si>
  <si>
    <t>RhD moleculair</t>
  </si>
  <si>
    <t>Partiele RhD molec.</t>
  </si>
  <si>
    <t>Partiele RhD moleculair</t>
  </si>
  <si>
    <t>Zwakke RhD molec.</t>
  </si>
  <si>
    <t>Zwakke RhD-moleculair</t>
  </si>
  <si>
    <t>phenotype testcel</t>
  </si>
  <si>
    <t>Phenotype testcel</t>
  </si>
  <si>
    <t>TITERD_phe</t>
  </si>
  <si>
    <t>kruisen met</t>
  </si>
  <si>
    <t>ABOD     Bloedgroep</t>
  </si>
  <si>
    <t>EC 1   unitnummer</t>
  </si>
  <si>
    <t xml:space="preserve">Kruisproef met </t>
  </si>
  <si>
    <t>EC 10   unitnummer</t>
  </si>
  <si>
    <t>EC 11   unitnummer</t>
  </si>
  <si>
    <t>EC 12   unitnummer</t>
  </si>
  <si>
    <t>EC 13   unitnummer</t>
  </si>
  <si>
    <t>EC 14   unitnummer</t>
  </si>
  <si>
    <t>EC 15   unitnummer</t>
  </si>
  <si>
    <t>EC 16   unitnummer</t>
  </si>
  <si>
    <t>EC 17   unitnummer</t>
  </si>
  <si>
    <t>EC 18   unitnummer</t>
  </si>
  <si>
    <t>EC 19   unitnummer</t>
  </si>
  <si>
    <t>EC 2   unitnummer</t>
  </si>
  <si>
    <t>EC 20  unitnummer</t>
  </si>
  <si>
    <t>EC 21   unitnummer</t>
  </si>
  <si>
    <t>EC 22   unitnummer</t>
  </si>
  <si>
    <t>EC 23   unitnummer</t>
  </si>
  <si>
    <t>EC 24   unitnummer</t>
  </si>
  <si>
    <t>EC 25   unitnummer</t>
  </si>
  <si>
    <t>EC 26   unitnummer</t>
  </si>
  <si>
    <t>EC 27   unitnummer</t>
  </si>
  <si>
    <t>EC 28   unitnummer</t>
  </si>
  <si>
    <t>EC 29   unitnummer</t>
  </si>
  <si>
    <t>EC  3   unitnummer</t>
  </si>
  <si>
    <t>EC 30   unitnummer</t>
  </si>
  <si>
    <t>EC 4    unitnummer</t>
  </si>
  <si>
    <t>EC 5    unitnummer</t>
  </si>
  <si>
    <t>EC 6    unitnummer</t>
  </si>
  <si>
    <t>EC 7   unitnummer</t>
  </si>
  <si>
    <t>EC 8   unitnummer</t>
  </si>
  <si>
    <t>EC 9    unitnummer</t>
  </si>
  <si>
    <t>Id donor</t>
  </si>
  <si>
    <t>Eluaat van rode bloedcellen</t>
  </si>
  <si>
    <t>pos/neg eluaat</t>
  </si>
  <si>
    <t>eluaat</t>
  </si>
  <si>
    <t>ABO-D check</t>
  </si>
  <si>
    <t>electronische kruisproef:</t>
  </si>
  <si>
    <t>Reagens EXOS</t>
  </si>
  <si>
    <t>KA(4°C) A-cel enzyme</t>
  </si>
  <si>
    <t>titer koude aggl</t>
  </si>
  <si>
    <t>KA(KT) A-cel enzyme</t>
  </si>
  <si>
    <t>KA(4°C) auto enzyme</t>
  </si>
  <si>
    <t>KA(KT) auto enzyme</t>
  </si>
  <si>
    <t>KA(4°C) B-cel enzyme</t>
  </si>
  <si>
    <t>KA(KT) B-cel enzyme</t>
  </si>
  <si>
    <t>E molec.</t>
  </si>
  <si>
    <t>E conc fen</t>
  </si>
  <si>
    <t>E conc fen STAT</t>
  </si>
  <si>
    <t>E mol STAT</t>
  </si>
  <si>
    <t>E STAT bep. genotype (RhCE)</t>
  </si>
  <si>
    <t>KA(4°C) cordb enzyme</t>
  </si>
  <si>
    <t>KA(KT) cordb enzyme</t>
  </si>
  <si>
    <t>KA(4°C) cel 1 enzyme</t>
  </si>
  <si>
    <t>KA(KT) cel 1 enzyme</t>
  </si>
  <si>
    <t>KA(4°C) cel 2 enzyme</t>
  </si>
  <si>
    <t>KA(KT) cel 2 enzyme</t>
  </si>
  <si>
    <t>KA(4°C) cel 3 enzyme</t>
  </si>
  <si>
    <t>KA(KT) cel 3 enzyme</t>
  </si>
  <si>
    <t>foetale cel 1</t>
  </si>
  <si>
    <t xml:space="preserve">KA foetale cel 1 </t>
  </si>
  <si>
    <t>Foetale cel 2</t>
  </si>
  <si>
    <t>KA Foetale cel 2</t>
  </si>
  <si>
    <t>Foetale cel 3</t>
  </si>
  <si>
    <t>KA Foetale cel 3</t>
  </si>
  <si>
    <t>aantal fetale:</t>
  </si>
  <si>
    <t>Geteld aantal foetale rode bloedcellen</t>
  </si>
  <si>
    <t>Donoropvolging  (dag+1)</t>
  </si>
  <si>
    <t>Donoropvolging (dag+10)</t>
  </si>
  <si>
    <t>Reagens FST</t>
  </si>
  <si>
    <t>Fya typering</t>
  </si>
  <si>
    <t>Fya molec.</t>
  </si>
  <si>
    <t>Fya conc fen</t>
  </si>
  <si>
    <t>Fya conc fen STAT</t>
  </si>
  <si>
    <t>Fya mol STAT</t>
  </si>
  <si>
    <t>Fya STAT bep. genotype (Duffy)</t>
  </si>
  <si>
    <t>Fyb typering</t>
  </si>
  <si>
    <t>Fyb molec.</t>
  </si>
  <si>
    <t>Fyb conc fen</t>
  </si>
  <si>
    <t>Fyb conc fen STAT</t>
  </si>
  <si>
    <t>Fyb mol STAT</t>
  </si>
  <si>
    <t>Fyb STAT bep. genotype (Duffy)</t>
  </si>
  <si>
    <t xml:space="preserve">Ge antigeen  </t>
  </si>
  <si>
    <t>Ge typering</t>
  </si>
  <si>
    <t>aantal positief:</t>
  </si>
  <si>
    <t>aantal positief</t>
  </si>
  <si>
    <t>Gran. antist.</t>
  </si>
  <si>
    <t xml:space="preserve">Gregory antigeen  </t>
  </si>
  <si>
    <t>Gya typering</t>
  </si>
  <si>
    <t>HBV-PCR</t>
  </si>
  <si>
    <t>PCR for HBV</t>
  </si>
  <si>
    <t>CB_plasma</t>
  </si>
  <si>
    <t>HCV-PCR</t>
  </si>
  <si>
    <t>PCR for HCV</t>
  </si>
  <si>
    <t xml:space="preserve">Transfusie-incident </t>
  </si>
  <si>
    <t>Historische positieve screening</t>
  </si>
  <si>
    <t>HIV-PCR</t>
  </si>
  <si>
    <t>PCR for HIV</t>
  </si>
  <si>
    <t>Combinatie van resultaten Am1, Am2,Bm1,Bm2 of As1,As2,Bs1 en Bs2</t>
  </si>
  <si>
    <t>spec. anti D IgM (HM 10)</t>
  </si>
  <si>
    <t>1a_DM</t>
  </si>
  <si>
    <t>spec. anti D, IgG (HMIgG)</t>
  </si>
  <si>
    <t>2a_DG</t>
  </si>
  <si>
    <t>HPA 15a</t>
  </si>
  <si>
    <t>HPA 15b</t>
  </si>
  <si>
    <t>HPA 1a</t>
  </si>
  <si>
    <t>HPA-1a (PlA1)</t>
  </si>
  <si>
    <t>HPA 1b</t>
  </si>
  <si>
    <t>HPA-1b (PlA2)</t>
  </si>
  <si>
    <t>HPA 2a</t>
  </si>
  <si>
    <t>HPA 2b</t>
  </si>
  <si>
    <t>HPA 3a</t>
  </si>
  <si>
    <t>HPA 3b</t>
  </si>
  <si>
    <t>HPA 5a</t>
  </si>
  <si>
    <t>HPA 5b</t>
  </si>
  <si>
    <t xml:space="preserve">HPA-5 </t>
  </si>
  <si>
    <t>HPA 5x</t>
  </si>
  <si>
    <t>Hy mol</t>
  </si>
  <si>
    <t>Hy conc fen</t>
  </si>
  <si>
    <t>Datum TP_Org</t>
  </si>
  <si>
    <t>Datum TP</t>
  </si>
  <si>
    <t>Opslagdoos</t>
  </si>
  <si>
    <t>Dummy bepaling voor invullen site attribuut opslagdoos</t>
  </si>
  <si>
    <t>Dummy bepaling voor invullen site attribuut Orgaan</t>
  </si>
  <si>
    <t>vCDCPRA</t>
  </si>
  <si>
    <t>vPRA</t>
  </si>
  <si>
    <t>Wachtlijst</t>
  </si>
  <si>
    <t>Dummy bepaling voor invullen site attribuut Wachtlijst</t>
  </si>
  <si>
    <t>H typering methode 1</t>
  </si>
  <si>
    <t xml:space="preserve">I antigeen </t>
  </si>
  <si>
    <t>indir.antiglob. Test</t>
  </si>
  <si>
    <t>identificatie eluaat</t>
  </si>
  <si>
    <t>identific. eluaat 2</t>
  </si>
  <si>
    <t>identific. eluaat 3</t>
  </si>
  <si>
    <t>identific. eluaat 4</t>
  </si>
  <si>
    <t>donor identificatie</t>
  </si>
  <si>
    <t>Identificatie stamceldonor</t>
  </si>
  <si>
    <t>donor ET nummer</t>
  </si>
  <si>
    <t>DC/IgA</t>
  </si>
  <si>
    <t>DC/IgG</t>
  </si>
  <si>
    <t>DC/IgM</t>
  </si>
  <si>
    <t>O cel 1</t>
  </si>
  <si>
    <t>Reactiviteit eluaat met panelcel 1 (bloedgroep O)</t>
  </si>
  <si>
    <t>O cel 2</t>
  </si>
  <si>
    <t>Reactiviteit eluaat met panelcel 2 (bloedgroep O)</t>
  </si>
  <si>
    <t>O cel 3</t>
  </si>
  <si>
    <t>Reactiviteit eluaat met panelcel 3 (bloedgroep O)</t>
  </si>
  <si>
    <t>A cel</t>
  </si>
  <si>
    <t>Reactiviteit eluaat met cel  bloedgroep A</t>
  </si>
  <si>
    <t>Reactiviteit eluaat met cel bloedgroep B</t>
  </si>
  <si>
    <t>IAT 1</t>
  </si>
  <si>
    <t>IAT 2</t>
  </si>
  <si>
    <t>IAT 3</t>
  </si>
  <si>
    <t>IAT A1</t>
  </si>
  <si>
    <t>Immuun anti-A</t>
  </si>
  <si>
    <t>IAT A2</t>
  </si>
  <si>
    <t>immuun anti-A</t>
  </si>
  <si>
    <t>IAT A3</t>
  </si>
  <si>
    <t>IATB1</t>
  </si>
  <si>
    <t>Immuun anti-B</t>
  </si>
  <si>
    <t>IAT B2</t>
  </si>
  <si>
    <t>IAT B3</t>
  </si>
  <si>
    <t>Info stand bilan RBG</t>
  </si>
  <si>
    <t>Info_RBC</t>
  </si>
  <si>
    <t>Info publ bilan RBG</t>
  </si>
  <si>
    <t>Info_RBC_R</t>
  </si>
  <si>
    <t>ABOD zoals ingevuld op aanvraag</t>
  </si>
  <si>
    <t>allogene Stamceltransplantatie</t>
  </si>
  <si>
    <t>Antistof 1 op aanvraagformulier bloedproducten</t>
  </si>
  <si>
    <t>Antistof 2 op aanvraagformulier bloedproducten</t>
  </si>
  <si>
    <t>Antistof 3 op aanvraagformulier bloedproducten</t>
  </si>
  <si>
    <t>Antistof 4 op aanvraagformulier bloedproducten</t>
  </si>
  <si>
    <t>Antistof 5 op aanvraagformulier bloedproducten</t>
  </si>
  <si>
    <t>CMV negatieve donor aangevraagd op aanvraagformulier bloedproducten</t>
  </si>
  <si>
    <t>Bloedverwarmer aangevraagd op aanvraagformulier bloedproducten</t>
  </si>
  <si>
    <t>kg</t>
  </si>
  <si>
    <t>Eendonorplaatjes aangevraagd op aanvraagformulier bloedproducten</t>
  </si>
  <si>
    <t>HLA/HPA compatibel vereist</t>
  </si>
  <si>
    <t>Volulume gereduceerd ééndonor plaatjesconcentraat ingevuld op aanvraagformulier bloedproducten</t>
  </si>
  <si>
    <t>Indicatie voor transfusie op aanvraagformulier bloedproducten</t>
  </si>
  <si>
    <t>Indicatie voor gewassen ECL</t>
  </si>
  <si>
    <t>interpretatie</t>
  </si>
  <si>
    <t>Kruisproef met Stamceldonor</t>
  </si>
  <si>
    <t>Besluit voor de kruisproeven</t>
  </si>
  <si>
    <t>Eindresultaat</t>
  </si>
  <si>
    <t>Kruisproef met orgaandonor</t>
  </si>
  <si>
    <t>Kruisproef bij transfusie</t>
  </si>
  <si>
    <t>Eindresultaat autoXM</t>
  </si>
  <si>
    <t>Autologe kruisproef</t>
  </si>
  <si>
    <t>z610A</t>
  </si>
  <si>
    <t>Kruisproef autoloog</t>
  </si>
  <si>
    <t>Cytotox.Ab (B cel)</t>
  </si>
  <si>
    <t>Int B57</t>
  </si>
  <si>
    <t>Int Birdshot A</t>
  </si>
  <si>
    <t>HLA genotype, retinop.-geass A29</t>
  </si>
  <si>
    <t>Int Birdshot B</t>
  </si>
  <si>
    <t>Int Coeliakie</t>
  </si>
  <si>
    <t>Cytotox.Ab</t>
  </si>
  <si>
    <t>Cytotox.Ab QC</t>
  </si>
  <si>
    <t>Cytotoxische antistoffen QC</t>
  </si>
  <si>
    <t>Int Narcolepsie</t>
  </si>
  <si>
    <t>anti-lymfocyten</t>
  </si>
  <si>
    <t>Isotype</t>
  </si>
  <si>
    <t>Isotype antistof</t>
  </si>
  <si>
    <t>ABO Xproef</t>
  </si>
  <si>
    <t>directe agglutinatie</t>
  </si>
  <si>
    <t>I typering</t>
  </si>
  <si>
    <t>Jka typering</t>
  </si>
  <si>
    <t>Jka molec.</t>
  </si>
  <si>
    <t>Jka conc fen</t>
  </si>
  <si>
    <t>Jka conc fen STAT</t>
  </si>
  <si>
    <t>Jka mol STAT</t>
  </si>
  <si>
    <t>Jka STAT bep. genotype (Kidd)</t>
  </si>
  <si>
    <t>Jkb typering</t>
  </si>
  <si>
    <t>Jkb molec.</t>
  </si>
  <si>
    <t>Jkb conc fen</t>
  </si>
  <si>
    <t>Jkb conc fen STAT</t>
  </si>
  <si>
    <t>Jkb STAT conclusie fenotype (Kidd)</t>
  </si>
  <si>
    <t>Jkb mol STAT</t>
  </si>
  <si>
    <t>Jkb STAT bep. genotype (Kidd)</t>
  </si>
  <si>
    <t xml:space="preserve">JMH antigeen </t>
  </si>
  <si>
    <t>JMH typering</t>
  </si>
  <si>
    <t>Joa mol</t>
  </si>
  <si>
    <t>Joa conc fen</t>
  </si>
  <si>
    <t xml:space="preserve">Jr a antigeen  </t>
  </si>
  <si>
    <t>Jra typering</t>
  </si>
  <si>
    <t>Jsa typering</t>
  </si>
  <si>
    <t>Jsa mol</t>
  </si>
  <si>
    <t>Jsa conc fen</t>
  </si>
  <si>
    <t>Jsb typering</t>
  </si>
  <si>
    <t>Jsb mol</t>
  </si>
  <si>
    <t>Jsb conc fen</t>
  </si>
  <si>
    <t>Koude Agglutininen</t>
  </si>
  <si>
    <t>c molec.</t>
  </si>
  <si>
    <t>c conc fen</t>
  </si>
  <si>
    <t>c mol conc fen STAT</t>
  </si>
  <si>
    <t>c mol STAT</t>
  </si>
  <si>
    <t>c STAT bep. genotype (RhCE)</t>
  </si>
  <si>
    <t>e molec.</t>
  </si>
  <si>
    <t>e conc fen</t>
  </si>
  <si>
    <t>e conc fen STAT</t>
  </si>
  <si>
    <t>e mol STAT</t>
  </si>
  <si>
    <t>e STAT bep. genotype (RhCE)</t>
  </si>
  <si>
    <t xml:space="preserve">i antigeen </t>
  </si>
  <si>
    <t>ki typering</t>
  </si>
  <si>
    <t>k molec.</t>
  </si>
  <si>
    <t>k conc fen</t>
  </si>
  <si>
    <t>k conc fen STAT</t>
  </si>
  <si>
    <t>k mol STAT</t>
  </si>
  <si>
    <t>k STAT bep. genotype (Kell)</t>
  </si>
  <si>
    <t>kk typering</t>
  </si>
  <si>
    <t>k bepaling methode 1</t>
  </si>
  <si>
    <t>Tellen van fetale cellen in bloed</t>
  </si>
  <si>
    <t>Totaal celaantal:</t>
  </si>
  <si>
    <t>Aantal positief:</t>
  </si>
  <si>
    <t>mL fet. Bloed</t>
  </si>
  <si>
    <t xml:space="preserve">Kna antigeen </t>
  </si>
  <si>
    <t>Kna typering</t>
  </si>
  <si>
    <t>Kna mol</t>
  </si>
  <si>
    <t>Kna conc fen</t>
  </si>
  <si>
    <t>Knb mol</t>
  </si>
  <si>
    <t>Knb conc fen</t>
  </si>
  <si>
    <t>kpa typering</t>
  </si>
  <si>
    <t>Kpa mol</t>
  </si>
  <si>
    <t>Kpa conc fen</t>
  </si>
  <si>
    <t>kpb typering</t>
  </si>
  <si>
    <t>Kpb mol</t>
  </si>
  <si>
    <t>Kpb conc fen</t>
  </si>
  <si>
    <t>Kpc mol</t>
  </si>
  <si>
    <t>Kpc conc fen</t>
  </si>
  <si>
    <t>Kruispr.1, 2e station</t>
  </si>
  <si>
    <t>kruismonster voor lymfocytaire kruisproef op orgaan/beenmerg/B en T cellen</t>
  </si>
  <si>
    <t>kruisProef 1</t>
  </si>
  <si>
    <t>kruisProef</t>
  </si>
  <si>
    <t>kruisproef 10</t>
  </si>
  <si>
    <t>kruisproef 11</t>
  </si>
  <si>
    <t>kruisproef 12</t>
  </si>
  <si>
    <t>kruisproef 13</t>
  </si>
  <si>
    <t>kruisproef 14</t>
  </si>
  <si>
    <t>kruisproef 15</t>
  </si>
  <si>
    <t>kruisproef 16</t>
  </si>
  <si>
    <t>kruisproef 17</t>
  </si>
  <si>
    <t>kruisproef 18</t>
  </si>
  <si>
    <t>kruisproef 19</t>
  </si>
  <si>
    <t>kruisproef 2</t>
  </si>
  <si>
    <t>kruisproef 20</t>
  </si>
  <si>
    <t>kruisproef 21</t>
  </si>
  <si>
    <t>kruisproef 22</t>
  </si>
  <si>
    <t>kruisproef 23</t>
  </si>
  <si>
    <t>kruisproef 24</t>
  </si>
  <si>
    <t>kruisproef 25</t>
  </si>
  <si>
    <t>kruisproef 26</t>
  </si>
  <si>
    <t>kruisproef 27</t>
  </si>
  <si>
    <t>kruisproef 28</t>
  </si>
  <si>
    <t>kruisproef 29</t>
  </si>
  <si>
    <t>Kruisproef 3</t>
  </si>
  <si>
    <t>kruisproef 3</t>
  </si>
  <si>
    <t>kruisproef 30</t>
  </si>
  <si>
    <t>kruisproef 4</t>
  </si>
  <si>
    <t>kruisproef 5</t>
  </si>
  <si>
    <t>kruisproef 6</t>
  </si>
  <si>
    <t>kruisproef 7</t>
  </si>
  <si>
    <t>kruisproef 8</t>
  </si>
  <si>
    <t>kruisproef 9</t>
  </si>
  <si>
    <t>kruisproef familie</t>
  </si>
  <si>
    <t>Resultaat</t>
  </si>
  <si>
    <t>s molec.</t>
  </si>
  <si>
    <t>s conc fen</t>
  </si>
  <si>
    <t>s mol conc fen STAT</t>
  </si>
  <si>
    <t>s mol STAT</t>
  </si>
  <si>
    <t>s STAT bep. genotype (MNS)</t>
  </si>
  <si>
    <t>ks typering</t>
  </si>
  <si>
    <t>K molec.</t>
  </si>
  <si>
    <t>K conc fen</t>
  </si>
  <si>
    <t>K conc fen STAT</t>
  </si>
  <si>
    <t>K mol STAT</t>
  </si>
  <si>
    <t>K STAT bep. genotype (Kell)</t>
  </si>
  <si>
    <t>K  typering</t>
  </si>
  <si>
    <t>Scan volbloedmonster</t>
  </si>
  <si>
    <t>Bepaling om monsterid van susp.monst.in te scannen bij bepaling op k.staal of bij celsusp.Trigger vraagt om barc. van volbloedstaal in te scannen en vergelijkt de 2 barcodes. Indien ze overeenkomen wordt het susp.monster aangemeld.</t>
  </si>
  <si>
    <t xml:space="preserve">Lan antigeen  </t>
  </si>
  <si>
    <t>Lan typering</t>
  </si>
  <si>
    <t>Lea typering</t>
  </si>
  <si>
    <t>Leb typering</t>
  </si>
  <si>
    <t>Stem cell apheresis</t>
  </si>
  <si>
    <t>Reagens LM1B</t>
  </si>
  <si>
    <t>LM1CJ</t>
  </si>
  <si>
    <t>Reagens LM1CJ</t>
  </si>
  <si>
    <t>Reagens LM2B</t>
  </si>
  <si>
    <t>LM2CJ</t>
  </si>
  <si>
    <t>Reagens LM2CJ</t>
  </si>
  <si>
    <t>Reagens LMCJ</t>
  </si>
  <si>
    <t xml:space="preserve">Reagens Lifescreen Deluxe </t>
  </si>
  <si>
    <t>Reagens Lifescodes</t>
  </si>
  <si>
    <t>Lotnummer van product</t>
  </si>
  <si>
    <t>Reagens LSA1B</t>
  </si>
  <si>
    <t>LSA1CJ</t>
  </si>
  <si>
    <t>Reagens LSA1CJ</t>
  </si>
  <si>
    <t>Reagens LSA2B</t>
  </si>
  <si>
    <t>LSA2CJ</t>
  </si>
  <si>
    <t>Reagens LSA2CJ</t>
  </si>
  <si>
    <t>Reagens LSACJ</t>
  </si>
  <si>
    <t>Reagens LSAWB</t>
  </si>
  <si>
    <t>Lua typering</t>
  </si>
  <si>
    <t>Lua mol</t>
  </si>
  <si>
    <t>Lua conc fen</t>
  </si>
  <si>
    <t>Lub typering</t>
  </si>
  <si>
    <t>Lub mol</t>
  </si>
  <si>
    <t>Lub conc fen</t>
  </si>
  <si>
    <t>LWa mol</t>
  </si>
  <si>
    <t>LWa conc fen</t>
  </si>
  <si>
    <t>LWa conclusie fenotype (Landsteiner-Weiner)</t>
  </si>
  <si>
    <t>LWb mol</t>
  </si>
  <si>
    <t>LWb conc fen</t>
  </si>
  <si>
    <t>Gekende bloedgroep</t>
  </si>
  <si>
    <t>Resusondergroep</t>
  </si>
  <si>
    <t>Gekende ondergroepen</t>
  </si>
  <si>
    <t>ontvangst (DD/MM/JJ)</t>
  </si>
  <si>
    <t>Datum ontvangst</t>
  </si>
  <si>
    <t>Naar labo</t>
  </si>
  <si>
    <t>Materiaal verzonden naar</t>
  </si>
  <si>
    <t>verstuurd (DD/MM/JJ)</t>
  </si>
  <si>
    <t xml:space="preserve">Datum verzending </t>
  </si>
  <si>
    <t>McCa mol</t>
  </si>
  <si>
    <t>McCa conc fen</t>
  </si>
  <si>
    <t>McCb mol</t>
  </si>
  <si>
    <t>McCb conc fen</t>
  </si>
  <si>
    <t>Me nummer van referentiemateriaal</t>
  </si>
  <si>
    <t>Reagens MgCl</t>
  </si>
  <si>
    <t>MM_TAQ</t>
  </si>
  <si>
    <t>Reagens Mastermix +Taq</t>
  </si>
  <si>
    <t>Reagens SSO A</t>
  </si>
  <si>
    <t>Reagens SSO B</t>
  </si>
  <si>
    <t>Reagens SSO C</t>
  </si>
  <si>
    <t>Reagens SSO DS</t>
  </si>
  <si>
    <t>Reagens SSO DR</t>
  </si>
  <si>
    <t>AM aanvr verzonden</t>
  </si>
  <si>
    <t>AM aanvraag verzonden</t>
  </si>
  <si>
    <t>ACC bij opname</t>
  </si>
  <si>
    <t>AM ACC bij opname</t>
  </si>
  <si>
    <t>AM finale status</t>
  </si>
  <si>
    <t>AM RPMM</t>
  </si>
  <si>
    <t>RPMM</t>
  </si>
  <si>
    <t>AM staal verstuurd</t>
  </si>
  <si>
    <t>AM te starten</t>
  </si>
  <si>
    <t>UNACC bij opname</t>
  </si>
  <si>
    <t>AM UNACC bij opname</t>
  </si>
  <si>
    <t>AM voorstel ACC</t>
  </si>
  <si>
    <t>ACC</t>
  </si>
  <si>
    <t>M Conc Ext typering</t>
  </si>
  <si>
    <t>Deadline</t>
  </si>
  <si>
    <t>M_Export Luminex</t>
  </si>
  <si>
    <t>Export Luminex</t>
  </si>
  <si>
    <t>M HLAtyp BM donor</t>
  </si>
  <si>
    <t>M HLAtyp ET nier</t>
  </si>
  <si>
    <t>M HLAtyp ETnier</t>
  </si>
  <si>
    <t>M HLAtyp Tardonor</t>
  </si>
  <si>
    <t>M HLAtyp Tar donor</t>
  </si>
  <si>
    <t>M_HLAtyp_LRDdonor</t>
  </si>
  <si>
    <t>M HLAtyp TC</t>
  </si>
  <si>
    <t>LRD archief</t>
  </si>
  <si>
    <t>Historische stalen geselecteerd</t>
  </si>
  <si>
    <t>M LSAx1</t>
  </si>
  <si>
    <t>M LSAx2</t>
  </si>
  <si>
    <t>M molec.</t>
  </si>
  <si>
    <t>M conc fen</t>
  </si>
  <si>
    <t>M conclusie fenotype (MNS)</t>
  </si>
  <si>
    <t>M conc fen STAT</t>
  </si>
  <si>
    <t>M STAT conclusie fenotype (MNS)</t>
  </si>
  <si>
    <t>M mol STAT</t>
  </si>
  <si>
    <t>M STAT bep. genotype (MNS)</t>
  </si>
  <si>
    <t>M_MUD_SearchReactiva</t>
  </si>
  <si>
    <t>M Orgaan</t>
  </si>
  <si>
    <t>M Orglever</t>
  </si>
  <si>
    <t>M Orgnier</t>
  </si>
  <si>
    <t>M Pad</t>
  </si>
  <si>
    <t>M positie 1</t>
  </si>
  <si>
    <t>Positie</t>
  </si>
  <si>
    <t>M positie 2</t>
  </si>
  <si>
    <t>M positie 3</t>
  </si>
  <si>
    <t>Prosp XM vereist</t>
  </si>
  <si>
    <t>Prospectieve kruisproef vereist</t>
  </si>
  <si>
    <t>Ref Nr</t>
  </si>
  <si>
    <t>Referentienr van EKE org</t>
  </si>
  <si>
    <t>M Tar DPdonor</t>
  </si>
  <si>
    <t>Tarificatie DP donor</t>
  </si>
  <si>
    <t>M Tar SCRec</t>
  </si>
  <si>
    <t>Tarificatie SC receptor</t>
  </si>
  <si>
    <t>VT Extern</t>
  </si>
  <si>
    <t>Verification Typing extern</t>
  </si>
  <si>
    <t>M  typering</t>
  </si>
  <si>
    <t>Nat.anti-A</t>
  </si>
  <si>
    <t>Nat.anti-B</t>
  </si>
  <si>
    <t>Oorspronkelijk monster:</t>
  </si>
  <si>
    <t>N molec.</t>
  </si>
  <si>
    <t>N conc fen</t>
  </si>
  <si>
    <t>N conc fen STAT</t>
  </si>
  <si>
    <t>N mol STAT</t>
  </si>
  <si>
    <t>N STAT bep. genotype (MNS)</t>
  </si>
  <si>
    <t>N  typering</t>
  </si>
  <si>
    <t>titer koude agglutinines op O volwassene</t>
  </si>
  <si>
    <t>KA(4°C) cordbl zout</t>
  </si>
  <si>
    <t>titer koude agglutinines op O cord blood</t>
  </si>
  <si>
    <t>KA(KT) cordb zout</t>
  </si>
  <si>
    <t>titer koude agglutinines op papaine behandelde O cellen</t>
  </si>
  <si>
    <t>Opmerking</t>
  </si>
  <si>
    <t>Opmerkingen: enkel gegevensblad A'pen</t>
  </si>
  <si>
    <t>Opmerking HRT</t>
  </si>
  <si>
    <t>Opmerkingen HRT:</t>
  </si>
  <si>
    <t>Opm Org W</t>
  </si>
  <si>
    <t>Opmerking Orgaan Wacht</t>
  </si>
  <si>
    <t>Opmerking kwartaalscreening</t>
  </si>
  <si>
    <t>Informatieve test UZG met volume zuigeling bij bloedaanvraag</t>
  </si>
  <si>
    <t>Informatieve test UZG met indicatie voor transfusie ECL</t>
  </si>
  <si>
    <t>Informatieve test UZG met Indicatie CMV negatief bij bloedaanvraag</t>
  </si>
  <si>
    <t>Informatieve test UZG met gewicht patient bij bloedaanvraag</t>
  </si>
  <si>
    <t>Informatieve test UZG met Indicatie voor gewassen ECL bij bloedaanvraag</t>
  </si>
  <si>
    <t>ORD6RKG</t>
  </si>
  <si>
    <t>Informatieve test met Indicatie plaatjes</t>
  </si>
  <si>
    <t>ORD7RKG</t>
  </si>
  <si>
    <t>Informatieve test met Indicatie ECL</t>
  </si>
  <si>
    <t>Informatieve test met Indicatie plasma</t>
  </si>
  <si>
    <t>Order commentaar</t>
  </si>
  <si>
    <t>getyp. op ordernr</t>
  </si>
  <si>
    <t>Typering zie order</t>
  </si>
  <si>
    <t>KA O cel 1</t>
  </si>
  <si>
    <t>KA O cel 2</t>
  </si>
  <si>
    <t>KA O cel 3</t>
  </si>
  <si>
    <t>P1 typering</t>
  </si>
  <si>
    <t>spec. anti-D,IgM (P3x212 11F1)</t>
  </si>
  <si>
    <t>5a_DM</t>
  </si>
  <si>
    <t>spec. anti-D, IgM (P3x212 23 B10)</t>
  </si>
  <si>
    <t>6a_DM</t>
  </si>
  <si>
    <t>spec. anti-D, IgG (P3x241)</t>
  </si>
  <si>
    <t>7a_DG</t>
  </si>
  <si>
    <t>spec. anti-D, IgG (P3x249)</t>
  </si>
  <si>
    <t>8a_DG</t>
  </si>
  <si>
    <t>spec. anti-D, IgG (P3x290)</t>
  </si>
  <si>
    <t>9a_DG</t>
  </si>
  <si>
    <t>spec. anti-D, IgG (P3x35)</t>
  </si>
  <si>
    <t>4a_D</t>
  </si>
  <si>
    <t>spec. anti D, IgM (P3x61)</t>
  </si>
  <si>
    <t>3a_DM</t>
  </si>
  <si>
    <t>enzym 1</t>
  </si>
  <si>
    <t>screenen op irr antistoffen/papaine cel1</t>
  </si>
  <si>
    <t>scr_pap_1</t>
  </si>
  <si>
    <t>enzym 2</t>
  </si>
  <si>
    <t>screenen op irr antistoffen/papaine cel2</t>
  </si>
  <si>
    <t>scr_pap_2</t>
  </si>
  <si>
    <t>enzym 3</t>
  </si>
  <si>
    <t>screenen op irr antistoffen/papaine cel 3</t>
  </si>
  <si>
    <t>scr_pap_3</t>
  </si>
  <si>
    <t>Piekserum?</t>
  </si>
  <si>
    <t>Piekserum aanvragen</t>
  </si>
  <si>
    <t>PiekserumDTT Aanvr</t>
  </si>
  <si>
    <t>Piekserum DTT aanvragen</t>
  </si>
  <si>
    <t>Reagens POP7</t>
  </si>
  <si>
    <t>Aantal positief</t>
  </si>
  <si>
    <t>HLA_B20p</t>
  </si>
  <si>
    <t>Aantal positief + DTT</t>
  </si>
  <si>
    <t>Pos_DTT_FP</t>
  </si>
  <si>
    <t>Aantal positief Frozen Cell Tray + DTT</t>
  </si>
  <si>
    <t>Pos_DTT_SP22</t>
  </si>
  <si>
    <t>Aantal positieve cellen met 22 cell panel + DTT</t>
  </si>
  <si>
    <t>Pos_DTT_UP50</t>
  </si>
  <si>
    <t>Pos_FP</t>
  </si>
  <si>
    <t>Aantal positief Frozen Cell Tray</t>
  </si>
  <si>
    <t>HLA_K50p</t>
  </si>
  <si>
    <t>HLA_S20p</t>
  </si>
  <si>
    <t>aant. pos.</t>
  </si>
  <si>
    <t>HLA_S50p</t>
  </si>
  <si>
    <t>Pos_SP22</t>
  </si>
  <si>
    <t>Aantal positieve cellen met 22 cell panel</t>
  </si>
  <si>
    <t>Pos_UP50</t>
  </si>
  <si>
    <t>Pos zDTT UP50 H</t>
  </si>
  <si>
    <t>PRA (B cel)</t>
  </si>
  <si>
    <t>% PRA B (+DTT)</t>
  </si>
  <si>
    <t>% PRA</t>
  </si>
  <si>
    <t>% Panelreactiveit</t>
  </si>
  <si>
    <t>% PRA 1</t>
  </si>
  <si>
    <t>Cytotoxische antistoffen (IgG + IgM)</t>
  </si>
  <si>
    <t>% PRA 2</t>
  </si>
  <si>
    <t>% PRA 3</t>
  </si>
  <si>
    <t>PRA Frozen Cell Tray (IgG + IgM)</t>
  </si>
  <si>
    <t>% PRA(+DTT)</t>
  </si>
  <si>
    <t>%Panelreactiviteit, IgG</t>
  </si>
  <si>
    <t>Cytotoxische antistofffen (Uitsluitend IgG)</t>
  </si>
  <si>
    <t>% PRA(+DTT)_FP</t>
  </si>
  <si>
    <t>PRA ELISA I</t>
  </si>
  <si>
    <t>PRA (HLA klasse I)</t>
  </si>
  <si>
    <t>PRA ELISA II</t>
  </si>
  <si>
    <t>PRA  (HLA klasse II)</t>
  </si>
  <si>
    <t>% Panelreactiviteit</t>
  </si>
  <si>
    <t>PRA</t>
  </si>
  <si>
    <t>%Panelreactiviteit(getest op vast panel van 20)</t>
  </si>
  <si>
    <t>PRA zDTT 50 H</t>
  </si>
  <si>
    <t>%Panelreactiviteit (HLA klasse I)</t>
  </si>
  <si>
    <t>Pre_TX ?</t>
  </si>
  <si>
    <t>Pre TX monster aanmaken ?</t>
  </si>
  <si>
    <t>Prosp XM niet-nier</t>
  </si>
  <si>
    <t>Reagens PSL</t>
  </si>
  <si>
    <t>QCP product vrijgave</t>
  </si>
  <si>
    <t>QCP resultaat is concordant met resultaat van referentiemateriaal</t>
  </si>
  <si>
    <t>RA epitope</t>
  </si>
  <si>
    <t>Enzym autocontrole</t>
  </si>
  <si>
    <t>IC  autocontrole</t>
  </si>
  <si>
    <t>Id.  AS 1</t>
  </si>
  <si>
    <t>Id. AS 2</t>
  </si>
  <si>
    <t>Id. AS 3</t>
  </si>
  <si>
    <t>Id. AS 4</t>
  </si>
  <si>
    <t>Id. AS 5</t>
  </si>
  <si>
    <t>Id. AS 6</t>
  </si>
  <si>
    <t>Id. AS 7</t>
  </si>
  <si>
    <t>Niet uit te sluiten</t>
  </si>
  <si>
    <t>Ref_Staalorders</t>
  </si>
  <si>
    <t>Referentie staalorders</t>
  </si>
  <si>
    <t>Relaties patient</t>
  </si>
  <si>
    <t>relatiesinvullen</t>
  </si>
  <si>
    <t>Bepaling om relaties in te vullen in de bepaling relaties</t>
  </si>
  <si>
    <t>Rel DOB</t>
  </si>
  <si>
    <t>Geboortedatum</t>
  </si>
  <si>
    <t>Rel naam</t>
  </si>
  <si>
    <t>Naam</t>
  </si>
  <si>
    <t>Rel PIN</t>
  </si>
  <si>
    <t>Uniek nummer</t>
  </si>
  <si>
    <t>Rel Rec</t>
  </si>
  <si>
    <t>Relatie tov donor</t>
  </si>
  <si>
    <t>Rel Sex</t>
  </si>
  <si>
    <t>Rel voornaam</t>
  </si>
  <si>
    <t>Voornaam</t>
  </si>
  <si>
    <t>Rel ZHcode</t>
  </si>
  <si>
    <t>Ziekenhuiscode</t>
  </si>
  <si>
    <t>screening</t>
  </si>
  <si>
    <t>D bepaling 1</t>
  </si>
  <si>
    <t>Resus</t>
  </si>
  <si>
    <t>D bepaling 2</t>
  </si>
  <si>
    <t>Resus (2de bepaling)</t>
  </si>
  <si>
    <t>Rhesusondergroepen</t>
  </si>
  <si>
    <t>resus D na BMT</t>
  </si>
  <si>
    <t>RH variant</t>
  </si>
  <si>
    <t>Interpretatie Resus D :</t>
  </si>
  <si>
    <t>Globale bepalingscode screening A'pen</t>
  </si>
  <si>
    <t xml:space="preserve">Rga antigeen  </t>
  </si>
  <si>
    <t>Rga typering</t>
  </si>
  <si>
    <t>Rondzenden prospXM</t>
  </si>
  <si>
    <t>Serum rondzenden UCL, ULB, ULg</t>
  </si>
  <si>
    <t>Rijksregisternummer</t>
  </si>
  <si>
    <t>Reagens RUNB</t>
  </si>
  <si>
    <t>Reagens SAM</t>
  </si>
  <si>
    <t>Allele ambiguiy HLA-A allel 1</t>
  </si>
  <si>
    <t>Allele ambiguiy HLA-B allel 1</t>
  </si>
  <si>
    <t>Allele ambiguiy HLA-C allel 1</t>
  </si>
  <si>
    <t>Allele ambiguiy HLA-DPB1 allel 1</t>
  </si>
  <si>
    <t>Allele ambiguiy HLA-DQB1 allel 1</t>
  </si>
  <si>
    <t>Allele ambiguiy HLA-DRB1 allel 1</t>
  </si>
  <si>
    <t>Allele ambiguiy HLA-DRB3 allel 1</t>
  </si>
  <si>
    <t>Allele ambiguiy HLA-DRB4 allel 1</t>
  </si>
  <si>
    <t>Allele ambiguiy HLA-DRB5 allel 1</t>
  </si>
  <si>
    <t>Allele ambiguiy HLA-A allel 2</t>
  </si>
  <si>
    <t>Allele ambiguiy HLA-B allel 2</t>
  </si>
  <si>
    <t>Allele ambiguiy HLA-C allel 2</t>
  </si>
  <si>
    <t>Allele ambiguiy HLA-DPB1 allel 2</t>
  </si>
  <si>
    <t>Allele ambiguiy HLA-DQB1 allel 2</t>
  </si>
  <si>
    <t>Allele ambiguiy HLA-DRB1 allel 2</t>
  </si>
  <si>
    <t>Allele ambiguiy HLA-DRB3 allel 2</t>
  </si>
  <si>
    <t>Allele ambiguiy HLA-DRB4 allel 2</t>
  </si>
  <si>
    <t>Allele ambiguiy HLA-DRB5 allel 2</t>
  </si>
  <si>
    <t>Commentaar HLA-A</t>
  </si>
  <si>
    <t>Commentaar HLA-B</t>
  </si>
  <si>
    <t>Commentaar HLA-C</t>
  </si>
  <si>
    <t>Commentaar HLA-DPB1</t>
  </si>
  <si>
    <t>Commentaar HLA-DQB1</t>
  </si>
  <si>
    <t>Commentaar HLA-DRB1</t>
  </si>
  <si>
    <t>Commentaar HLA-DRB345</t>
  </si>
  <si>
    <t>Genotype ambiguity HLA-A</t>
  </si>
  <si>
    <t>Genotype ambiguity HLA-B</t>
  </si>
  <si>
    <t>Genotype ambiguity HLA-C</t>
  </si>
  <si>
    <t>Genotype ambiguity HLA-DPB1</t>
  </si>
  <si>
    <t>Genotype ambiguity HLA-DQB1</t>
  </si>
  <si>
    <t>Genotype ambiguity HLA-DRB1</t>
  </si>
  <si>
    <t>Genotype ambiguity HLA-DRB3</t>
  </si>
  <si>
    <t>Genotype ambiguity HLA-DRB4</t>
  </si>
  <si>
    <t>Genotype ambiguity HLA-DRB5</t>
  </si>
  <si>
    <t xml:space="preserve">Scianna antigeen  </t>
  </si>
  <si>
    <t>Sc1 typering</t>
  </si>
  <si>
    <t>Sc1 mol</t>
  </si>
  <si>
    <t>Sc1 conc fen</t>
  </si>
  <si>
    <t>Sc2 mol</t>
  </si>
  <si>
    <t>Sc2 conc fen</t>
  </si>
  <si>
    <t>Sl1 mol</t>
  </si>
  <si>
    <t>Sl1 conc fen</t>
  </si>
  <si>
    <t>Sl2 mol</t>
  </si>
  <si>
    <t>Sl2 conc fen</t>
  </si>
  <si>
    <t>Getitreerde antistofspecificiteit 2</t>
  </si>
  <si>
    <t>TITER_SPEC2</t>
  </si>
  <si>
    <t>Getitreerde antistofspecificiteit 3</t>
  </si>
  <si>
    <t>TITER_SPEC3</t>
  </si>
  <si>
    <t>Getitreerde antistofspecificiteit 4</t>
  </si>
  <si>
    <t>Getitreerde antistofspecificiteit 5</t>
  </si>
  <si>
    <t>Getitreerde antistofspecificiteit 6</t>
  </si>
  <si>
    <t>Getitreerde antistofspecificiteit 7</t>
  </si>
  <si>
    <t>Anti-HLA klasse I ID</t>
  </si>
  <si>
    <t>Anti-HLA klasse II ID</t>
  </si>
  <si>
    <t>ID anti-HLA-Klasse I (cytotox.)</t>
  </si>
  <si>
    <t>Specificiteit QC</t>
  </si>
  <si>
    <t>Specificiteit van cytotoxische antistofffen QC.</t>
  </si>
  <si>
    <t xml:space="preserve">Specificiteit </t>
  </si>
  <si>
    <t>spec klasse II (E)</t>
  </si>
  <si>
    <t>Spec.HLA-DR/DQ antistoffen (Solid phase)</t>
  </si>
  <si>
    <t>Intrerpretatie</t>
  </si>
  <si>
    <t>Spec klasse I (E)</t>
  </si>
  <si>
    <t>Spec. HLA-ABCw antistoffen (solid phase)</t>
  </si>
  <si>
    <t>Getitreerde antistofspecificiteit</t>
  </si>
  <si>
    <t>TITER_SPEC</t>
  </si>
  <si>
    <t>specificiteit</t>
  </si>
  <si>
    <t>STOPALL</t>
  </si>
  <si>
    <t>Alles stopzetten</t>
  </si>
  <si>
    <t>Reagens STV</t>
  </si>
  <si>
    <t>S molec.</t>
  </si>
  <si>
    <t>S conc fen</t>
  </si>
  <si>
    <t>S mol conc fen STAT</t>
  </si>
  <si>
    <t>S mol STAT</t>
  </si>
  <si>
    <t>S STAT bep. genotype (MNS)</t>
  </si>
  <si>
    <t>S  typering</t>
  </si>
  <si>
    <t>T</t>
  </si>
  <si>
    <t xml:space="preserve">T antigeen </t>
  </si>
  <si>
    <t>Dummy bepaling voor barcodelabel bij MQCP amplitaq objecten</t>
  </si>
  <si>
    <t>Thermische ampl. KA</t>
  </si>
  <si>
    <t>Titer patient Anti-D</t>
  </si>
  <si>
    <t>anti-D titer</t>
  </si>
  <si>
    <t>Titer 1</t>
  </si>
  <si>
    <t xml:space="preserve">GranuloTiter 1 </t>
  </si>
  <si>
    <t>Titer 2</t>
  </si>
  <si>
    <t>GranuloTiter 2</t>
  </si>
  <si>
    <t>Titer 3</t>
  </si>
  <si>
    <t>GranuloTiter 3</t>
  </si>
  <si>
    <t>Titer 4</t>
  </si>
  <si>
    <t>GranuloTiter 4</t>
  </si>
  <si>
    <t>Titer 5</t>
  </si>
  <si>
    <t>GranuloTiter 5</t>
  </si>
  <si>
    <t>Titer 6</t>
  </si>
  <si>
    <t>GranuloTiter 6</t>
  </si>
  <si>
    <t>anti-D(IU/ml)</t>
  </si>
  <si>
    <t>anti-D titer in IU/mL</t>
  </si>
  <si>
    <t>Titer KA</t>
  </si>
  <si>
    <t>Identificatie van de testcel</t>
  </si>
  <si>
    <t>tromb. antist.</t>
  </si>
  <si>
    <t>antitrombocyten antilichamen</t>
  </si>
  <si>
    <t>T  typering</t>
  </si>
  <si>
    <t>Unacc hist</t>
  </si>
  <si>
    <t>unstim lymph</t>
  </si>
  <si>
    <t>Unstimulated lymphocytes</t>
  </si>
  <si>
    <t>Inf.AG: StamcelTX</t>
  </si>
  <si>
    <t>Inf.AG: Hemoglob.pat</t>
  </si>
  <si>
    <t>Inf.AG: Interfer.med</t>
  </si>
  <si>
    <t>Inf.AG: Andere</t>
  </si>
  <si>
    <t>Inf.OAS: Na anti-D</t>
  </si>
  <si>
    <t>DD/MM/YYYY</t>
  </si>
  <si>
    <t>VDSTR DNA</t>
  </si>
  <si>
    <t>Theek VDSTR DNA</t>
  </si>
  <si>
    <t>VDSTR EDTA</t>
  </si>
  <si>
    <t>Theek VDSTR EDTA</t>
  </si>
  <si>
    <t xml:space="preserve">Vel antigeen  </t>
  </si>
  <si>
    <t>Vel typering</t>
  </si>
  <si>
    <t>Verantwoording bij manuele ingave bloedgroep</t>
  </si>
  <si>
    <t>Verantwoording ondergroepen bij manuele ingave eindresultaat</t>
  </si>
  <si>
    <t>Vorig Piekserum Weg</t>
  </si>
  <si>
    <t>Vervaldatum Reagens 5XSB</t>
  </si>
  <si>
    <t>Vervaldatum Reagens A1F</t>
  </si>
  <si>
    <t>Vervaldatum Reagens A2F</t>
  </si>
  <si>
    <t>Vervaldatum Reagens A2R</t>
  </si>
  <si>
    <t>Vervaldatum Reagens A3F</t>
  </si>
  <si>
    <t>Vervaldatum Reagens A3R</t>
  </si>
  <si>
    <t>Vervaldatum  Reagens A4F</t>
  </si>
  <si>
    <t>Vervaldatum  Reagens A4R</t>
  </si>
  <si>
    <t>Vervaldatum Reagens AG01</t>
  </si>
  <si>
    <t>Vervaldatum Reagens AG02</t>
  </si>
  <si>
    <t>Vervaldatum Reagens AG03</t>
  </si>
  <si>
    <t>Vervaldatum Reagens AG04</t>
  </si>
  <si>
    <t>Vervaldatum Reagens AG05</t>
  </si>
  <si>
    <t>Vervaldatum Reagens AG06</t>
  </si>
  <si>
    <t>Vervaldatum Reagens AG07</t>
  </si>
  <si>
    <t>Vervaldatum Reagens AG08</t>
  </si>
  <si>
    <t>Vervaldatum Reagens AG09</t>
  </si>
  <si>
    <t>Vervaldatum Reagens AG10</t>
  </si>
  <si>
    <t>Vervaldatum Reagens AG11</t>
  </si>
  <si>
    <t>Vervaldatum Reagens AG12</t>
  </si>
  <si>
    <t>Vervaldatum Reagens AL01</t>
  </si>
  <si>
    <t>Vervaldatum buffer + MgCl</t>
  </si>
  <si>
    <t>Vervaldatum buffer - MgCl</t>
  </si>
  <si>
    <t>Vervaldatum Reagens B1F</t>
  </si>
  <si>
    <t>VV_B27MX</t>
  </si>
  <si>
    <t>Vervaldatum Reagens B27 MX</t>
  </si>
  <si>
    <t>Vervaldatum Reagens B27 Primer 1</t>
  </si>
  <si>
    <t>Vervaldatum Reagens B27 Primer 2</t>
  </si>
  <si>
    <t>Vervaldatum Reagens B27 Primer C</t>
  </si>
  <si>
    <t>Vervaldatum Reagens B2F</t>
  </si>
  <si>
    <t>Vervaldatum Reagens B2R</t>
  </si>
  <si>
    <t>Vervaldatum Reagens B3F</t>
  </si>
  <si>
    <t>Vervaldatum Reagens B3R</t>
  </si>
  <si>
    <t>Vervaldatum Reagens B4F</t>
  </si>
  <si>
    <t>Vervaldatum Reagens B4R</t>
  </si>
  <si>
    <t>Vervaldatum Reagens B73 N C</t>
  </si>
  <si>
    <t>Vervaldatum Reagens BDT</t>
  </si>
  <si>
    <t>Vervaldatum Reagens BDXT</t>
  </si>
  <si>
    <t>Vervaldatum Reagens BG01</t>
  </si>
  <si>
    <t>Vervaldatum Reagens BG02</t>
  </si>
  <si>
    <t>Vervaldatum Reagens BG03</t>
  </si>
  <si>
    <t>Vervaldatum Reagens BG04</t>
  </si>
  <si>
    <t>Vervaldatum Reagens BG05</t>
  </si>
  <si>
    <t>Vervaldatum Reagens BG06</t>
  </si>
  <si>
    <t>Vervaldatum Reagens BG07</t>
  </si>
  <si>
    <t>Vervaldatum Reagens BG08</t>
  </si>
  <si>
    <t>Vervaldatum Reagens BG09</t>
  </si>
  <si>
    <t>Vervaldatum Reagens BG10</t>
  </si>
  <si>
    <t>Vervaldatum Reagens BG11</t>
  </si>
  <si>
    <t>Vervaldatum Reagens BG12</t>
  </si>
  <si>
    <t>Vervaldatum Reagens BG13</t>
  </si>
  <si>
    <t>Vervaldatum Reagens BG14</t>
  </si>
  <si>
    <t>Vervaldatum Reagens BL01</t>
  </si>
  <si>
    <t>Vervaldatum Reagens C2F</t>
  </si>
  <si>
    <t>Vervaldatum Reagens C2R</t>
  </si>
  <si>
    <t>Vervaldatum Reagens C3F</t>
  </si>
  <si>
    <t>Vervaldatum Reagens C3R</t>
  </si>
  <si>
    <t>Vervaldatum Reagens C4F</t>
  </si>
  <si>
    <t>Vervaldatum Reagens C4R</t>
  </si>
  <si>
    <t>Vervaldatum Reagens CG01</t>
  </si>
  <si>
    <t>Vervaldatum Reagens CG02</t>
  </si>
  <si>
    <t>Vervaldatum Reagens CG03</t>
  </si>
  <si>
    <t>Vervaldatum Reagens CG04</t>
  </si>
  <si>
    <t>Vervaldatum Reagens CG05</t>
  </si>
  <si>
    <t>Vervaldatum Reagens CG06</t>
  </si>
  <si>
    <t>Vervaldatum Reagens CG07</t>
  </si>
  <si>
    <t>Vervaldatum Reagens CG08</t>
  </si>
  <si>
    <t>Vervaldatum Reagens CG09</t>
  </si>
  <si>
    <t>Vervaldatum Reagens CG10</t>
  </si>
  <si>
    <t>Vervaldatum Reagens CG11</t>
  </si>
  <si>
    <t>Vervaldatum Reagens CG12</t>
  </si>
  <si>
    <t>Vervaldatum Reagens CL01</t>
  </si>
  <si>
    <t>Vervaldatum Reagens dNTP</t>
  </si>
  <si>
    <t>Vervaldatum Reagens DP1L01</t>
  </si>
  <si>
    <t>Vervaldatum Reagens DP2F</t>
  </si>
  <si>
    <t>Vervaldatum Reagens DP2R</t>
  </si>
  <si>
    <t>Vervaldatum Reagens DQ3F</t>
  </si>
  <si>
    <t>Vervaldatum Reagens DQ3R</t>
  </si>
  <si>
    <t>Vervaldatum Reagens DQBG01</t>
  </si>
  <si>
    <t>Vervaldatum Reagens DQBG02</t>
  </si>
  <si>
    <t>Vervaldatum Reagens DQBG03</t>
  </si>
  <si>
    <t>Vervaldatum Reagens DQBG04</t>
  </si>
  <si>
    <t>Vervaldatum Reagens DQBG05</t>
  </si>
  <si>
    <t>Vervaldatum Reagens DQBG06</t>
  </si>
  <si>
    <t>Vervaldatum Reagens DQBL01</t>
  </si>
  <si>
    <t>Vervaldatum Reagens DQBL02</t>
  </si>
  <si>
    <t>VV_DQF</t>
  </si>
  <si>
    <t>Vervaldatum Reagens DQF</t>
  </si>
  <si>
    <t>VV_DQR</t>
  </si>
  <si>
    <t>Vervaldatum Reagens DQR</t>
  </si>
  <si>
    <t>Vervaldatum Reagens DR1G01</t>
  </si>
  <si>
    <t>Vervaldatum Reagens DR1G02</t>
  </si>
  <si>
    <t>Vervaldatum Reagens DR1G03</t>
  </si>
  <si>
    <t>Vervaldatum Reagens DR1G04</t>
  </si>
  <si>
    <t>Vervaldatum Reagens DR1G05</t>
  </si>
  <si>
    <t>Vervaldatum Reagens DR1G06</t>
  </si>
  <si>
    <t>Vervaldatum Reagens DR1G07</t>
  </si>
  <si>
    <t>Vervaldatum Reagens DR1G08</t>
  </si>
  <si>
    <t>Vervaldatum Reagens DR1G09</t>
  </si>
  <si>
    <t>Vervaldatum Reagens DR1G10</t>
  </si>
  <si>
    <t>Vervaldatum Reagens DR1G11</t>
  </si>
  <si>
    <t>Vervaldatum Reagens DR1G12</t>
  </si>
  <si>
    <t>Vervaldatum Reagens DR1G13</t>
  </si>
  <si>
    <t>Vervaldatum Reagens DR1G14</t>
  </si>
  <si>
    <t>Vervaldatum Reagens DR1P01</t>
  </si>
  <si>
    <t>Vervaldatum Reagens DR2F</t>
  </si>
  <si>
    <t>Vervaldatum Reagens DR2R</t>
  </si>
  <si>
    <t>Vervaldatum Reagens DR3L01</t>
  </si>
  <si>
    <t>Vervaldatum Reagens DR4L01</t>
  </si>
  <si>
    <t>Vervaldatum Reagens DR5L01</t>
  </si>
  <si>
    <t>Vervaldatum Reagens DR86</t>
  </si>
  <si>
    <t>Vervaldatum Reagens EXOS</t>
  </si>
  <si>
    <t>Vervaldatum Reagens FST</t>
  </si>
  <si>
    <t>Vervaldatum Reagens LM1B</t>
  </si>
  <si>
    <t>VV_LM1CJ</t>
  </si>
  <si>
    <t>Vervaldatum Reagens LM1CJ</t>
  </si>
  <si>
    <t>Vervaldatum Reagens LM2B</t>
  </si>
  <si>
    <t>VV_LM2CJ</t>
  </si>
  <si>
    <t>Vervaldatum Reagens LM2CJ</t>
  </si>
  <si>
    <t>Vervaldatum Reagens LMCJ</t>
  </si>
  <si>
    <t>Vervaldatum LMCJS</t>
  </si>
  <si>
    <t>Vervaldatum LMNC</t>
  </si>
  <si>
    <t>Vervaldatum LMPC</t>
  </si>
  <si>
    <t>Vervaldatum LMWB</t>
  </si>
  <si>
    <t>Vervaldatum LMXB</t>
  </si>
  <si>
    <t>vervaldatum Reagens LSA1B</t>
  </si>
  <si>
    <t>VV_LSA1CJ</t>
  </si>
  <si>
    <t>Vervaldatum Reagens LSA1CJ</t>
  </si>
  <si>
    <t>vervaldatum Reagens LSA2B</t>
  </si>
  <si>
    <t>VV_LSA2CJ</t>
  </si>
  <si>
    <t>Vervaldatum Reagens LSA2CJ</t>
  </si>
  <si>
    <t>Vervaldatum Reagens LSACJ</t>
  </si>
  <si>
    <t>Vervaldtum Reagens LSAWB</t>
  </si>
  <si>
    <t>Vervaldatum Reagens MgCl</t>
  </si>
  <si>
    <t>VV_MM_TAQ</t>
  </si>
  <si>
    <t>Vervaldatum Mastermix +Taq</t>
  </si>
  <si>
    <t>Vervaldatum MX_A</t>
  </si>
  <si>
    <t>Vervaldatum MX_B</t>
  </si>
  <si>
    <t>vervaldatum MX_C</t>
  </si>
  <si>
    <t>Vervaldatum MX_DQ</t>
  </si>
  <si>
    <t>Vervaldatum MX_DR</t>
  </si>
  <si>
    <t>Vervaldatum Reagens POP7</t>
  </si>
  <si>
    <t>Vervaldatum Reagens PSL</t>
  </si>
  <si>
    <t>Vervaldatum Reagens RUNB</t>
  </si>
  <si>
    <t>Vervaldatum Reagens SAM</t>
  </si>
  <si>
    <t>Vervaldatum Reagens STV</t>
  </si>
  <si>
    <t xml:space="preserve">Vw antigeen  </t>
  </si>
  <si>
    <t>Vw typering</t>
  </si>
  <si>
    <t>Wadiana flag</t>
  </si>
  <si>
    <t>WipeTest MQCP</t>
  </si>
  <si>
    <t xml:space="preserve">Wra antigeen </t>
  </si>
  <si>
    <t>Wra typering</t>
  </si>
  <si>
    <t>Wra mol</t>
  </si>
  <si>
    <t>Wra conc fen</t>
  </si>
  <si>
    <t>Wrb mol</t>
  </si>
  <si>
    <t>Wrb conc fen</t>
  </si>
  <si>
    <t>Phenotype(2)</t>
  </si>
  <si>
    <t>Titer(2)</t>
  </si>
  <si>
    <t>Phenotype(3)</t>
  </si>
  <si>
    <t>Titer(3)</t>
  </si>
  <si>
    <t>Phenotype(4)</t>
  </si>
  <si>
    <t>Titer(4)</t>
  </si>
  <si>
    <t>Phenotype(5)</t>
  </si>
  <si>
    <t>Titer(5)</t>
  </si>
  <si>
    <t>Phenotype(6)</t>
  </si>
  <si>
    <t>Titer(6)</t>
  </si>
  <si>
    <t>Phenotype(7)</t>
  </si>
  <si>
    <t>Titer(7)</t>
  </si>
  <si>
    <t>B cel/zonder DTT</t>
  </si>
  <si>
    <t>kruisproef met B cellen bij donor zonder DTT</t>
  </si>
  <si>
    <t>B cel/zonder DTTauto</t>
  </si>
  <si>
    <t>B cel/met DTT</t>
  </si>
  <si>
    <t>kruisproef met B cellen bij donor met DTT</t>
  </si>
  <si>
    <t>B cel/met DTTauto</t>
  </si>
  <si>
    <t>XM_B_DTTauto</t>
  </si>
  <si>
    <t>T cel/zonder DTT</t>
  </si>
  <si>
    <t>kruisproef met T cellen bij donor zonder DTT</t>
  </si>
  <si>
    <t>T cel/zonder DTTauto</t>
  </si>
  <si>
    <t>T cel/met DTT</t>
  </si>
  <si>
    <t>kruisproef met T cellen bij donor met DTT</t>
  </si>
  <si>
    <t>T cel/met DTTauto</t>
  </si>
  <si>
    <t>Phenotype(1)</t>
  </si>
  <si>
    <t>Titer(1)</t>
  </si>
  <si>
    <t xml:space="preserve">Yka antigeen  </t>
  </si>
  <si>
    <t>Yka typering</t>
  </si>
  <si>
    <t xml:space="preserve">Yta antigeen  </t>
  </si>
  <si>
    <t>Yta typering</t>
  </si>
  <si>
    <t>Yta mol</t>
  </si>
  <si>
    <t>Yta conc fen</t>
  </si>
  <si>
    <t>Ytb mol</t>
  </si>
  <si>
    <t>Ytb conc fen</t>
  </si>
  <si>
    <t>zout 1</t>
  </si>
  <si>
    <t>screenen met screeningscel 1</t>
  </si>
  <si>
    <t>KA(4°C) cel 1 zout</t>
  </si>
  <si>
    <t>KA(KT) cel 1zout</t>
  </si>
  <si>
    <t>zout 2</t>
  </si>
  <si>
    <t>screenen met screeningscel 2</t>
  </si>
  <si>
    <t>KA(4°C) cel 2 zout</t>
  </si>
  <si>
    <t>KA(KT) cel 2 zout</t>
  </si>
  <si>
    <t>zout 3</t>
  </si>
  <si>
    <t>screenen met screeningscel 3</t>
  </si>
  <si>
    <t>KA(4°C) cel 3 zout</t>
  </si>
  <si>
    <t>KA(KT) cel 3 zout</t>
  </si>
  <si>
    <t>zout A1</t>
  </si>
  <si>
    <t>screenen met bloedgroep A</t>
  </si>
  <si>
    <t>zout A2</t>
  </si>
  <si>
    <t>screenen met bloedgroep A, cel 2</t>
  </si>
  <si>
    <t>zout A3</t>
  </si>
  <si>
    <t>screenen met bloedgroep A, cel 3</t>
  </si>
  <si>
    <t>zout B1</t>
  </si>
  <si>
    <t>screenen met bloedgroep B, cel 1</t>
  </si>
  <si>
    <t>zout B2</t>
  </si>
  <si>
    <t>screenen met bloedgroep B, cel 2</t>
  </si>
  <si>
    <t>zout B3</t>
  </si>
  <si>
    <t>screenen meyt bloedgroep B, cel 3</t>
  </si>
  <si>
    <t>Zwangerschappen ?</t>
  </si>
  <si>
    <t>anti-E</t>
  </si>
  <si>
    <t>anti-c</t>
  </si>
  <si>
    <t>ACTIE+</t>
  </si>
  <si>
    <t>Amplitaq</t>
  </si>
  <si>
    <t>DC/C3b/C3d</t>
  </si>
  <si>
    <t>DC met anti-C3b/C3d reactiviteit</t>
  </si>
  <si>
    <t>vCD34_totaal_na</t>
  </si>
  <si>
    <t>Total number of viable CD34 positive cells</t>
  </si>
  <si>
    <t>(CD34+/7AAD-)(x10^6)</t>
  </si>
  <si>
    <t>vCD34 totaal BC</t>
  </si>
  <si>
    <t xml:space="preserve">Total number of viable CD34 positive cells </t>
  </si>
  <si>
    <t>Microbial testing (bacteria &amp; fungi)</t>
  </si>
  <si>
    <t>CB_Cancellation</t>
  </si>
  <si>
    <t>CB Cancellation</t>
  </si>
  <si>
    <t>Cord blood unit cancelled</t>
  </si>
  <si>
    <t>vCD34+/µL na</t>
  </si>
  <si>
    <t>%vCD34 ontv</t>
  </si>
  <si>
    <t>vCD34 totaal Ontv</t>
  </si>
  <si>
    <t>vCD34+/µL BC</t>
  </si>
  <si>
    <t>CB_Lot_DMSOdex40</t>
  </si>
  <si>
    <t>Lotnr.DMSO dex 40</t>
  </si>
  <si>
    <t>Lotnummer van DMSO dex 40</t>
  </si>
  <si>
    <t>CB_Scan_SF</t>
  </si>
  <si>
    <t>Ingescande labels samenvoegen fracties</t>
  </si>
  <si>
    <t>CB_Segment_34_totaal</t>
  </si>
  <si>
    <t>totaal vCD34</t>
  </si>
  <si>
    <t>CB_Segment_CFU_GM</t>
  </si>
  <si>
    <t>CFU GM ( /10^6 cells)</t>
  </si>
  <si>
    <t>CB_Segment_CFU_Totaal</t>
  </si>
  <si>
    <t>CFU total number ( / 10^6 cells)</t>
  </si>
  <si>
    <t>CB_Segment_TCD34totaal</t>
  </si>
  <si>
    <t>CB_Segment_TCD34tota</t>
  </si>
  <si>
    <t>Total number of CD34 positive cells (x 10^6)</t>
  </si>
  <si>
    <t>Viability CD45+ (% trypan blue)</t>
  </si>
  <si>
    <t>CB_Segment_viabiliteit_7AAD</t>
  </si>
  <si>
    <t>Viability CD45+ (%7AAD)</t>
  </si>
  <si>
    <t>CB_Segment_Viab_CD34</t>
  </si>
  <si>
    <t>Viability CD34+ (% 7AAD)</t>
  </si>
  <si>
    <t>CB_Segment_WBCsysBC</t>
  </si>
  <si>
    <t>TNC sysmex</t>
  </si>
  <si>
    <t>Total number of nucleated cells (x10^6)</t>
  </si>
  <si>
    <t>CB_TCD34na</t>
  </si>
  <si>
    <t>tCD34+/µL na</t>
  </si>
  <si>
    <t>tCD34+/µLna invriezen</t>
  </si>
  <si>
    <t>CB_TCD34voor</t>
  </si>
  <si>
    <t>tCD34+/µL BC</t>
  </si>
  <si>
    <t>tCD34+/µLvoor</t>
  </si>
  <si>
    <t>CB_TCD34_TOTAAL_NA</t>
  </si>
  <si>
    <t>tCD34_ totaal_na</t>
  </si>
  <si>
    <t>CB_TCD34_TOTAAL_VOOR</t>
  </si>
  <si>
    <t>TCD34_ totaal_BC</t>
  </si>
  <si>
    <t>TNC Sysmex (na)</t>
  </si>
  <si>
    <t xml:space="preserve">Total number of nucleated red blood cells (x10^6) </t>
  </si>
  <si>
    <t>(Flowcytometrie)</t>
  </si>
  <si>
    <t>Viab (ontv) %TB</t>
  </si>
  <si>
    <t>Total viability (% trypan blue)</t>
  </si>
  <si>
    <t>Viab na (%TB)</t>
  </si>
  <si>
    <t>Viab BC (%7AAD)</t>
  </si>
  <si>
    <t>Viability CD45 + BC (%7AAD)</t>
  </si>
  <si>
    <t>Viab na (%7AAD)</t>
  </si>
  <si>
    <t>CB_Viab_CD34_1</t>
  </si>
  <si>
    <t>Viab CD34 BC</t>
  </si>
  <si>
    <t>Percentage</t>
  </si>
  <si>
    <t>CB_Viab_CD34_2</t>
  </si>
  <si>
    <t>Viab CD34 na</t>
  </si>
  <si>
    <t>Total number of nucleated cells (x 10^6)</t>
  </si>
  <si>
    <t>WBC/µL sysmex (BC)</t>
  </si>
  <si>
    <t>WBC levend (ontv)</t>
  </si>
  <si>
    <t>WBC totaal (ontv)</t>
  </si>
  <si>
    <t>WBClevendSysmex (BC)</t>
  </si>
  <si>
    <t>WBClevendSysmex (na)</t>
  </si>
  <si>
    <t>WBC/µL Sysmex (na)</t>
  </si>
  <si>
    <t>WBC/µL FACS (BC)</t>
  </si>
  <si>
    <t>WBC/µL FACS (na)</t>
  </si>
  <si>
    <t>WBC levend FACS (BC)</t>
  </si>
  <si>
    <t>DC_C3</t>
  </si>
  <si>
    <t>DAT/C3b/C3d</t>
  </si>
  <si>
    <t>DAT interpretatie C3d</t>
  </si>
  <si>
    <t>DAT interpretatie IgA</t>
  </si>
  <si>
    <t>DAT interpretatie C3c</t>
  </si>
  <si>
    <t>DAT interpretatie IgM</t>
  </si>
  <si>
    <t>D_BMT_int</t>
  </si>
  <si>
    <t>Interpretatie resus D BMT</t>
  </si>
  <si>
    <t>M_RhD_zwak</t>
  </si>
  <si>
    <t>FyX molec.</t>
  </si>
  <si>
    <t>FYX_mol</t>
  </si>
  <si>
    <t>FyX conc fen</t>
  </si>
  <si>
    <t>Zwakke Fyb conclusie fenotype (Duffy)</t>
  </si>
  <si>
    <t>FYX_mol_AMD</t>
  </si>
  <si>
    <t>Fy GATA molec.</t>
  </si>
  <si>
    <t>Fy-GATA genotype (Duffy)</t>
  </si>
  <si>
    <t>FY_GATA_mol</t>
  </si>
  <si>
    <t>DAT met anti-IgA reactiviteit</t>
  </si>
  <si>
    <t>DAT met anti-IgM reactiviteit</t>
  </si>
  <si>
    <t>screenen IAT cel 3</t>
  </si>
  <si>
    <t>Resusondergroepen opz/aanvr.</t>
  </si>
  <si>
    <t>M HLAtyp BM donor2</t>
  </si>
  <si>
    <t xml:space="preserve">M_HLAtyp_TC_zGALA </t>
  </si>
  <si>
    <t>M_QCP_Conclusie</t>
  </si>
  <si>
    <t>Conclusie M_QCP</t>
  </si>
  <si>
    <t>M_UNACC_PLT</t>
  </si>
  <si>
    <t>Unacceptables plaatjes</t>
  </si>
  <si>
    <t>NBestraald</t>
  </si>
  <si>
    <t>screening_KT</t>
  </si>
  <si>
    <t>RHDm</t>
  </si>
  <si>
    <t>Reagens SSO TAQ</t>
  </si>
  <si>
    <t>Uvar molec.</t>
  </si>
  <si>
    <t>INF_UZG aanvraagresusondergroepen</t>
  </si>
  <si>
    <t>INF_UZG Leb</t>
  </si>
  <si>
    <t>INF_UZG S antigeen</t>
  </si>
  <si>
    <t>INF_UZG T antigeen</t>
  </si>
  <si>
    <t>INF_UZG Fya antigeen</t>
  </si>
  <si>
    <t>INF_UZG Fyb antigeen</t>
  </si>
  <si>
    <t>INF_UZG Lua</t>
  </si>
  <si>
    <t>INF_UZG Lub</t>
  </si>
  <si>
    <t>INF_UZG Kpa</t>
  </si>
  <si>
    <t>INF_UZG Kpb</t>
  </si>
  <si>
    <t>INF_UZG zwakke/partiele D (moleculair)</t>
  </si>
  <si>
    <t>INF_UZG antistofscreening</t>
  </si>
  <si>
    <t>INF_UZG identificatie antistoffen</t>
  </si>
  <si>
    <t>INF_UZG anti A en anti B</t>
  </si>
  <si>
    <t>INF_UZG titratie immuun anti B</t>
  </si>
  <si>
    <t>INF_UZG Directe Coombs opzoeken</t>
  </si>
  <si>
    <t>INF_UZG Directe Coombs elutie</t>
  </si>
  <si>
    <t>INF_UZG Kleihauer</t>
  </si>
  <si>
    <t>Andere antigenen</t>
  </si>
  <si>
    <t>Aanvraag voor bepaling van andere RBC antigenen</t>
  </si>
  <si>
    <t>Vervaldatum</t>
  </si>
  <si>
    <t>VV_TAQ</t>
  </si>
  <si>
    <t>Vervaldatum Reagens SSO_TAQ</t>
  </si>
  <si>
    <t>Flag voor wadiana om NI resultaten op te sporen</t>
  </si>
  <si>
    <t>RhCcEe_INT</t>
  </si>
  <si>
    <t>1006-6</t>
  </si>
  <si>
    <t>1007-4</t>
  </si>
  <si>
    <t>1027-2</t>
  </si>
  <si>
    <t>1033-0</t>
  </si>
  <si>
    <t>10331-7</t>
  </si>
  <si>
    <t>10382-0</t>
  </si>
  <si>
    <t>10383-8</t>
  </si>
  <si>
    <t>10384-6</t>
  </si>
  <si>
    <t>10400-0</t>
  </si>
  <si>
    <t>10408-3</t>
  </si>
  <si>
    <t>1050-4</t>
  </si>
  <si>
    <t>1072-8</t>
  </si>
  <si>
    <t>1078-5</t>
  </si>
  <si>
    <t>1084-3</t>
  </si>
  <si>
    <t>1090-0</t>
  </si>
  <si>
    <t>1096-7</t>
  </si>
  <si>
    <t>1102-3</t>
  </si>
  <si>
    <t>1108-0</t>
  </si>
  <si>
    <t>1115-5</t>
  </si>
  <si>
    <t>1121-3</t>
  </si>
  <si>
    <t>1138-7</t>
  </si>
  <si>
    <t>1147-8</t>
  </si>
  <si>
    <t>1195-7</t>
  </si>
  <si>
    <t>1213-8</t>
  </si>
  <si>
    <t>1231-0</t>
  </si>
  <si>
    <t>1250-0</t>
  </si>
  <si>
    <t>1254-2</t>
  </si>
  <si>
    <t>1255-9</t>
  </si>
  <si>
    <t>1261-7</t>
  </si>
  <si>
    <t>1291-4</t>
  </si>
  <si>
    <t>1304-5</t>
  </si>
  <si>
    <t>1320-1</t>
  </si>
  <si>
    <t>1328-4</t>
  </si>
  <si>
    <t>1347-4</t>
  </si>
  <si>
    <t>15343-7</t>
  </si>
  <si>
    <t>18286-5</t>
  </si>
  <si>
    <t>21343-9</t>
  </si>
  <si>
    <t>30201-8</t>
  </si>
  <si>
    <t>30314-9</t>
  </si>
  <si>
    <t>32140-6</t>
  </si>
  <si>
    <t>32672-8</t>
  </si>
  <si>
    <t>34464-8</t>
  </si>
  <si>
    <t>38358-8</t>
  </si>
  <si>
    <t>43379-7</t>
  </si>
  <si>
    <t>45023-9</t>
  </si>
  <si>
    <t>45025-4</t>
  </si>
  <si>
    <t>45028-8</t>
  </si>
  <si>
    <t>45029-6</t>
  </si>
  <si>
    <t>45030-4</t>
  </si>
  <si>
    <t>45031-2</t>
  </si>
  <si>
    <t>46268-9</t>
  </si>
  <si>
    <t>46993-2</t>
  </si>
  <si>
    <t>46994-0</t>
  </si>
  <si>
    <t>46995-7</t>
  </si>
  <si>
    <t>48501-1</t>
  </si>
  <si>
    <t>48555-7</t>
  </si>
  <si>
    <t>50597-4</t>
  </si>
  <si>
    <t>50598-2</t>
  </si>
  <si>
    <t>50599-0</t>
  </si>
  <si>
    <t>50600-4</t>
  </si>
  <si>
    <t>50602-2</t>
  </si>
  <si>
    <t>5097-1</t>
  </si>
  <si>
    <t>5098-9</t>
  </si>
  <si>
    <t>5161-5</t>
  </si>
  <si>
    <t>59022-4</t>
  </si>
  <si>
    <t>815-1</t>
  </si>
  <si>
    <t>817-7</t>
  </si>
  <si>
    <t>8251-1</t>
  </si>
  <si>
    <t>8262-8</t>
  </si>
  <si>
    <t>8264-4</t>
  </si>
  <si>
    <t>8265-1</t>
  </si>
  <si>
    <t>844-1</t>
  </si>
  <si>
    <t>882-1</t>
  </si>
  <si>
    <t>911-8</t>
  </si>
  <si>
    <t>913-4</t>
  </si>
  <si>
    <t>960-5</t>
  </si>
  <si>
    <t>990-2</t>
  </si>
  <si>
    <t>99943-3</t>
  </si>
  <si>
    <t>99988-8</t>
  </si>
  <si>
    <t>99988-9</t>
  </si>
  <si>
    <t>99989-0</t>
  </si>
  <si>
    <t>99989-1</t>
  </si>
  <si>
    <t>99989-2</t>
  </si>
  <si>
    <t>99989-3</t>
  </si>
  <si>
    <t>99989-4</t>
  </si>
  <si>
    <t>99989-5</t>
  </si>
  <si>
    <t>99989-6</t>
  </si>
  <si>
    <t>99989-7</t>
  </si>
  <si>
    <t>99989-8</t>
  </si>
  <si>
    <t>99989-9</t>
  </si>
  <si>
    <t>99990-0</t>
  </si>
  <si>
    <t>99990-1</t>
  </si>
  <si>
    <t>99990-2</t>
  </si>
  <si>
    <t>99990-3</t>
  </si>
  <si>
    <t>99990-4</t>
  </si>
  <si>
    <t>99990-5</t>
  </si>
  <si>
    <t>99990-6</t>
  </si>
  <si>
    <t>99990-7</t>
  </si>
  <si>
    <t>99990-8</t>
  </si>
  <si>
    <t>99991-9</t>
  </si>
  <si>
    <t>99992-0</t>
  </si>
  <si>
    <t>99992-1</t>
  </si>
  <si>
    <t>99992-2</t>
  </si>
  <si>
    <t>99992-3</t>
  </si>
  <si>
    <t>99992-4</t>
  </si>
  <si>
    <t>99992-5</t>
  </si>
  <si>
    <t>99992-6</t>
  </si>
  <si>
    <t>99992-7</t>
  </si>
  <si>
    <t>p antigeen</t>
  </si>
  <si>
    <t>kp bepaling</t>
  </si>
  <si>
    <t>Cont_Jk</t>
  </si>
  <si>
    <t>Controle Jk</t>
  </si>
  <si>
    <t>aaaagaata</t>
  </si>
  <si>
    <t>Cont_Le</t>
  </si>
  <si>
    <t>Controle Le</t>
  </si>
  <si>
    <t>aaaagbafa</t>
  </si>
  <si>
    <t>Cont_MN</t>
  </si>
  <si>
    <t>Controle MN</t>
  </si>
  <si>
    <t>aaaagbaba</t>
  </si>
  <si>
    <t>Cont_Fy</t>
  </si>
  <si>
    <t>Controle Fy</t>
  </si>
  <si>
    <t>aaaagaapa</t>
  </si>
  <si>
    <t>Cont_Ss</t>
  </si>
  <si>
    <t>Controle Ss</t>
  </si>
  <si>
    <t>aaaagaaxa</t>
  </si>
  <si>
    <t>Cont_Wra</t>
  </si>
  <si>
    <t>Controle Wra</t>
  </si>
  <si>
    <t>aaaagbaxa</t>
  </si>
  <si>
    <t>LFA</t>
  </si>
  <si>
    <t>HFA</t>
  </si>
  <si>
    <t>andere</t>
  </si>
  <si>
    <t>KLB igv -/1+/NI/DP</t>
  </si>
  <si>
    <t>niet interpreteerbaar</t>
  </si>
  <si>
    <t>KLB igv NI/DP</t>
  </si>
  <si>
    <t>Fy3 Antigeen</t>
  </si>
  <si>
    <t>Fy5 Antigeen</t>
  </si>
  <si>
    <t>Jk3 Antigeen</t>
  </si>
  <si>
    <t>Co3 Antigeen</t>
  </si>
  <si>
    <t>P Antigeen</t>
  </si>
  <si>
    <t>Doa Antigeen</t>
  </si>
  <si>
    <t>Dob Antigeen</t>
  </si>
  <si>
    <t>LWa Antigeen</t>
  </si>
  <si>
    <t>Lwa</t>
  </si>
  <si>
    <t>McCa Antigeen</t>
  </si>
  <si>
    <t>996-9</t>
  </si>
  <si>
    <t>58060-5</t>
  </si>
  <si>
    <t>1285-6</t>
  </si>
  <si>
    <t>Fy3 reactie</t>
  </si>
  <si>
    <t>Fy5 reactie</t>
  </si>
  <si>
    <t>Jk3 reactie</t>
  </si>
  <si>
    <t>Co3 reactie</t>
  </si>
  <si>
    <t>P reactie</t>
  </si>
  <si>
    <t>Doa reactie</t>
  </si>
  <si>
    <t>Dob reactie</t>
  </si>
  <si>
    <t>LWabtypering</t>
  </si>
  <si>
    <t>LWa reactie</t>
  </si>
  <si>
    <t>McCabtypering</t>
  </si>
  <si>
    <t>McCa reactie</t>
  </si>
  <si>
    <t>aaaayaae</t>
  </si>
  <si>
    <t>alle antigenen</t>
  </si>
  <si>
    <t>Reactie_typering_LFA
Reactie_typering_HFA</t>
  </si>
  <si>
    <t>alle Ag_typering</t>
  </si>
  <si>
    <t>LOINC (groen = echte code)</t>
  </si>
  <si>
    <t>Website</t>
  </si>
  <si>
    <t>HLA_BL_FyX</t>
  </si>
  <si>
    <t>HLA_BL_FyGATA</t>
  </si>
  <si>
    <t>ecqa</t>
  </si>
  <si>
    <t>ecqb</t>
  </si>
  <si>
    <t>ecqc</t>
  </si>
  <si>
    <t>ecqd</t>
  </si>
  <si>
    <t>ecqe</t>
  </si>
  <si>
    <t>ecqg</t>
  </si>
  <si>
    <t>ecqh</t>
  </si>
  <si>
    <r>
      <t>B*1</t>
    </r>
    <r>
      <rPr>
        <strike/>
        <sz val="10"/>
        <rFont val="Segoe UI"/>
        <family val="2"/>
      </rPr>
      <t>4</t>
    </r>
  </si>
  <si>
    <t>Subtitel:Donor specifieke antistoffen</t>
  </si>
  <si>
    <t>SPEC_DSA_ABC_3</t>
  </si>
  <si>
    <t>SPEC_DSA_ABC_4</t>
  </si>
  <si>
    <t>SPEC_DSA_ABC_5</t>
  </si>
  <si>
    <t>MFI_SPEC_DSA_ABC_5</t>
  </si>
  <si>
    <t>SPEC_DSA_ABC_6</t>
  </si>
  <si>
    <t>MFI_SPEC_DSA_ABC_6</t>
  </si>
  <si>
    <t>DSA_HLA_DRDQDP</t>
  </si>
  <si>
    <t>DSA HLA-ABC1</t>
  </si>
  <si>
    <t>MFI DSA ABC1</t>
  </si>
  <si>
    <t>DSA HLA-ABC2</t>
  </si>
  <si>
    <t>MFI DSA ABC2</t>
  </si>
  <si>
    <t>DSA HLA-ABC3</t>
  </si>
  <si>
    <t>MFI DSA ABC3</t>
  </si>
  <si>
    <t>DSA HLA-ABC4</t>
  </si>
  <si>
    <t>MFI DSA ABC4</t>
  </si>
  <si>
    <t>DSA HLA-ABC5</t>
  </si>
  <si>
    <t>MFI DSA ABC5</t>
  </si>
  <si>
    <t>DSA HLA-ABC6</t>
  </si>
  <si>
    <t>MFI DSA ABC6</t>
  </si>
  <si>
    <t>DSA HLA-DRDQDP1</t>
  </si>
  <si>
    <t>MFI DSA DRDQDP1</t>
  </si>
  <si>
    <t>DSA HLA-DRDQDP2</t>
  </si>
  <si>
    <t>MFI DSA DRDQDP2</t>
  </si>
  <si>
    <t>DSA HLA-DRDQDP3</t>
  </si>
  <si>
    <t>MFI DSA DRDQDP3</t>
  </si>
  <si>
    <t>DSA HLA-DRDQDP4</t>
  </si>
  <si>
    <t>MFI DSA DRDQDP4</t>
  </si>
  <si>
    <t>DSA HLA-DRDQDP5</t>
  </si>
  <si>
    <t>MFI DSA DRDQDP5</t>
  </si>
  <si>
    <t>DSA HLA-DRDQDP6</t>
  </si>
  <si>
    <t>MFI DSA DRDQDP6</t>
  </si>
  <si>
    <t>bby</t>
  </si>
  <si>
    <t>bbz</t>
  </si>
  <si>
    <t>bca</t>
  </si>
  <si>
    <t>bcb</t>
  </si>
  <si>
    <t>bcc</t>
  </si>
  <si>
    <t>bcd</t>
  </si>
  <si>
    <t>bce</t>
  </si>
  <si>
    <t>bcf</t>
  </si>
  <si>
    <t>bcg</t>
  </si>
  <si>
    <t>bch</t>
  </si>
  <si>
    <t>bci</t>
  </si>
  <si>
    <t>bcj</t>
  </si>
  <si>
    <t>bck</t>
  </si>
  <si>
    <t>bcl</t>
  </si>
  <si>
    <t>bcm</t>
  </si>
  <si>
    <t>bcn</t>
  </si>
  <si>
    <t>bco</t>
  </si>
  <si>
    <t>bcp</t>
  </si>
  <si>
    <t>bcq</t>
  </si>
  <si>
    <t>bcr</t>
  </si>
  <si>
    <t>bcs</t>
  </si>
  <si>
    <t>bct</t>
  </si>
  <si>
    <t>bcu</t>
  </si>
  <si>
    <t>bcv</t>
  </si>
  <si>
    <t>bcw</t>
  </si>
  <si>
    <t>bcx</t>
  </si>
  <si>
    <t>M_DSA</t>
  </si>
  <si>
    <t>Niet beoordeelbaar</t>
  </si>
  <si>
    <t>SPEC_DSA_DRDQDP_1</t>
  </si>
  <si>
    <t>SPEC_DSA_DRDQDP_2</t>
  </si>
  <si>
    <t>SPEC_DSA_DRDQDP_3</t>
  </si>
  <si>
    <t>SPEC_DSA_DRDQDP_4</t>
  </si>
  <si>
    <t>SPEC_DSA_DRDQDP_5</t>
  </si>
  <si>
    <t>SPEC_DSA_DRDQDP_6</t>
  </si>
  <si>
    <t>DSA_HLA_ABC</t>
  </si>
  <si>
    <t>Donor specif. antistoffen HLA-Klasse I</t>
  </si>
  <si>
    <t>SPEC_DSA_ABC_1</t>
  </si>
  <si>
    <t>MFI_SPEC_DSA_DRDQDP_2</t>
  </si>
  <si>
    <t>MFI_SPEC_DSA_DRDQDP_3</t>
  </si>
  <si>
    <t>MFI_SPEC_DSA_DRDQDP_4</t>
  </si>
  <si>
    <t>MFI_SPEC_DSA_DRDQDP_5</t>
  </si>
  <si>
    <t>MFI_SPEC_DSA_DRDQDP_6</t>
  </si>
  <si>
    <t>MFI_SPEC_DSA_ABC_2</t>
  </si>
  <si>
    <t>MFI_SPEC_DSA_ABC_3</t>
  </si>
  <si>
    <t>MFI_SPEC_DSA_ABC_4</t>
  </si>
  <si>
    <t>MFI_SPEC_DSA_ABC_1</t>
  </si>
  <si>
    <t>MFI_SPEC_DSA_DRDQDP_1</t>
  </si>
  <si>
    <t>SPEC_DSA_ABC_2</t>
  </si>
  <si>
    <t>M_DSA_I</t>
  </si>
  <si>
    <t>M_DSA_II</t>
  </si>
  <si>
    <t>Subtitel: HLA Match</t>
  </si>
  <si>
    <t xml:space="preserve">M_HLA_AG_MATCH
</t>
  </si>
  <si>
    <t>HLA-A broad match</t>
  </si>
  <si>
    <t>HLA-A split match</t>
  </si>
  <si>
    <t>HLA-A broad mismatch</t>
  </si>
  <si>
    <t>HLA-A split mismatch</t>
  </si>
  <si>
    <t>HLA-B broad match</t>
  </si>
  <si>
    <t>HLA-B split match</t>
  </si>
  <si>
    <t>HLA-B broad mismatch</t>
  </si>
  <si>
    <t>HLA-B split mismatch</t>
  </si>
  <si>
    <t>HLA-C broad match</t>
  </si>
  <si>
    <t>HLA-C broad mismatch</t>
  </si>
  <si>
    <t>bcy</t>
  </si>
  <si>
    <t>HLA match</t>
  </si>
  <si>
    <t>HLA mismatch</t>
  </si>
  <si>
    <t>bcz</t>
  </si>
  <si>
    <t>bda</t>
  </si>
  <si>
    <t>bdb</t>
  </si>
  <si>
    <t>bdc</t>
  </si>
  <si>
    <t>bdd</t>
  </si>
  <si>
    <t>bde</t>
  </si>
  <si>
    <t>bdf</t>
  </si>
  <si>
    <t>bdg</t>
  </si>
  <si>
    <t>bdh</t>
  </si>
  <si>
    <t>bdi</t>
  </si>
  <si>
    <t>bdj</t>
  </si>
  <si>
    <t>bdk</t>
  </si>
  <si>
    <t>bdl</t>
  </si>
  <si>
    <t>bdm</t>
  </si>
  <si>
    <t>bdn</t>
  </si>
  <si>
    <t>bdo</t>
  </si>
  <si>
    <t>bdp</t>
  </si>
  <si>
    <t>HLA_A_Broad_M</t>
  </si>
  <si>
    <t>HLA_A_Split_M</t>
  </si>
  <si>
    <t>HLA_A_Broad_MM</t>
  </si>
  <si>
    <t>HLA_A_Split_MM</t>
  </si>
  <si>
    <t>HLA_B_Broad_M</t>
  </si>
  <si>
    <t>HLA_B_Split_M</t>
  </si>
  <si>
    <t>HLA_B_Broad_MM</t>
  </si>
  <si>
    <t>HLA_B_Split_MM</t>
  </si>
  <si>
    <t>HLA_C_broad_M</t>
  </si>
  <si>
    <t>HLA_C_Broad_MM</t>
  </si>
  <si>
    <t>HLA_DR_Split_M</t>
  </si>
  <si>
    <t>HLA_DR_Split_MM</t>
  </si>
  <si>
    <t>HLA_DQB_Split_M</t>
  </si>
  <si>
    <t>HLA_DQB_Split_MM</t>
  </si>
  <si>
    <t>HLA_DQA_Split_M</t>
  </si>
  <si>
    <t>HLA_DQA_Split_MM</t>
  </si>
  <si>
    <t>HLA_match</t>
  </si>
  <si>
    <t>HLA_mismatch</t>
  </si>
  <si>
    <t>M_SPEC_DSA1</t>
  </si>
  <si>
    <t>Allel specifieke antistof</t>
  </si>
  <si>
    <t>Epitoop specifieke antistof</t>
  </si>
  <si>
    <t>M_SPEC_DSA2</t>
  </si>
  <si>
    <t>M_HLA_MATCH</t>
  </si>
  <si>
    <t>HLA_BL_Uvar</t>
  </si>
  <si>
    <t>aA/aB</t>
  </si>
  <si>
    <t>nat_anti_A,nat_anti_B,IMM_a_A,IMM_a_B</t>
  </si>
  <si>
    <t>ABO_RMR</t>
  </si>
  <si>
    <t>1a_A_A,1a_B_A,1a_AB_A,1a_D_A</t>
  </si>
  <si>
    <t>CcEe_RMR</t>
  </si>
  <si>
    <t>1a_C,1a_kc,1a_E,1a_ke</t>
  </si>
  <si>
    <t>indC_1,indC_2,indC_3</t>
  </si>
  <si>
    <t>MinorIC,MinorIS,MajorIC,MajorIS,</t>
  </si>
  <si>
    <t>Mima</t>
  </si>
  <si>
    <t>zout</t>
  </si>
  <si>
    <t>zout_1,zout_2,zout_3</t>
  </si>
  <si>
    <t>eluaatR,Minor_KP,Major_KP,Cont_BMT</t>
  </si>
  <si>
    <t>IC</t>
  </si>
  <si>
    <t>IS_1,IS_2</t>
  </si>
  <si>
    <t>IS</t>
  </si>
  <si>
    <t>KP</t>
  </si>
  <si>
    <t>kruisProef_1,kruisProef_2</t>
  </si>
  <si>
    <t>L_resusondergr_gekend,UZG077, UZG094,UZG095,UZG096,UZG097,UZG098,dummy_8244,Dummy_OA_TS</t>
  </si>
  <si>
    <t>INF</t>
  </si>
  <si>
    <t>AmAL1</t>
  </si>
  <si>
    <t>AmAL2</t>
  </si>
  <si>
    <t>A_IMGT</t>
  </si>
  <si>
    <t>A_MF</t>
  </si>
  <si>
    <t>A_NGSamb</t>
  </si>
  <si>
    <t>A_NGScom</t>
  </si>
  <si>
    <t>abla</t>
  </si>
  <si>
    <t>ablb</t>
  </si>
  <si>
    <t>ablc</t>
  </si>
  <si>
    <t>abld</t>
  </si>
  <si>
    <t>able</t>
  </si>
  <si>
    <t>ablf</t>
  </si>
  <si>
    <t>NGS</t>
  </si>
  <si>
    <t>MIA FORA</t>
  </si>
  <si>
    <t>1; 1; 1; 1; 1</t>
  </si>
  <si>
    <t>DQA1AL1_conc</t>
  </si>
  <si>
    <t>DQA1AL2_conc</t>
  </si>
  <si>
    <t>DPA1AL1_conc</t>
  </si>
  <si>
    <t>DPA1AL2_conc</t>
  </si>
  <si>
    <t>DPB1AL1_conc</t>
  </si>
  <si>
    <t>DPB1AL2_conc</t>
  </si>
  <si>
    <t>A_glstring</t>
  </si>
  <si>
    <t>BmAL1</t>
  </si>
  <si>
    <t>abza</t>
  </si>
  <si>
    <t>BmAL2</t>
  </si>
  <si>
    <t>abzb</t>
  </si>
  <si>
    <t>B_IMGT</t>
  </si>
  <si>
    <t>abzc</t>
  </si>
  <si>
    <t>B_MF</t>
  </si>
  <si>
    <t>abzd</t>
  </si>
  <si>
    <t>B_NGSamb</t>
  </si>
  <si>
    <t>abze</t>
  </si>
  <si>
    <t>B_NGScom</t>
  </si>
  <si>
    <t>abzf</t>
  </si>
  <si>
    <t>B_glstring</t>
  </si>
  <si>
    <t>CmAL1</t>
  </si>
  <si>
    <t>CmAL2</t>
  </si>
  <si>
    <t>C_IMGT</t>
  </si>
  <si>
    <t>C_MF</t>
  </si>
  <si>
    <t>C_NGSamb</t>
  </si>
  <si>
    <t>C_NGScom</t>
  </si>
  <si>
    <t>C_glstring</t>
  </si>
  <si>
    <t>acna</t>
  </si>
  <si>
    <t>acnb</t>
  </si>
  <si>
    <t>acnc</t>
  </si>
  <si>
    <t>acnd</t>
  </si>
  <si>
    <t>acne</t>
  </si>
  <si>
    <t>acnf</t>
  </si>
  <si>
    <t>DRB1AL1</t>
  </si>
  <si>
    <t>DRB1AL2</t>
  </si>
  <si>
    <t>DRB1_IMGT</t>
  </si>
  <si>
    <t>DRB1_MF</t>
  </si>
  <si>
    <t>DRB1_NGSamb</t>
  </si>
  <si>
    <t>DRB1_NGScom</t>
  </si>
  <si>
    <t>DRB1_glstring</t>
  </si>
  <si>
    <t>adba</t>
  </si>
  <si>
    <t>adbb</t>
  </si>
  <si>
    <t>adbc</t>
  </si>
  <si>
    <t>adbd</t>
  </si>
  <si>
    <t>adbe</t>
  </si>
  <si>
    <t>abdf</t>
  </si>
  <si>
    <t>DQA1AL1</t>
  </si>
  <si>
    <t>DQA1AL2</t>
  </si>
  <si>
    <t>DQA1_IMGT</t>
  </si>
  <si>
    <t>DQA1_MF</t>
  </si>
  <si>
    <t>DQA1_NGSamb</t>
  </si>
  <si>
    <t>DQA1_NGScom</t>
  </si>
  <si>
    <t>HLA-DQA1 allel 1</t>
  </si>
  <si>
    <t>HLA-DQA1 allel 2</t>
  </si>
  <si>
    <t>DQA1_glstring</t>
  </si>
  <si>
    <t>DQB1AL1</t>
  </si>
  <si>
    <t>DQB1AL2</t>
  </si>
  <si>
    <t>DQB1_IMGT</t>
  </si>
  <si>
    <t>DQB1_MF</t>
  </si>
  <si>
    <t>DQB1_NGSamb</t>
  </si>
  <si>
    <t>DQB1_NGScom</t>
  </si>
  <si>
    <t>DQB1_glstring</t>
  </si>
  <si>
    <t>adda</t>
  </si>
  <si>
    <t>addb</t>
  </si>
  <si>
    <t>addc</t>
  </si>
  <si>
    <t>adde</t>
  </si>
  <si>
    <t>addf</t>
  </si>
  <si>
    <t>addg</t>
  </si>
  <si>
    <t>addh</t>
  </si>
  <si>
    <t>addi</t>
  </si>
  <si>
    <t>adpa</t>
  </si>
  <si>
    <t>adpb</t>
  </si>
  <si>
    <t>adpc</t>
  </si>
  <si>
    <t>adpd</t>
  </si>
  <si>
    <t>adpe</t>
  </si>
  <si>
    <t>adpf</t>
  </si>
  <si>
    <t>DRB3AL1</t>
  </si>
  <si>
    <t>DRB3AL2</t>
  </si>
  <si>
    <t>DRB345_IMGT</t>
  </si>
  <si>
    <t>DRB345_MF</t>
  </si>
  <si>
    <t>DRB345_NGSamb</t>
  </si>
  <si>
    <t>DRB345_NGScom</t>
  </si>
  <si>
    <t>DRB345_glstring</t>
  </si>
  <si>
    <t>DRB4AL1</t>
  </si>
  <si>
    <t>DRB4AL2</t>
  </si>
  <si>
    <t>DRB5AL1</t>
  </si>
  <si>
    <t>DRB5AL2</t>
  </si>
  <si>
    <t>adya</t>
  </si>
  <si>
    <t>adyb</t>
  </si>
  <si>
    <t>aeta</t>
  </si>
  <si>
    <t>aetb</t>
  </si>
  <si>
    <t>aetc</t>
  </si>
  <si>
    <t>aetd</t>
  </si>
  <si>
    <t>aeha</t>
  </si>
  <si>
    <t>aehb</t>
  </si>
  <si>
    <t>aera</t>
  </si>
  <si>
    <t>aerb</t>
  </si>
  <si>
    <t>DPA1AL1</t>
  </si>
  <si>
    <t>DPA1AL2</t>
  </si>
  <si>
    <t>DPA1_IMGT</t>
  </si>
  <si>
    <t>DPA1_MF</t>
  </si>
  <si>
    <t>DPA1_NGSamb</t>
  </si>
  <si>
    <t>DPA1_NGScom</t>
  </si>
  <si>
    <t>DPA1_glstring</t>
  </si>
  <si>
    <t>HLA-DPA1 allel 1</t>
  </si>
  <si>
    <t>HLA-DPA1 allel 2</t>
  </si>
  <si>
    <t>DPB1AL1</t>
  </si>
  <si>
    <t>DPB1AL2</t>
  </si>
  <si>
    <t>DPB1_IMGT</t>
  </si>
  <si>
    <t>DPB1_MF</t>
  </si>
  <si>
    <t>DPB1_NGSamb</t>
  </si>
  <si>
    <t>DPB1_NGScom</t>
  </si>
  <si>
    <t>DPB1_glstring</t>
  </si>
  <si>
    <t>aete</t>
  </si>
  <si>
    <t>aetf</t>
  </si>
  <si>
    <t>aetg</t>
  </si>
  <si>
    <t>aeth</t>
  </si>
  <si>
    <t>aeti</t>
  </si>
  <si>
    <t>aetj</t>
  </si>
  <si>
    <t>aetk</t>
  </si>
  <si>
    <t>aetl</t>
  </si>
  <si>
    <t>afbc</t>
  </si>
  <si>
    <t>afbd</t>
  </si>
  <si>
    <t>afbe</t>
  </si>
  <si>
    <t>afbf</t>
  </si>
  <si>
    <t>afbg</t>
  </si>
  <si>
    <t>afbh</t>
  </si>
  <si>
    <t>afbi</t>
  </si>
  <si>
    <t>afbj</t>
  </si>
  <si>
    <t>80_EtOH</t>
  </si>
  <si>
    <t>80% EtOH</t>
  </si>
  <si>
    <t>Reagens 80% EtOH</t>
  </si>
  <si>
    <t>HLA-A AL1</t>
  </si>
  <si>
    <t>HLA-A allel 1 (allelic resolutie)</t>
  </si>
  <si>
    <t>HLA-A AL2</t>
  </si>
  <si>
    <t>HLA-A allel 2 (allelic resolutie)</t>
  </si>
  <si>
    <t>glstring HLA-A</t>
  </si>
  <si>
    <t>IMGT databank</t>
  </si>
  <si>
    <t>MIA FORA softwareversie</t>
  </si>
  <si>
    <t>Ambiguïteiten HLA-A met NGS</t>
  </si>
  <si>
    <t>A_NGScomment</t>
  </si>
  <si>
    <t>NGS commentaar</t>
  </si>
  <si>
    <t>HLA-B AL1</t>
  </si>
  <si>
    <t>HLA-B allel 1 (allelic resolutie)</t>
  </si>
  <si>
    <t>HLA-B AL2</t>
  </si>
  <si>
    <t>HLA-B allel 2 (allelic resolutie)</t>
  </si>
  <si>
    <t>glstring HLA-B</t>
  </si>
  <si>
    <t>Ambiguïteiten HLA-B met NGS</t>
  </si>
  <si>
    <t>B_NGScomment</t>
  </si>
  <si>
    <t>vrijgave1</t>
  </si>
  <si>
    <t xml:space="preserve">Cord blood is released by IMS Cord Blood </t>
  </si>
  <si>
    <t xml:space="preserve">Red Cross Flanders </t>
  </si>
  <si>
    <t>WBC levend FACS (na)</t>
  </si>
  <si>
    <t xml:space="preserve">Total number of viable white blood cells </t>
  </si>
  <si>
    <t>(CD45+/7AAD-)(x10^6)</t>
  </si>
  <si>
    <t>HLA-C AL1</t>
  </si>
  <si>
    <t>HLA-C allel 1 (allelic resolutie)</t>
  </si>
  <si>
    <t>HLA-C AL2</t>
  </si>
  <si>
    <t>HLA-C allel 2 (allelic resolutie)</t>
  </si>
  <si>
    <t>Cont_fy</t>
  </si>
  <si>
    <t>glstring HLA-C</t>
  </si>
  <si>
    <t>Ambiguïteiten HLA-C met NGS</t>
  </si>
  <si>
    <t>C_NGScomment</t>
  </si>
  <si>
    <t>DNAst</t>
  </si>
  <si>
    <t>Reagens DNA standaard</t>
  </si>
  <si>
    <t>HLA-DPA1 AL1</t>
  </si>
  <si>
    <t>HLA-DPA1 allel 1 (allelic resolutie)</t>
  </si>
  <si>
    <t>HLA-DPA1 AL2</t>
  </si>
  <si>
    <t>HLA-DPA1 allel 2 (allelic resolutie)</t>
  </si>
  <si>
    <t>glstring HLA-DPA1</t>
  </si>
  <si>
    <t>Ambiguïteiten HLA-DPA1 met NGS</t>
  </si>
  <si>
    <t>DPA1_NGScomment</t>
  </si>
  <si>
    <t>HLA-DPB1 AL1</t>
  </si>
  <si>
    <t>HLA-DPB1 allel 1 (allelic resolutie)</t>
  </si>
  <si>
    <t>HLA-DPB1 AL2</t>
  </si>
  <si>
    <t>HLA-DPB1 allel 2 (allelic resolutie)</t>
  </si>
  <si>
    <t>glstring HLA-DPB1</t>
  </si>
  <si>
    <t>Ambiguïteiten HLA-DPB1 met NGS</t>
  </si>
  <si>
    <t>DPB1_NGScomment</t>
  </si>
  <si>
    <t>HLA-DQA1 AL1</t>
  </si>
  <si>
    <t>HLA-DQA1 allel 1 (allelic resolutie)</t>
  </si>
  <si>
    <t>HLA-DQA1 AL2</t>
  </si>
  <si>
    <t>HLA-DQA1 allel 2 (allelic resolutie)</t>
  </si>
  <si>
    <t>glstring HLA-DQA1</t>
  </si>
  <si>
    <t>Ambiguïteiten HLA-DQA1 met NGS</t>
  </si>
  <si>
    <t>DQA1_NGScomment</t>
  </si>
  <si>
    <t>HLA-DQB1 AL1</t>
  </si>
  <si>
    <t>HLA-DQB1 allel 1 (allelic resolutie)</t>
  </si>
  <si>
    <t>HLA-DQB1 AL2</t>
  </si>
  <si>
    <t>HLA-DQB1 allel 2 (allelic resolutie)</t>
  </si>
  <si>
    <t>glstring HLA-DQB1</t>
  </si>
  <si>
    <t>Ambiguïteiten HLA-DQB1 met NGS</t>
  </si>
  <si>
    <t>DQB1_NGScomment</t>
  </si>
  <si>
    <t>HLA-DRB1 AL1</t>
  </si>
  <si>
    <t>HLA-DRB1 allel 1 (allelic resolutie)</t>
  </si>
  <si>
    <t>HLA-DRB1 AL2</t>
  </si>
  <si>
    <t>HLA-DRB1 allel 2 (allelic resolutie)</t>
  </si>
  <si>
    <t>glstring HLA-DRB1</t>
  </si>
  <si>
    <t>Ambiguïteiten HLA-DRB1 met NGS</t>
  </si>
  <si>
    <t>DRB1_NGScomment</t>
  </si>
  <si>
    <t>glstring HLA-DRB345</t>
  </si>
  <si>
    <t>Ambiguïteiten HLA-DRB345 met NGS</t>
  </si>
  <si>
    <t>DRB345_NGScomment</t>
  </si>
  <si>
    <t>HLA-DRB3 AL1</t>
  </si>
  <si>
    <t>HLA-DRB3 allel 1 (allelic resolutie)</t>
  </si>
  <si>
    <t>HLA-DRB3 AL2</t>
  </si>
  <si>
    <t>HLA-DRB3 allel 2 (allelic resolutie)</t>
  </si>
  <si>
    <t>HLA-DRB4 AL1</t>
  </si>
  <si>
    <t>HLA-DRB4 allel 1 (allelic resolutie)</t>
  </si>
  <si>
    <t>HLA-DRB4 AL2</t>
  </si>
  <si>
    <t>HLA-DRB4 allel 2 (allelic resolutie)</t>
  </si>
  <si>
    <t>HLA-DRB5 AL1</t>
  </si>
  <si>
    <t>HLA-DRB5 allel 1 (allelic resolutie)</t>
  </si>
  <si>
    <t>HLA-DRB5 AL2</t>
  </si>
  <si>
    <t>HLA-DRB5 allel 2 (allelic resolutie)</t>
  </si>
  <si>
    <t>Donor specif. antistoffen HLA-Klasse II</t>
  </si>
  <si>
    <t>HLA_C_Broad_M</t>
  </si>
  <si>
    <t>HLA-DQA split match</t>
  </si>
  <si>
    <t>HLA-DQA split mismatch</t>
  </si>
  <si>
    <t>HLA-DQB split match</t>
  </si>
  <si>
    <t>HLA-DQB split mismatch</t>
  </si>
  <si>
    <t>HLA-DR split match</t>
  </si>
  <si>
    <t>HLA-DR split mismatch</t>
  </si>
  <si>
    <t>L1ENZ</t>
  </si>
  <si>
    <t>Reagens L1ENZ</t>
  </si>
  <si>
    <t>L2BUF</t>
  </si>
  <si>
    <t>Reagens L2BUF</t>
  </si>
  <si>
    <t>L3ENZ</t>
  </si>
  <si>
    <t>Reagens L3ENZ</t>
  </si>
  <si>
    <t>L4BUF</t>
  </si>
  <si>
    <t>Reagens L4BUF</t>
  </si>
  <si>
    <t>MagnB</t>
  </si>
  <si>
    <t>Reagens MagnB</t>
  </si>
  <si>
    <t>MFI_SPEC_DSA_DRDQD_1</t>
  </si>
  <si>
    <t>MFI_SPEC_DSA_DRDQD_2</t>
  </si>
  <si>
    <t>MFI_SPEC_DSA_DRDQD_3</t>
  </si>
  <si>
    <t>MFI_SPEC_DSA_DRDQD_4</t>
  </si>
  <si>
    <t>MFI_SPEC_DSA_DRDQD_5</t>
  </si>
  <si>
    <t>MFI_SPEC_DSA_DRDQD_6</t>
  </si>
  <si>
    <t>P1A</t>
  </si>
  <si>
    <t>Reagens P1A</t>
  </si>
  <si>
    <t>P2B</t>
  </si>
  <si>
    <t>Reagens P2B</t>
  </si>
  <si>
    <t>P3C</t>
  </si>
  <si>
    <t>Reagens P3C</t>
  </si>
  <si>
    <t>P4DRBS</t>
  </si>
  <si>
    <t>Reagens P4DRBS</t>
  </si>
  <si>
    <t>P5DRBL</t>
  </si>
  <si>
    <t>Reagens P5DRBL</t>
  </si>
  <si>
    <t>P6DQB1</t>
  </si>
  <si>
    <t>Reagens P6DQB1</t>
  </si>
  <si>
    <t>P7DPB1</t>
  </si>
  <si>
    <t>Reagens P7DPB1</t>
  </si>
  <si>
    <t>P8DPA1</t>
  </si>
  <si>
    <t>Reagens P8DPA1</t>
  </si>
  <si>
    <t>P9DQA1</t>
  </si>
  <si>
    <t>Reagens P9DQA1</t>
  </si>
  <si>
    <t>PicoG</t>
  </si>
  <si>
    <t>Reagens Pico Green</t>
  </si>
  <si>
    <t>PipBuf</t>
  </si>
  <si>
    <t>Reagens Pippin buffer</t>
  </si>
  <si>
    <t>PipCas</t>
  </si>
  <si>
    <t>Reagens Pippin Cassette</t>
  </si>
  <si>
    <t>PipMM</t>
  </si>
  <si>
    <t>Reagens Pippin mastermix</t>
  </si>
  <si>
    <t>QBbuf</t>
  </si>
  <si>
    <t>Reagens QUBIT buffer</t>
  </si>
  <si>
    <t>QBst1</t>
  </si>
  <si>
    <t>Reagens QUBIT standaard 1</t>
  </si>
  <si>
    <t>QBst2</t>
  </si>
  <si>
    <t>Reagens QUBIT standaard 2</t>
  </si>
  <si>
    <t>SPEC_DSA_ABC 1</t>
  </si>
  <si>
    <t>SPEC_DSA_ABC 2</t>
  </si>
  <si>
    <t>SPEC_DSA_ABC 3</t>
  </si>
  <si>
    <t>SPEC_DSA_ABC 4</t>
  </si>
  <si>
    <t>SPEC_DSA_ABC 5</t>
  </si>
  <si>
    <t>SPEC_DSA_ABC 6</t>
  </si>
  <si>
    <t>SPEC_DSA_DRDQDP 6</t>
  </si>
  <si>
    <t>kp</t>
  </si>
  <si>
    <t xml:space="preserve">p antigeen </t>
  </si>
  <si>
    <t>kp typering</t>
  </si>
  <si>
    <t>TRIS EDTA</t>
  </si>
  <si>
    <t>Reagens TRIS EDTA</t>
  </si>
  <si>
    <t>TRIS_HCl</t>
  </si>
  <si>
    <t>TRIS HCl</t>
  </si>
  <si>
    <t>Reagens TRIS HCl</t>
  </si>
  <si>
    <t>TXT1</t>
  </si>
  <si>
    <t>TXT2</t>
  </si>
  <si>
    <t>TXT3</t>
  </si>
  <si>
    <t>TXT4</t>
  </si>
  <si>
    <t>VV_80_EtOH</t>
  </si>
  <si>
    <t>VV_80% EtOH</t>
  </si>
  <si>
    <t>Vervaldatum Reagens 80% EtOH</t>
  </si>
  <si>
    <t>VV_DNAst</t>
  </si>
  <si>
    <t>Vervaldatum Reagens DNA standaard</t>
  </si>
  <si>
    <t>VV_L1ENZ</t>
  </si>
  <si>
    <t>Vervaldatum Reagens L1ENZ</t>
  </si>
  <si>
    <t>VV_L2BUF</t>
  </si>
  <si>
    <t>Vervaldatum Reagens L2BUF</t>
  </si>
  <si>
    <t>VV_L3ENZ</t>
  </si>
  <si>
    <t>Vervaldatum Reagens L3ENZ</t>
  </si>
  <si>
    <t>VV_L4BUF</t>
  </si>
  <si>
    <t>Vervaldatum Reagens L4BUF</t>
  </si>
  <si>
    <t>VV_MagnB</t>
  </si>
  <si>
    <t>Vervaldatum Reagens MagnB</t>
  </si>
  <si>
    <t>VV_P1A</t>
  </si>
  <si>
    <t>Vervaldatum Reagens P1A</t>
  </si>
  <si>
    <t>VV_P2B</t>
  </si>
  <si>
    <t>Vervaldatum Reagens P2B</t>
  </si>
  <si>
    <t>VV_P3C</t>
  </si>
  <si>
    <t>Vervaldatum Reagens P3C</t>
  </si>
  <si>
    <t>VV_P4DRBS</t>
  </si>
  <si>
    <t>Vervaldatum Reagens P4DRBS</t>
  </si>
  <si>
    <t>VV_P5DRBL</t>
  </si>
  <si>
    <t>Vervaldatum Reagens P5DRBL</t>
  </si>
  <si>
    <t>VV_P6DQB1</t>
  </si>
  <si>
    <t>Vervaldatum Reagens P6DQB1</t>
  </si>
  <si>
    <t>VV_P7DPB1</t>
  </si>
  <si>
    <t>Vervaldatum Reagens P7DPB1</t>
  </si>
  <si>
    <t>VV_P8DPA1</t>
  </si>
  <si>
    <t>Vervaldatum Reagens P8DPA1</t>
  </si>
  <si>
    <t>VV_P9DQA1</t>
  </si>
  <si>
    <t>Vervaldatum Reagens P9DQA1</t>
  </si>
  <si>
    <t>VV_PicoG</t>
  </si>
  <si>
    <t>Vervaldatum Reagens Pico Green</t>
  </si>
  <si>
    <t>VV_PipBuf</t>
  </si>
  <si>
    <t>Vervaldatum Reagens Pippin buffer</t>
  </si>
  <si>
    <t>VV_PipCas</t>
  </si>
  <si>
    <t>VV_Pipcas</t>
  </si>
  <si>
    <t>Vervaldatum Reagens Pippin cassette</t>
  </si>
  <si>
    <t>VV_PipMM</t>
  </si>
  <si>
    <t>Vervaldatum Reagens Pippin mastermix</t>
  </si>
  <si>
    <t>VV_QBbuf</t>
  </si>
  <si>
    <t>Vervaldatum Reagens QUBIT buffer</t>
  </si>
  <si>
    <t>VV_QBst1</t>
  </si>
  <si>
    <t>Vervaldatum Reagens QUBIT standaard 1</t>
  </si>
  <si>
    <t>VV_QBst2</t>
  </si>
  <si>
    <t>Vervaldatum Reagens QUBIT standaard 2</t>
  </si>
  <si>
    <t>VV_TRIS EDTA</t>
  </si>
  <si>
    <t>Vervaldatum Reagens TRIS EDTA</t>
  </si>
  <si>
    <t>VV_TRIS_HCl</t>
  </si>
  <si>
    <t>VV_TRIS HCl</t>
  </si>
  <si>
    <t>Vervaldatum Reagens TRIS HCl</t>
  </si>
  <si>
    <t>Gedeactiveerd</t>
  </si>
  <si>
    <t>aaaaaaao</t>
  </si>
  <si>
    <t>aaaaeaam</t>
  </si>
  <si>
    <t>zzzzz</t>
  </si>
  <si>
    <t>aaaagdao</t>
  </si>
  <si>
    <t>aaaaeaab</t>
  </si>
  <si>
    <t>aaaaeaah</t>
  </si>
  <si>
    <t>aaaaeaal</t>
  </si>
  <si>
    <t>aaaaeaaj</t>
  </si>
  <si>
    <t>ecpa</t>
  </si>
  <si>
    <t>ecpb</t>
  </si>
  <si>
    <t>ecpc</t>
  </si>
  <si>
    <t>ecpd</t>
  </si>
  <si>
    <t>aaaaqaac</t>
  </si>
  <si>
    <t>ecdb</t>
  </si>
  <si>
    <t>ebz</t>
  </si>
  <si>
    <t>aaaaqaaa</t>
  </si>
  <si>
    <t>aaaaqaab</t>
  </si>
  <si>
    <t>aaaaqaad</t>
  </si>
  <si>
    <t>aaaauaaf</t>
  </si>
  <si>
    <t>aaaaadaf</t>
  </si>
  <si>
    <t>aaaauaae</t>
  </si>
  <si>
    <t>aaaacaam</t>
  </si>
  <si>
    <t>aaaacaap</t>
  </si>
  <si>
    <t>aaaacaas</t>
  </si>
  <si>
    <t>aaaacaav</t>
  </si>
  <si>
    <t>aaaacaay</t>
  </si>
  <si>
    <t>aaaacbab</t>
  </si>
  <si>
    <t>aaaacaaj</t>
  </si>
  <si>
    <t>aaaaeaag</t>
  </si>
  <si>
    <t>aaaaeaai</t>
  </si>
  <si>
    <t>Volgnummer</t>
  </si>
  <si>
    <t>anti_HLA_E resultaat + INT_K50 en vPRA indien pos</t>
  </si>
  <si>
    <t>M_A_AL</t>
  </si>
  <si>
    <t>M_B_AL</t>
  </si>
  <si>
    <t>M_C_AL</t>
  </si>
  <si>
    <t>M_DRB1_AL</t>
  </si>
  <si>
    <t>M_DQA1_AL</t>
  </si>
  <si>
    <t>M_DQB1_AL</t>
  </si>
  <si>
    <t>M_DRB3_AL</t>
  </si>
  <si>
    <t>M_DRB4_AL</t>
  </si>
  <si>
    <t>M_DRB5_AL</t>
  </si>
  <si>
    <t>M_DPA1_AL</t>
  </si>
  <si>
    <t>M_DPB1_AL</t>
  </si>
  <si>
    <t>MATCH IT</t>
  </si>
  <si>
    <t>SBTengine</t>
  </si>
  <si>
    <t>Ingave</t>
  </si>
  <si>
    <t>Alternatieve methode</t>
  </si>
  <si>
    <t>Standaard methode</t>
  </si>
  <si>
    <t>Fluo-Gene SSP</t>
  </si>
  <si>
    <t>edc</t>
  </si>
  <si>
    <t>555332; BN010</t>
  </si>
  <si>
    <t>555332; BN011</t>
  </si>
  <si>
    <t>555332; BN012</t>
  </si>
  <si>
    <t>BN014; BN040</t>
  </si>
  <si>
    <t>BN014; BN041</t>
  </si>
  <si>
    <t>BN014; BN042</t>
  </si>
  <si>
    <t>555391; BN015</t>
  </si>
  <si>
    <t>BN036; BN027</t>
  </si>
  <si>
    <t>555450; 555472</t>
  </si>
  <si>
    <t>ablg</t>
  </si>
  <si>
    <t>abzg</t>
  </si>
  <si>
    <t>acng</t>
  </si>
  <si>
    <t>abdg</t>
  </si>
  <si>
    <t>adpg</t>
  </si>
  <si>
    <t>aetja</t>
  </si>
  <si>
    <t>afbha</t>
  </si>
  <si>
    <t>Subtitel: Ab tegen leukocyten en trombocyten - Ab tegen granulocyten</t>
  </si>
  <si>
    <t>Ad hoc</t>
  </si>
  <si>
    <t>HLA-A allel 1</t>
  </si>
  <si>
    <t>HLA-A allel 2</t>
  </si>
  <si>
    <t>HLA-B allel 1</t>
  </si>
  <si>
    <t>HLA-B allel 2</t>
  </si>
  <si>
    <t>HLA-C allel 1</t>
  </si>
  <si>
    <t>HLA-C allel 2</t>
  </si>
  <si>
    <t>HLA-DRB1 allel 1</t>
  </si>
  <si>
    <t>HLA-DRB1 allel 2</t>
  </si>
  <si>
    <t>HLA-DQB1 allel 1</t>
  </si>
  <si>
    <t>HLA-DQB1 allel 2</t>
  </si>
  <si>
    <t>HLA-DRB3 allel 1</t>
  </si>
  <si>
    <t>HLA-DRB3 allel 2</t>
  </si>
  <si>
    <t>HLA-DRB4 allel 1</t>
  </si>
  <si>
    <t>HLA-DRB4 allel 2</t>
  </si>
  <si>
    <t>HLA-DRB5 allel 1</t>
  </si>
  <si>
    <t>HLA-DRB5 allel 2</t>
  </si>
  <si>
    <t>Outsourcing (Histogenetics)</t>
  </si>
  <si>
    <t>SSP/SSP (Q-PCR meltdown)</t>
  </si>
  <si>
    <t>Micro bead array solid phase</t>
  </si>
  <si>
    <t>SSP/Linkseq</t>
  </si>
  <si>
    <t>SSO/Linkseq</t>
  </si>
  <si>
    <t>Pak Lx</t>
  </si>
  <si>
    <t>4* per jaar</t>
  </si>
  <si>
    <t>5m</t>
  </si>
  <si>
    <t>benaming op rapport EMD Fr (max 40 karakters)</t>
  </si>
  <si>
    <t>555015
553372 i.g.v. ABO discordant</t>
  </si>
  <si>
    <t>INF_008 !VERPLICHT</t>
  </si>
  <si>
    <t>INF_009 !VERPLICHT</t>
  </si>
  <si>
    <t>I_RefNr</t>
  </si>
  <si>
    <t>I_Deadline</t>
  </si>
  <si>
    <t>Referentienummer EKE</t>
  </si>
  <si>
    <t>Deadline EKE</t>
  </si>
  <si>
    <t>aaaayaaf</t>
  </si>
  <si>
    <t>aaaayaag</t>
  </si>
  <si>
    <t>M_FCXM</t>
  </si>
  <si>
    <t>FCXM_T_cel</t>
  </si>
  <si>
    <t>FCXM_B_cel</t>
  </si>
  <si>
    <t>INT_all_org_FCXM</t>
  </si>
  <si>
    <t>Conc_all_org_FCXM</t>
  </si>
  <si>
    <t>(in commentaar van Conc_all_org_FCXM + 'serum datum uur')</t>
  </si>
  <si>
    <t>Serum d.d. xxx versus donor lymfocyten uit Bronspecimen: resultaat int_all_org_FCXM</t>
  </si>
  <si>
    <t>FCXM</t>
  </si>
  <si>
    <t>M_recent_FCXM</t>
  </si>
  <si>
    <t>zie conc_all_org_FCXM</t>
  </si>
  <si>
    <t>M_autoFCXM</t>
  </si>
  <si>
    <t>auto_T_FCXM</t>
  </si>
  <si>
    <t>auto_B_FCXM</t>
  </si>
  <si>
    <t>INT_autoFCXM</t>
  </si>
  <si>
    <t>Conc_autoFCXM</t>
  </si>
  <si>
    <t>(in commentaar van Conc_autoFCXM + 'serum datum uur')</t>
  </si>
  <si>
    <t>Auto CDC kruisproef</t>
  </si>
  <si>
    <t>Auto flowcytometrische kruisproef</t>
  </si>
  <si>
    <t>Flowcytometrische kruisproef</t>
  </si>
  <si>
    <t>CDC kruisproef</t>
  </si>
  <si>
    <t>2* per week ad hoc</t>
  </si>
  <si>
    <t>DummyUZB</t>
  </si>
  <si>
    <t>Dummy test om orderaanvraag vanuit UZB door te sturen bij orders waarin enkel bloedproducten zijn aangevraagd</t>
  </si>
  <si>
    <t>aaaayaah</t>
  </si>
  <si>
    <r>
      <t xml:space="preserve">Antigenen_LFA
Antigenen_HFA
</t>
    </r>
    <r>
      <rPr>
        <sz val="11"/>
        <color rgb="FFFF0000"/>
        <rFont val="Trebuchet MS"/>
        <family val="2"/>
      </rPr>
      <t>Tag</t>
    </r>
  </si>
  <si>
    <t>Prestataris</t>
  </si>
  <si>
    <t>Prestataris van het order</t>
  </si>
  <si>
    <t>aaaauaaj</t>
  </si>
  <si>
    <t>LSA1_verd1</t>
  </si>
  <si>
    <t>LSA1 verdunning 1</t>
  </si>
  <si>
    <t>LSA1_verd2</t>
  </si>
  <si>
    <t>LSA1_verd3</t>
  </si>
  <si>
    <t>LSA1 verdunning 2</t>
  </si>
  <si>
    <t>LSA1 verdunning 3</t>
  </si>
  <si>
    <t>LSA2_verd1</t>
  </si>
  <si>
    <t>LSA2_verd2</t>
  </si>
  <si>
    <t>LSA2_verd3</t>
  </si>
  <si>
    <t>LSA2 verdunning 1</t>
  </si>
  <si>
    <t>LSA2 verdunning 2</t>
  </si>
  <si>
    <t>LSA2 verdunning 3</t>
  </si>
  <si>
    <t>baia</t>
  </si>
  <si>
    <t>baib</t>
  </si>
  <si>
    <t>baic</t>
  </si>
  <si>
    <t>baka</t>
  </si>
  <si>
    <t>bakb</t>
  </si>
  <si>
    <t>bakc</t>
  </si>
  <si>
    <t>BN044</t>
  </si>
  <si>
    <t>Auto_B_FCXM</t>
  </si>
  <si>
    <t>dazb</t>
  </si>
  <si>
    <t>Auto_T_FCXM</t>
  </si>
  <si>
    <t>daza</t>
  </si>
  <si>
    <t>dakd</t>
  </si>
  <si>
    <t>dazd</t>
  </si>
  <si>
    <t>dakb</t>
  </si>
  <si>
    <t>daka</t>
  </si>
  <si>
    <t>dakc</t>
  </si>
  <si>
    <t>dazc</t>
  </si>
  <si>
    <t>MSB1</t>
  </si>
  <si>
    <t>MSB2</t>
  </si>
  <si>
    <t>TRIS_E</t>
  </si>
  <si>
    <t>VV_CD19</t>
  </si>
  <si>
    <t>VV_CD3</t>
  </si>
  <si>
    <t>VV_CD45</t>
  </si>
  <si>
    <t>VV_FLOW_CHECK</t>
  </si>
  <si>
    <t>VV_FLOW_COUNT</t>
  </si>
  <si>
    <t>VV_FLOW_SET</t>
  </si>
  <si>
    <t>VV_IgGFITC</t>
  </si>
  <si>
    <t>VV_MiSeq</t>
  </si>
  <si>
    <t>VV_MSB1</t>
  </si>
  <si>
    <t>VV_MSB2</t>
  </si>
  <si>
    <t>VV_PhiX</t>
  </si>
  <si>
    <t>VV_TRIS_E</t>
  </si>
  <si>
    <t>XM_NEG</t>
  </si>
  <si>
    <t>XM_POS</t>
  </si>
  <si>
    <t>Zuiverheid</t>
  </si>
  <si>
    <t>zzDRB3_IMGT</t>
  </si>
  <si>
    <t>zzDRB4_IMGT</t>
  </si>
  <si>
    <t>zzDRB5_IMGT</t>
  </si>
  <si>
    <t>KB</t>
  </si>
  <si>
    <t>BN047</t>
  </si>
  <si>
    <t>Order_patient</t>
  </si>
  <si>
    <t>Ordernummer van patiënt</t>
  </si>
  <si>
    <t>faaa</t>
  </si>
  <si>
    <t>M_Tar_LRD_donor</t>
  </si>
  <si>
    <t>M_Tar_Overl_donor</t>
  </si>
  <si>
    <t>M_HLAtyp_LRD_donor</t>
  </si>
  <si>
    <t>M_HLAtyp_Overl_donor</t>
  </si>
  <si>
    <t>iaaa</t>
  </si>
  <si>
    <t>iaab</t>
  </si>
  <si>
    <t>Am1_LS</t>
  </si>
  <si>
    <t>Am2_LS</t>
  </si>
  <si>
    <t>Bm1_LS</t>
  </si>
  <si>
    <t>Bm2_LS</t>
  </si>
  <si>
    <t>Cm1_LS</t>
  </si>
  <si>
    <t>Cm2_LS</t>
  </si>
  <si>
    <t>DRB1m1_LS</t>
  </si>
  <si>
    <t>DRB1m2_LS</t>
  </si>
  <si>
    <t>DQB1m1_LS</t>
  </si>
  <si>
    <t>DQB1m2_LS</t>
  </si>
  <si>
    <t>DRB3m1_LS</t>
  </si>
  <si>
    <t>DRB3m2_LS</t>
  </si>
  <si>
    <t xml:space="preserve">HLA-DRB3 allel 1 (lage resolutie) </t>
  </si>
  <si>
    <t>HLA-DRB3 allel 2 (lage resolutie)</t>
  </si>
  <si>
    <t>DRB4m1_LS</t>
  </si>
  <si>
    <t>DRB4m2_LS</t>
  </si>
  <si>
    <t>DRB5m1_LS</t>
  </si>
  <si>
    <t>DRB5m2_LS</t>
  </si>
  <si>
    <t xml:space="preserve">HLA-DRB4 allel 1 (lage resolutie) </t>
  </si>
  <si>
    <t>HLA-DRB4 allel 2 (lage resolutie)</t>
  </si>
  <si>
    <t xml:space="preserve">HLA-DRB5 allel 1 (lage resolutie) </t>
  </si>
  <si>
    <t>HLA-DRB5 allel 2 (lage resolutie)</t>
  </si>
  <si>
    <t>DQA1m_Definitief</t>
  </si>
  <si>
    <t>HLA-DQA1 (lage resolutie)</t>
  </si>
  <si>
    <t>DPA1m1_LS</t>
  </si>
  <si>
    <t>DPA1m2_LS</t>
  </si>
  <si>
    <t xml:space="preserve">HLA-DPA1 allel 1 (lage resolutie) </t>
  </si>
  <si>
    <t>HLA-DPA1 allel 2 (lage resolutie)</t>
  </si>
  <si>
    <t>DPB1m1_LS</t>
  </si>
  <si>
    <t>DPB1m2_LS</t>
  </si>
  <si>
    <t xml:space="preserve">HLA-DPB1 allel 1 (lage resolutie) </t>
  </si>
  <si>
    <t>HLA-DPB1 allel 2 (lage resolutie)</t>
  </si>
  <si>
    <t>M_A_LR_LS</t>
  </si>
  <si>
    <t>M_B_LR_LS</t>
  </si>
  <si>
    <t>M_C_LR_LS</t>
  </si>
  <si>
    <t>M_DRB1_LR_LS</t>
  </si>
  <si>
    <t>M_DRB3_LR_LS</t>
  </si>
  <si>
    <t>M_DRB4_LR_LS</t>
  </si>
  <si>
    <t>M_DRB5_LR_LS</t>
  </si>
  <si>
    <t>M_DQB1_LR_LS</t>
  </si>
  <si>
    <t>M_DQA1_LR_LS</t>
  </si>
  <si>
    <t>M_DPA1_LR_LS</t>
  </si>
  <si>
    <t>M_DPB1_LR_LS</t>
  </si>
  <si>
    <t>Linkseq</t>
  </si>
  <si>
    <t>LinkSeq</t>
  </si>
  <si>
    <t>Adsorptie irr. AS</t>
  </si>
  <si>
    <t>A* (1)_LS</t>
  </si>
  <si>
    <t>A* (2)_LS</t>
  </si>
  <si>
    <t>auto FCXM B cel</t>
  </si>
  <si>
    <t>Flowcytometrische autokruisproef met B cellen bij donor</t>
  </si>
  <si>
    <t>Auto FCXM T cel</t>
  </si>
  <si>
    <t>Flowcytometrische autokruisproef met T cellen bij donor</t>
  </si>
  <si>
    <t>B* (1)_LS</t>
  </si>
  <si>
    <t>B* (2)_LS</t>
  </si>
  <si>
    <t>Hematocrit (%)</t>
  </si>
  <si>
    <t>_x001B_(s0p16h8.5v0s0boT(Ref. 34.2 - 47.1)</t>
  </si>
  <si>
    <t>Hemoglobin (g/dL)</t>
  </si>
  <si>
    <t>_x001B_(s0p16h8.5v0s0boT(Ref. 11.2 - 15.1)</t>
  </si>
  <si>
    <t xml:space="preserve">     % Lymphocytes</t>
  </si>
  <si>
    <t xml:space="preserve">     _x001B_(s0p16h8.5v0s0boT(Ref. 24 - 50)</t>
  </si>
  <si>
    <t xml:space="preserve">     % Monocytes</t>
  </si>
  <si>
    <t xml:space="preserve">     _x001B_(s0p16h8.5v0s0boT(Ref. 8 - 15)</t>
  </si>
  <si>
    <t xml:space="preserve">     % Neutrophils</t>
  </si>
  <si>
    <t xml:space="preserve">     _x001B_(s0p16h8.5v0s0boT(Ref. 34 - 60)</t>
  </si>
  <si>
    <t>Platelets /µL</t>
  </si>
  <si>
    <t>_x001B_(s0p16h8.5v0s0boT(Ref. 190000 - 347000)</t>
  </si>
  <si>
    <t>CB_vol_Vrieszak</t>
  </si>
  <si>
    <t>Volume vrieszak</t>
  </si>
  <si>
    <t>Volume vrieszak (in ml)</t>
  </si>
  <si>
    <t>_x001B_(s0p16h8.5v0s0boT(Ref. 9800 - 21000)</t>
  </si>
  <si>
    <t>C*(1)_LS</t>
  </si>
  <si>
    <t>C*(2)_LS</t>
  </si>
  <si>
    <t>Conclusie Org FCXM</t>
  </si>
  <si>
    <t>Conc_all_ORG_FCXM</t>
  </si>
  <si>
    <t>Conclusie autoFCXM</t>
  </si>
  <si>
    <t>DPA1*(1)_LS</t>
  </si>
  <si>
    <t>HLA-DPA1 allel1 (lage resolutie)</t>
  </si>
  <si>
    <t>DPA1*(2)_LS</t>
  </si>
  <si>
    <t>HLA-DPA1 allel2 (lage resolutie)</t>
  </si>
  <si>
    <t>DPB1*(1)_LS</t>
  </si>
  <si>
    <t>HLA-DPB1 allel1 (lage resolutie)</t>
  </si>
  <si>
    <t>DPB1*(2)_LS</t>
  </si>
  <si>
    <t>HLA-DPB1 allel2 (lage resolutie)</t>
  </si>
  <si>
    <t>DQA1m1_LS</t>
  </si>
  <si>
    <t>DQA1_1_LS</t>
  </si>
  <si>
    <t>DQA1m2_LS</t>
  </si>
  <si>
    <t>DQA1_2_LS</t>
  </si>
  <si>
    <t>DQABm1_LS</t>
  </si>
  <si>
    <t>DQB1_1_LS</t>
  </si>
  <si>
    <t>DQABm2_LS</t>
  </si>
  <si>
    <t>DQB1_2_LS</t>
  </si>
  <si>
    <t>DRB1*(1)_LS</t>
  </si>
  <si>
    <t>DRB1* (2)_LS</t>
  </si>
  <si>
    <t>DRB3* (1)_LS</t>
  </si>
  <si>
    <t>HLA-DRB3  allel 1 (lage resolutie)</t>
  </si>
  <si>
    <t>DRB3* (2)_LS</t>
  </si>
  <si>
    <t>HLA-DRB3  allel 2 (lage resolutie)</t>
  </si>
  <si>
    <t>DRB4* (1)_LS</t>
  </si>
  <si>
    <t>HLA-DRB4  allel 1 (lage resolutie)</t>
  </si>
  <si>
    <t>DRB4* (2)_LS</t>
  </si>
  <si>
    <t>HLA-DRB4  allel 2 (lage resolutie)</t>
  </si>
  <si>
    <t>DRB5* (1)_LS</t>
  </si>
  <si>
    <t>HLA-DRB5 allel 1 (lage resolutie)</t>
  </si>
  <si>
    <t>DRB5* (2)_LS</t>
  </si>
  <si>
    <t>Dummy test om orderaanvraag vanuit GHB door te sturen met als</t>
  </si>
  <si>
    <t>enig doel de patiëntgegevens in Glims te krijgen. Test wordt automatisch ingevuld.</t>
  </si>
  <si>
    <t>Dummy test om orderaanvraag voor HLA vanuit GHB door te sturen met als</t>
  </si>
  <si>
    <t>FCXM B cel</t>
  </si>
  <si>
    <t>flowcytometrische kruisproef met B cellen bij donor</t>
  </si>
  <si>
    <t>FCXM T cel</t>
  </si>
  <si>
    <t>flowcytometrische kruisproef met T cellen bij donor</t>
  </si>
  <si>
    <t>STAT UITERSTE DATUM</t>
  </si>
  <si>
    <t>Eindresultaat FCXM</t>
  </si>
  <si>
    <t>Flowcytometrische kruisproef met orgaandonor</t>
  </si>
  <si>
    <t>Eindres. autoFCXM</t>
  </si>
  <si>
    <t>Autologe flowcytometrische kruisproef</t>
  </si>
  <si>
    <t>cytotoxische antistoffen</t>
  </si>
  <si>
    <t xml:space="preserve">Orderafwijkingen en/of </t>
  </si>
  <si>
    <t>monsterrejectie:</t>
  </si>
  <si>
    <t>Reagens MSB1</t>
  </si>
  <si>
    <t>Reagens MSB2</t>
  </si>
  <si>
    <t>Tarificatie LRD</t>
  </si>
  <si>
    <t>Tarificatie overleden orgaandonor</t>
  </si>
  <si>
    <t>Ordernummer patiënt</t>
  </si>
  <si>
    <t xml:space="preserve">% Panelreactiviteit </t>
  </si>
  <si>
    <t xml:space="preserve">%Panelreactiviteit </t>
  </si>
  <si>
    <t>Identificatie</t>
  </si>
  <si>
    <t>HLA: Naam gerelateerde donor</t>
  </si>
  <si>
    <t>IH:Informatieve test UZG met planningsdatum en uur</t>
  </si>
  <si>
    <t>HLA: Adremanummer van gerelateerde donor</t>
  </si>
  <si>
    <t>HLA: Voornaam gerelateerde donor</t>
  </si>
  <si>
    <t>HLA: Geslacht van gerelateerde donor</t>
  </si>
  <si>
    <t>HLA: Geboortedatum van gerelateerde donor</t>
  </si>
  <si>
    <t>HLA: Rijksregisternummer van gerelateerde donor</t>
  </si>
  <si>
    <t>IH: Informatieve test UZG: speciale levering</t>
  </si>
  <si>
    <t>HLA: PIN code van relatie</t>
  </si>
  <si>
    <t xml:space="preserve">Dummy test voor UZG communicatie </t>
  </si>
  <si>
    <t>Is er melding van eerdere transfusiereacties Ja/neen</t>
  </si>
  <si>
    <t>Dummy test voor UZG communicatie.</t>
  </si>
  <si>
    <t>Melding van eerdere transfusiereacties</t>
  </si>
  <si>
    <t>Gewicht patient bij aanvraag plaatjes</t>
  </si>
  <si>
    <t>Toestemmingsverklaring patient</t>
  </si>
  <si>
    <t>Vervaldatum Reagens CD19</t>
  </si>
  <si>
    <t>Vervaldatum Reagens CD3</t>
  </si>
  <si>
    <t>Vervaldatum Reagens CD45</t>
  </si>
  <si>
    <t>Vervaldatum Reagens FLOW CHECK</t>
  </si>
  <si>
    <t>Vervaldatum Reagens FLOW COUNT</t>
  </si>
  <si>
    <t>Vervaldatum Reagens FLOW SET</t>
  </si>
  <si>
    <t>Vervaldatum Reagens IgGFITC</t>
  </si>
  <si>
    <t>Vervaldatum Reagens MiSeq</t>
  </si>
  <si>
    <t>Vervaldatum Reagens MSB1/2 (doos 1)</t>
  </si>
  <si>
    <t>Vervaldatum Reagens MSB2/2 (doos 2)</t>
  </si>
  <si>
    <t>Vervaldatum Reagens PhiX</t>
  </si>
  <si>
    <t>CDC XM negatieve controle</t>
  </si>
  <si>
    <t>CDC XM positieve controle</t>
  </si>
  <si>
    <t>DRB3_IMGT</t>
  </si>
  <si>
    <t>DRB4_IMGT</t>
  </si>
  <si>
    <t>DRB5_IMGT</t>
  </si>
  <si>
    <t>zzzAA_Afnamekit</t>
  </si>
  <si>
    <t>aadba</t>
  </si>
  <si>
    <t>aadca</t>
  </si>
  <si>
    <t>aafa</t>
  </si>
  <si>
    <t>aaga</t>
  </si>
  <si>
    <t>aaka</t>
  </si>
  <si>
    <t>aala</t>
  </si>
  <si>
    <t>aetza</t>
  </si>
  <si>
    <t>aetzab</t>
  </si>
  <si>
    <t>aeua</t>
  </si>
  <si>
    <t>aeva</t>
  </si>
  <si>
    <t>aayaa</t>
  </si>
  <si>
    <t>aayba</t>
  </si>
  <si>
    <t>aetzc</t>
  </si>
  <si>
    <t>aaua</t>
  </si>
  <si>
    <t>aava</t>
  </si>
  <si>
    <t>aapa</t>
  </si>
  <si>
    <t>aaqa</t>
  </si>
  <si>
    <t>adsa</t>
  </si>
  <si>
    <t>adta</t>
  </si>
  <si>
    <t>aeba</t>
  </si>
  <si>
    <t>aeca</t>
  </si>
  <si>
    <t>aeka</t>
  </si>
  <si>
    <t>aela</t>
  </si>
  <si>
    <t>555450; 555472; 555494</t>
  </si>
  <si>
    <t>556673; BN024</t>
  </si>
  <si>
    <t>556673; BN026</t>
  </si>
  <si>
    <t>5; 1; 1</t>
  </si>
  <si>
    <t>555354; 555332; BN007</t>
  </si>
  <si>
    <t>555354; 555332; BN002</t>
  </si>
  <si>
    <t>555354; 555332; BN008</t>
  </si>
  <si>
    <t>Partiële D DAR type 2.00 of 2.01</t>
  </si>
  <si>
    <t>Partiële D cat VI type 4 (DHMii)</t>
  </si>
  <si>
    <t>Cont_Cw</t>
  </si>
  <si>
    <t>Controle Cw</t>
  </si>
  <si>
    <t>aaaagaaba</t>
  </si>
  <si>
    <t>Partiële D DAR type 1.00</t>
  </si>
  <si>
    <t>M_TC_LRD</t>
  </si>
  <si>
    <t>M_HLAtyp_TC_LRD</t>
  </si>
  <si>
    <t>iaca</t>
  </si>
  <si>
    <t>BN048</t>
  </si>
  <si>
    <t>baca</t>
  </si>
  <si>
    <t>Glims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</si>
</sst>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Trebuchet MS"/>
      <family val="2"/>
    </font>
    <font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Trebuchet M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rgb="FFFF0000"/>
      <name val="Trebuchet MS"/>
      <family val="2"/>
    </font>
    <font>
      <sz val="11"/>
      <color theme="1"/>
      <name val="Trebuchet MS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color rgb="FFFF0000"/>
      <name val="Segoe UI"/>
      <family val="2"/>
    </font>
    <font>
      <i/>
      <sz val="1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9"/>
      <color rgb="FFFF0000"/>
      <name val="Segoe UI"/>
      <family val="2"/>
    </font>
    <font>
      <strike/>
      <sz val="9"/>
      <name val="Segoe UI"/>
      <family val="2"/>
    </font>
    <font>
      <i/>
      <sz val="9"/>
      <name val="Segoe UI"/>
      <family val="2"/>
    </font>
    <font>
      <b/>
      <sz val="10"/>
      <color theme="1"/>
      <name val="Segoe UI"/>
      <family val="2"/>
    </font>
    <font>
      <b/>
      <i/>
      <sz val="10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0.14999847407452621"/>
      <name val="Trebuchet MS"/>
      <family val="2"/>
    </font>
    <font>
      <b/>
      <sz val="10"/>
      <color theme="1"/>
      <name val="Verdana"/>
      <family val="2"/>
    </font>
    <font>
      <strike/>
      <sz val="10"/>
      <color theme="1"/>
      <name val="Verdana"/>
      <family val="2"/>
    </font>
    <font>
      <b/>
      <strike/>
      <sz val="10"/>
      <name val="Segoe UI"/>
      <family val="2"/>
    </font>
    <font>
      <strike/>
      <sz val="10"/>
      <name val="Segoe UI"/>
      <family val="2"/>
    </font>
    <font>
      <b/>
      <sz val="9"/>
      <color rgb="FFFF0000"/>
      <name val="Segoe UI"/>
      <family val="2"/>
    </font>
    <font>
      <i/>
      <sz val="9"/>
      <color rgb="FFFF0000"/>
      <name val="Segoe UI"/>
      <family val="2"/>
    </font>
    <font>
      <b/>
      <sz val="10"/>
      <color rgb="FFFF0000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03">
    <xf numFmtId="0" fontId="0" fillId="0" borderId="0" xfId="0"/>
    <xf numFmtId="0" fontId="8" fillId="0" borderId="1" xfId="0" applyFont="1" applyBorder="1" applyAlignment="1">
      <alignment horizontal="left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25" fillId="5" borderId="1" xfId="0" applyFont="1" applyFill="1" applyBorder="1"/>
    <xf numFmtId="0" fontId="25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25" fillId="11" borderId="1" xfId="0" applyFont="1" applyFill="1" applyBorder="1"/>
    <xf numFmtId="0" fontId="0" fillId="12" borderId="1" xfId="0" applyFill="1" applyBorder="1"/>
    <xf numFmtId="0" fontId="26" fillId="3" borderId="1" xfId="0" applyFont="1" applyFill="1" applyBorder="1" applyAlignment="1">
      <alignment horizontal="center" vertical="center"/>
    </xf>
    <xf numFmtId="0" fontId="25" fillId="13" borderId="1" xfId="0" applyFont="1" applyFill="1" applyBorder="1"/>
    <xf numFmtId="0" fontId="0" fillId="14" borderId="1" xfId="0" applyFill="1" applyBorder="1"/>
    <xf numFmtId="0" fontId="1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15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horizontal="left"/>
    </xf>
    <xf numFmtId="0" fontId="20" fillId="16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1" xfId="0" applyFont="1" applyFill="1" applyBorder="1"/>
    <xf numFmtId="0" fontId="16" fillId="0" borderId="1" xfId="2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0" fontId="2" fillId="0" borderId="0" xfId="0" applyFont="1"/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2" fillId="9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8" borderId="0" xfId="0" applyFont="1" applyFill="1" applyBorder="1" applyAlignment="1">
      <alignment horizontal="left" vertical="center" wrapText="1"/>
    </xf>
    <xf numFmtId="0" fontId="21" fillId="8" borderId="0" xfId="0" applyFont="1" applyFill="1" applyBorder="1" applyAlignment="1">
      <alignment horizontal="left" vertical="center" wrapText="1"/>
    </xf>
    <xf numFmtId="0" fontId="12" fillId="9" borderId="0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Border="1"/>
    <xf numFmtId="0" fontId="3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</cellXfs>
  <cellStyles count="3">
    <cellStyle name="Standaard" xfId="0" builtinId="0"/>
    <cellStyle name="Standaard 2" xfId="2"/>
    <cellStyle name="Standaard 7" xfId="1"/>
  </cellStyles>
  <dxfs count="86"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 filterMode="1"/>
  <dimension ref="A1:Z749"/>
  <sheetViews>
    <sheetView showGridLines="0" tabSelected="1" zoomScale="115" zoomScaleNormal="115" workbookViewId="0">
      <pane xSplit="3" ySplit="1" topLeftCell="Q7" activePane="bottomRight" state="frozen"/>
      <selection pane="topRight" activeCell="D1" sqref="D1"/>
      <selection pane="bottomLeft" activeCell="A2" sqref="A2"/>
      <selection pane="bottomRight" activeCell="Z32" sqref="Z32:Z67"/>
    </sheetView>
  </sheetViews>
  <sheetFormatPr defaultColWidth="9" defaultRowHeight="12" x14ac:dyDescent="0.3"/>
  <cols>
    <col min="1" max="1" width="24.75" style="112" customWidth="1"/>
    <col min="2" max="2" width="37.25" style="115" bestFit="1" customWidth="1"/>
    <col min="3" max="3" width="51.875" style="115" bestFit="1" customWidth="1"/>
    <col min="4" max="4" width="14.875" style="115" hidden="1" customWidth="1"/>
    <col min="5" max="5" width="10.625" style="115" hidden="1" customWidth="1"/>
    <col min="6" max="6" width="23.75" style="115" hidden="1" customWidth="1"/>
    <col min="7" max="7" width="10.625" style="115" hidden="1" customWidth="1"/>
    <col min="8" max="8" width="14.375" style="116" hidden="1" customWidth="1"/>
    <col min="9" max="10" width="10.625" style="116" customWidth="1"/>
    <col min="11" max="11" width="10.625" style="115" customWidth="1"/>
    <col min="12" max="12" width="19.375" style="115" customWidth="1"/>
    <col min="13" max="13" width="10.625" style="115" customWidth="1"/>
    <col min="14" max="14" width="11.25" style="115" hidden="1" customWidth="1"/>
    <col min="15" max="15" width="20.625" style="117" customWidth="1"/>
    <col min="16" max="16" width="20.625" style="117" hidden="1" customWidth="1"/>
    <col min="17" max="17" width="20" style="117" customWidth="1"/>
    <col min="18" max="18" width="17" style="117" hidden="1" customWidth="1"/>
    <col min="19" max="19" width="11.875" style="118" hidden="1" customWidth="1"/>
    <col min="20" max="21" width="20.625" style="117" hidden="1" customWidth="1"/>
    <col min="22" max="22" width="12.625" style="119" hidden="1" customWidth="1"/>
    <col min="23" max="24" width="12.625" style="17" hidden="1" customWidth="1"/>
    <col min="25" max="25" width="26.875" style="117" customWidth="1"/>
    <col min="26" max="26" width="26.75" style="117" customWidth="1"/>
    <col min="27" max="16384" width="9" style="16"/>
  </cols>
  <sheetData>
    <row r="1" spans="1:26" s="96" customFormat="1" ht="24" x14ac:dyDescent="0.3">
      <c r="A1" s="122" t="s">
        <v>318</v>
      </c>
      <c r="B1" s="122" t="s">
        <v>319</v>
      </c>
      <c r="C1" s="123" t="s">
        <v>2789</v>
      </c>
      <c r="D1" s="123" t="s">
        <v>2096</v>
      </c>
      <c r="E1" s="123" t="s">
        <v>8006</v>
      </c>
      <c r="F1" s="123" t="s">
        <v>2259</v>
      </c>
      <c r="G1" s="123" t="s">
        <v>1652</v>
      </c>
      <c r="H1" s="123" t="s">
        <v>2289</v>
      </c>
      <c r="I1" s="123" t="s">
        <v>1501</v>
      </c>
      <c r="J1" s="123" t="s">
        <v>2548</v>
      </c>
      <c r="K1" s="123" t="s">
        <v>1357</v>
      </c>
      <c r="L1" s="123" t="s">
        <v>1360</v>
      </c>
      <c r="M1" s="123" t="s">
        <v>1361</v>
      </c>
      <c r="N1" s="122" t="s">
        <v>2747</v>
      </c>
      <c r="O1" s="122" t="s">
        <v>8580</v>
      </c>
      <c r="P1" s="122" t="s">
        <v>8579</v>
      </c>
      <c r="Q1" s="123" t="s">
        <v>7093</v>
      </c>
      <c r="R1" s="122" t="s">
        <v>8578</v>
      </c>
      <c r="S1" s="15" t="s">
        <v>1247</v>
      </c>
      <c r="T1" s="122" t="s">
        <v>412</v>
      </c>
      <c r="U1" s="122" t="s">
        <v>2788</v>
      </c>
      <c r="V1" s="122" t="s">
        <v>2784</v>
      </c>
      <c r="W1" s="122" t="s">
        <v>2086</v>
      </c>
      <c r="X1" s="122" t="s">
        <v>382</v>
      </c>
      <c r="Y1" s="122" t="s">
        <v>2305</v>
      </c>
      <c r="Z1" s="122" t="s">
        <v>2283</v>
      </c>
    </row>
    <row r="2" spans="1:26" s="14" customFormat="1" x14ac:dyDescent="0.3">
      <c r="A2" s="21"/>
      <c r="B2" s="21"/>
      <c r="C2" s="21" t="s">
        <v>1237</v>
      </c>
      <c r="D2" s="21"/>
      <c r="E2" s="21" t="s">
        <v>2827</v>
      </c>
      <c r="F2" s="21"/>
      <c r="G2" s="21" t="s">
        <v>489</v>
      </c>
      <c r="H2" s="22"/>
      <c r="I2" s="22"/>
      <c r="J2" s="22"/>
      <c r="K2" s="21"/>
      <c r="L2" s="21"/>
      <c r="M2" s="21"/>
      <c r="N2" s="21"/>
      <c r="O2" s="21"/>
      <c r="P2" s="21"/>
      <c r="Q2" s="21"/>
      <c r="R2" s="21"/>
      <c r="S2" s="23"/>
      <c r="T2" s="21"/>
      <c r="U2" s="21"/>
      <c r="V2" s="22"/>
      <c r="W2" s="22"/>
      <c r="X2" s="22"/>
      <c r="Y2" s="21"/>
      <c r="Z2" s="21"/>
    </row>
    <row r="3" spans="1:26" x14ac:dyDescent="0.3">
      <c r="A3" s="191" t="s">
        <v>294</v>
      </c>
      <c r="B3" s="132" t="s">
        <v>7</v>
      </c>
      <c r="C3" s="132" t="s">
        <v>1637</v>
      </c>
      <c r="D3" s="132"/>
      <c r="E3" s="132" t="s">
        <v>2827</v>
      </c>
      <c r="F3" s="132"/>
      <c r="G3" s="132" t="str">
        <f>VLOOKUP(B3,Scanvolgnr.!A:B,2,FALSE)</f>
        <v>aadb</v>
      </c>
      <c r="H3" s="20" t="s">
        <v>381</v>
      </c>
      <c r="I3" s="20">
        <f>IFERROR(VLOOKUP(B3,LOINC!A:B,2,FALSE),"")</f>
        <v>6540</v>
      </c>
      <c r="J3" s="20">
        <f>IFERROR(VLOOKUP(B3,'Sequence nummers'!A:B,2,FALSE),"")</f>
        <v>1000010</v>
      </c>
      <c r="K3" s="132" t="s">
        <v>1212</v>
      </c>
      <c r="L3" s="132" t="s">
        <v>1629</v>
      </c>
      <c r="M3" s="132" t="s">
        <v>1362</v>
      </c>
      <c r="N3" s="132" t="s">
        <v>2777</v>
      </c>
      <c r="O3" s="24" t="s">
        <v>175</v>
      </c>
      <c r="P3" s="24" t="s">
        <v>176</v>
      </c>
      <c r="Q3" s="132" t="str">
        <f>VLOOKUP(B3,Props!B:E,4,FALSE)</f>
        <v>Keuzelijst</v>
      </c>
      <c r="R3" s="24" t="s">
        <v>8576</v>
      </c>
      <c r="S3" s="29" t="s">
        <v>377</v>
      </c>
      <c r="T3" s="24" t="s">
        <v>2</v>
      </c>
      <c r="U3" s="132" t="s">
        <v>2785</v>
      </c>
      <c r="V3" s="20" t="s">
        <v>381</v>
      </c>
      <c r="W3" s="20" t="s">
        <v>381</v>
      </c>
      <c r="X3" s="18"/>
      <c r="Y3" s="140" t="s">
        <v>8910</v>
      </c>
      <c r="Z3" s="140" t="s">
        <v>8909</v>
      </c>
    </row>
    <row r="4" spans="1:26" x14ac:dyDescent="0.3">
      <c r="A4" s="191"/>
      <c r="B4" s="132" t="s">
        <v>8</v>
      </c>
      <c r="C4" s="132" t="s">
        <v>1638</v>
      </c>
      <c r="D4" s="132"/>
      <c r="E4" s="132" t="s">
        <v>2827</v>
      </c>
      <c r="F4" s="132" t="s">
        <v>8621</v>
      </c>
      <c r="G4" s="132" t="str">
        <f>VLOOKUP(B4,Scanvolgnr.!A:B,2,FALSE)</f>
        <v>aadc</v>
      </c>
      <c r="H4" s="20" t="s">
        <v>381</v>
      </c>
      <c r="I4" s="20">
        <f>IFERROR(VLOOKUP(B4,LOINC!A:B,2,FALSE),"")</f>
        <v>6542</v>
      </c>
      <c r="J4" s="20">
        <f>IFERROR(VLOOKUP(B4,'Sequence nummers'!A:B,2,FALSE),"")</f>
        <v>1000020</v>
      </c>
      <c r="K4" s="132" t="s">
        <v>1212</v>
      </c>
      <c r="L4" s="132" t="s">
        <v>1629</v>
      </c>
      <c r="M4" s="132" t="s">
        <v>1362</v>
      </c>
      <c r="N4" s="132" t="s">
        <v>2777</v>
      </c>
      <c r="O4" s="24" t="s">
        <v>175</v>
      </c>
      <c r="P4" s="24" t="s">
        <v>176</v>
      </c>
      <c r="Q4" s="132" t="str">
        <f>VLOOKUP(B4,Props!B:E,4,FALSE)</f>
        <v>Keuzelijst</v>
      </c>
      <c r="R4" s="24" t="s">
        <v>8576</v>
      </c>
      <c r="S4" s="29" t="s">
        <v>377</v>
      </c>
      <c r="T4" s="24" t="s">
        <v>2</v>
      </c>
      <c r="U4" s="132" t="s">
        <v>2785</v>
      </c>
      <c r="V4" s="20" t="s">
        <v>381</v>
      </c>
      <c r="W4" s="20" t="s">
        <v>381</v>
      </c>
      <c r="X4" s="18"/>
      <c r="Y4" s="140" t="s">
        <v>8910</v>
      </c>
      <c r="Z4" s="140" t="s">
        <v>8909</v>
      </c>
    </row>
    <row r="5" spans="1:26" hidden="1" x14ac:dyDescent="0.3">
      <c r="A5" s="191"/>
      <c r="B5" s="132" t="s">
        <v>184</v>
      </c>
      <c r="C5" s="39"/>
      <c r="D5" s="132"/>
      <c r="E5" s="132" t="s">
        <v>2831</v>
      </c>
      <c r="F5" s="132"/>
      <c r="G5" s="132" t="str">
        <f>VLOOKUP(B5,Scanvolgnr.!A:B,2,FALSE)</f>
        <v>aadd</v>
      </c>
      <c r="H5" s="20"/>
      <c r="I5" s="20">
        <f>IFERROR(VLOOKUP(B5,LOINC!A:B,2,FALSE),"")</f>
        <v>7112</v>
      </c>
      <c r="J5" s="20">
        <f>IFERROR(VLOOKUP(B5,'Sequence nummers'!A:B,2,FALSE),"")</f>
        <v>1000050</v>
      </c>
      <c r="K5" s="132"/>
      <c r="L5" s="39"/>
      <c r="M5" s="132"/>
      <c r="N5" s="132"/>
      <c r="O5" s="40"/>
      <c r="P5" s="40"/>
      <c r="Q5" s="132" t="str">
        <f>VLOOKUP(B5,Props!B:E,4,FALSE)</f>
        <v>Keuzelijst</v>
      </c>
      <c r="R5" s="132" t="s">
        <v>1246</v>
      </c>
      <c r="S5" s="29" t="s">
        <v>377</v>
      </c>
      <c r="T5" s="132" t="s">
        <v>2</v>
      </c>
      <c r="U5" s="132" t="s">
        <v>2785</v>
      </c>
      <c r="V5" s="20" t="s">
        <v>381</v>
      </c>
      <c r="W5" s="20" t="s">
        <v>381</v>
      </c>
      <c r="X5" s="18"/>
      <c r="Y5" s="24"/>
      <c r="Z5" s="24"/>
    </row>
    <row r="6" spans="1:26" hidden="1" x14ac:dyDescent="0.3">
      <c r="A6" s="191"/>
      <c r="B6" s="132" t="s">
        <v>185</v>
      </c>
      <c r="C6" s="39"/>
      <c r="D6" s="132"/>
      <c r="E6" s="132" t="s">
        <v>2831</v>
      </c>
      <c r="F6" s="132"/>
      <c r="G6" s="132" t="str">
        <f>VLOOKUP(B6,Scanvolgnr.!A:B,2,FALSE)</f>
        <v>aade</v>
      </c>
      <c r="H6" s="20"/>
      <c r="I6" s="20">
        <f>IFERROR(VLOOKUP(B6,LOINC!A:B,2,FALSE),"")</f>
        <v>7114</v>
      </c>
      <c r="J6" s="20">
        <f>IFERROR(VLOOKUP(B6,'Sequence nummers'!A:B,2,FALSE),"")</f>
        <v>1000060</v>
      </c>
      <c r="K6" s="132"/>
      <c r="L6" s="39"/>
      <c r="M6" s="132"/>
      <c r="N6" s="132"/>
      <c r="O6" s="40"/>
      <c r="P6" s="40"/>
      <c r="Q6" s="132" t="str">
        <f>VLOOKUP(B6,Props!B:E,4,FALSE)</f>
        <v>Keuzelijst</v>
      </c>
      <c r="R6" s="132" t="s">
        <v>1246</v>
      </c>
      <c r="S6" s="29" t="s">
        <v>377</v>
      </c>
      <c r="T6" s="132" t="s">
        <v>2</v>
      </c>
      <c r="U6" s="132" t="s">
        <v>2785</v>
      </c>
      <c r="V6" s="20" t="s">
        <v>381</v>
      </c>
      <c r="W6" s="20" t="s">
        <v>381</v>
      </c>
      <c r="X6" s="18"/>
      <c r="Y6" s="24"/>
      <c r="Z6" s="24"/>
    </row>
    <row r="7" spans="1:26" x14ac:dyDescent="0.3">
      <c r="A7" s="191"/>
      <c r="B7" s="132" t="s">
        <v>1413</v>
      </c>
      <c r="C7" s="132" t="s">
        <v>1420</v>
      </c>
      <c r="D7" s="132" t="s">
        <v>418</v>
      </c>
      <c r="E7" s="132" t="s">
        <v>2827</v>
      </c>
      <c r="F7" s="132"/>
      <c r="G7" s="132" t="str">
        <f>VLOOKUP(B7,Scanvolgnr.!A:B,2,FALSE)</f>
        <v>aadf</v>
      </c>
      <c r="H7" s="20"/>
      <c r="I7" s="20" t="str">
        <f>IFERROR(VLOOKUP(B7,LOINC!A:B,2,FALSE),"")</f>
        <v>13298-5</v>
      </c>
      <c r="J7" s="20">
        <f>IFERROR(VLOOKUP(B7,'Sequence nummers'!A:B,2,FALSE),"")</f>
        <v>1000070</v>
      </c>
      <c r="K7" s="132" t="s">
        <v>1212</v>
      </c>
      <c r="L7" s="132"/>
      <c r="M7" s="132"/>
      <c r="N7" s="39"/>
      <c r="O7" s="24"/>
      <c r="P7" s="24"/>
      <c r="Q7" s="132" t="str">
        <f>VLOOKUP(B7,Props!B:E,4,FALSE)</f>
        <v>String</v>
      </c>
      <c r="R7" s="132" t="s">
        <v>1246</v>
      </c>
      <c r="S7" s="29" t="s">
        <v>377</v>
      </c>
      <c r="T7" s="132" t="s">
        <v>1323</v>
      </c>
      <c r="U7" s="132" t="s">
        <v>2785</v>
      </c>
      <c r="V7" s="20" t="s">
        <v>381</v>
      </c>
      <c r="W7" s="20" t="s">
        <v>381</v>
      </c>
      <c r="X7" s="18"/>
      <c r="Y7" s="24"/>
      <c r="Z7" s="24"/>
    </row>
    <row r="8" spans="1:26" x14ac:dyDescent="0.3">
      <c r="A8" s="191" t="s">
        <v>296</v>
      </c>
      <c r="B8" s="132" t="s">
        <v>9</v>
      </c>
      <c r="C8" s="132" t="s">
        <v>336</v>
      </c>
      <c r="D8" s="132"/>
      <c r="E8" s="132" t="s">
        <v>2827</v>
      </c>
      <c r="F8" s="132"/>
      <c r="G8" s="132" t="str">
        <f>VLOOKUP(B8,Scanvolgnr.!A:B,2,FALSE)</f>
        <v>aaf</v>
      </c>
      <c r="H8" s="20" t="s">
        <v>381</v>
      </c>
      <c r="I8" s="20">
        <f>IFERROR(VLOOKUP(B8,LOINC!A:B,2,FALSE),"")</f>
        <v>6544</v>
      </c>
      <c r="J8" s="20">
        <f>IFERROR(VLOOKUP(B8,'Sequence nummers'!A:B,2,FALSE),"")</f>
        <v>1000090</v>
      </c>
      <c r="K8" s="132" t="s">
        <v>1212</v>
      </c>
      <c r="L8" s="132" t="s">
        <v>1629</v>
      </c>
      <c r="M8" s="132" t="s">
        <v>1362</v>
      </c>
      <c r="N8" s="132" t="s">
        <v>2777</v>
      </c>
      <c r="O8" s="24" t="s">
        <v>175</v>
      </c>
      <c r="P8" s="24" t="s">
        <v>176</v>
      </c>
      <c r="Q8" s="132" t="str">
        <f>VLOOKUP(B8,Props!B:E,4,FALSE)</f>
        <v>Keuzelijst</v>
      </c>
      <c r="R8" s="24" t="s">
        <v>8576</v>
      </c>
      <c r="S8" s="29" t="s">
        <v>377</v>
      </c>
      <c r="T8" s="24" t="s">
        <v>2</v>
      </c>
      <c r="U8" s="132" t="s">
        <v>2785</v>
      </c>
      <c r="V8" s="20" t="s">
        <v>381</v>
      </c>
      <c r="W8" s="20" t="s">
        <v>381</v>
      </c>
      <c r="X8" s="18"/>
      <c r="Y8" s="140" t="s">
        <v>8911</v>
      </c>
      <c r="Z8" s="140" t="s">
        <v>8909</v>
      </c>
    </row>
    <row r="9" spans="1:26" x14ac:dyDescent="0.3">
      <c r="A9" s="191"/>
      <c r="B9" s="132" t="s">
        <v>10</v>
      </c>
      <c r="C9" s="132" t="s">
        <v>337</v>
      </c>
      <c r="D9" s="132"/>
      <c r="E9" s="132" t="s">
        <v>2827</v>
      </c>
      <c r="F9" s="132" t="s">
        <v>8621</v>
      </c>
      <c r="G9" s="132" t="str">
        <f>VLOOKUP(B9,Scanvolgnr.!A:B,2,FALSE)</f>
        <v>aag</v>
      </c>
      <c r="H9" s="20" t="s">
        <v>381</v>
      </c>
      <c r="I9" s="20">
        <f>IFERROR(VLOOKUP(B9,LOINC!A:B,2,FALSE),"")</f>
        <v>6546</v>
      </c>
      <c r="J9" s="20">
        <f>IFERROR(VLOOKUP(B9,'Sequence nummers'!A:B,2,FALSE),"")</f>
        <v>1000100</v>
      </c>
      <c r="K9" s="132" t="s">
        <v>1212</v>
      </c>
      <c r="L9" s="132" t="s">
        <v>1629</v>
      </c>
      <c r="M9" s="132" t="s">
        <v>1362</v>
      </c>
      <c r="N9" s="132" t="s">
        <v>2777</v>
      </c>
      <c r="O9" s="24" t="s">
        <v>175</v>
      </c>
      <c r="P9" s="24" t="s">
        <v>176</v>
      </c>
      <c r="Q9" s="132" t="str">
        <f>VLOOKUP(B9,Props!B:E,4,FALSE)</f>
        <v>Keuzelijst</v>
      </c>
      <c r="R9" s="24" t="s">
        <v>8576</v>
      </c>
      <c r="S9" s="29" t="s">
        <v>377</v>
      </c>
      <c r="T9" s="24" t="s">
        <v>2</v>
      </c>
      <c r="U9" s="132" t="s">
        <v>2785</v>
      </c>
      <c r="V9" s="20" t="s">
        <v>381</v>
      </c>
      <c r="W9" s="20" t="s">
        <v>381</v>
      </c>
      <c r="X9" s="18"/>
      <c r="Y9" s="140" t="s">
        <v>8911</v>
      </c>
      <c r="Z9" s="140" t="s">
        <v>8909</v>
      </c>
    </row>
    <row r="10" spans="1:26" hidden="1" x14ac:dyDescent="0.3">
      <c r="A10" s="191"/>
      <c r="B10" s="132" t="s">
        <v>187</v>
      </c>
      <c r="C10" s="39"/>
      <c r="D10" s="132"/>
      <c r="E10" s="132" t="s">
        <v>2831</v>
      </c>
      <c r="F10" s="132"/>
      <c r="G10" s="132" t="str">
        <f>VLOOKUP(B10,Scanvolgnr.!A:B,2,FALSE)</f>
        <v>aah</v>
      </c>
      <c r="H10" s="20"/>
      <c r="I10" s="20">
        <f>IFERROR(VLOOKUP(B10,LOINC!A:B,2,FALSE),"")</f>
        <v>7116</v>
      </c>
      <c r="J10" s="20">
        <f>IFERROR(VLOOKUP(B10,'Sequence nummers'!A:B,2,FALSE),"")</f>
        <v>1000130</v>
      </c>
      <c r="K10" s="132"/>
      <c r="L10" s="39"/>
      <c r="M10" s="132"/>
      <c r="N10" s="132"/>
      <c r="O10" s="40"/>
      <c r="P10" s="40"/>
      <c r="Q10" s="132" t="str">
        <f>VLOOKUP(B10,Props!B:E,4,FALSE)</f>
        <v>Keuzelijst</v>
      </c>
      <c r="R10" s="132" t="s">
        <v>1246</v>
      </c>
      <c r="S10" s="29" t="s">
        <v>377</v>
      </c>
      <c r="T10" s="132" t="s">
        <v>2</v>
      </c>
      <c r="U10" s="132" t="s">
        <v>2785</v>
      </c>
      <c r="V10" s="20" t="s">
        <v>381</v>
      </c>
      <c r="W10" s="20" t="s">
        <v>381</v>
      </c>
      <c r="X10" s="18"/>
      <c r="Y10" s="24"/>
      <c r="Z10" s="24"/>
    </row>
    <row r="11" spans="1:26" hidden="1" x14ac:dyDescent="0.3">
      <c r="A11" s="191"/>
      <c r="B11" s="132" t="s">
        <v>188</v>
      </c>
      <c r="C11" s="39"/>
      <c r="D11" s="132"/>
      <c r="E11" s="132" t="s">
        <v>2831</v>
      </c>
      <c r="F11" s="132"/>
      <c r="G11" s="132" t="str">
        <f>VLOOKUP(B11,Scanvolgnr.!A:B,2,FALSE)</f>
        <v>aai</v>
      </c>
      <c r="H11" s="20"/>
      <c r="I11" s="20">
        <f>IFERROR(VLOOKUP(B11,LOINC!A:B,2,FALSE),"")</f>
        <v>7118</v>
      </c>
      <c r="J11" s="20">
        <f>IFERROR(VLOOKUP(B11,'Sequence nummers'!A:B,2,FALSE),"")</f>
        <v>1000140</v>
      </c>
      <c r="K11" s="132"/>
      <c r="L11" s="39"/>
      <c r="M11" s="132"/>
      <c r="N11" s="132"/>
      <c r="O11" s="40"/>
      <c r="P11" s="40"/>
      <c r="Q11" s="132" t="str">
        <f>VLOOKUP(B11,Props!B:E,4,FALSE)</f>
        <v>Keuzelijst</v>
      </c>
      <c r="R11" s="132" t="s">
        <v>1246</v>
      </c>
      <c r="S11" s="29" t="s">
        <v>377</v>
      </c>
      <c r="T11" s="132" t="s">
        <v>2</v>
      </c>
      <c r="U11" s="132" t="s">
        <v>2785</v>
      </c>
      <c r="V11" s="20" t="s">
        <v>381</v>
      </c>
      <c r="W11" s="20" t="s">
        <v>381</v>
      </c>
      <c r="X11" s="18"/>
      <c r="Y11" s="24"/>
      <c r="Z11" s="24"/>
    </row>
    <row r="12" spans="1:26" x14ac:dyDescent="0.3">
      <c r="A12" s="192"/>
      <c r="B12" s="132" t="s">
        <v>1414</v>
      </c>
      <c r="C12" s="132" t="s">
        <v>1421</v>
      </c>
      <c r="D12" s="132" t="s">
        <v>418</v>
      </c>
      <c r="E12" s="132" t="s">
        <v>2827</v>
      </c>
      <c r="F12" s="132"/>
      <c r="G12" s="132" t="str">
        <f>VLOOKUP(B12,Scanvolgnr.!A:B,2,FALSE)</f>
        <v>aaj</v>
      </c>
      <c r="H12" s="20"/>
      <c r="I12" s="20" t="str">
        <f>IFERROR(VLOOKUP(B12,LOINC!A:B,2,FALSE),"")</f>
        <v>13299-3</v>
      </c>
      <c r="J12" s="20">
        <f>IFERROR(VLOOKUP(B12,'Sequence nummers'!A:B,2,FALSE),"")</f>
        <v>1000150</v>
      </c>
      <c r="K12" s="132" t="s">
        <v>1212</v>
      </c>
      <c r="L12" s="132"/>
      <c r="M12" s="132"/>
      <c r="N12" s="39"/>
      <c r="O12" s="24"/>
      <c r="P12" s="24"/>
      <c r="Q12" s="132" t="str">
        <f>VLOOKUP(B12,Props!B:E,4,FALSE)</f>
        <v>String</v>
      </c>
      <c r="R12" s="132" t="s">
        <v>1246</v>
      </c>
      <c r="S12" s="29" t="s">
        <v>377</v>
      </c>
      <c r="T12" s="132" t="s">
        <v>1323</v>
      </c>
      <c r="U12" s="132" t="s">
        <v>2785</v>
      </c>
      <c r="V12" s="20" t="s">
        <v>381</v>
      </c>
      <c r="W12" s="20" t="s">
        <v>381</v>
      </c>
      <c r="X12" s="18"/>
      <c r="Y12" s="24"/>
      <c r="Z12" s="24"/>
    </row>
    <row r="13" spans="1:26" x14ac:dyDescent="0.3">
      <c r="A13" s="191" t="s">
        <v>295</v>
      </c>
      <c r="B13" s="132" t="s">
        <v>11</v>
      </c>
      <c r="C13" s="132" t="s">
        <v>338</v>
      </c>
      <c r="D13" s="132"/>
      <c r="E13" s="132" t="s">
        <v>2827</v>
      </c>
      <c r="F13" s="132"/>
      <c r="G13" s="132" t="str">
        <f>VLOOKUP(B13,Scanvolgnr.!A:B,2,FALSE)</f>
        <v>aak</v>
      </c>
      <c r="H13" s="20" t="s">
        <v>381</v>
      </c>
      <c r="I13" s="20">
        <f>IFERROR(VLOOKUP(B13,LOINC!A:B,2,FALSE),"")</f>
        <v>6548</v>
      </c>
      <c r="J13" s="20">
        <f>IFERROR(VLOOKUP(B13,'Sequence nummers'!A:B,2,FALSE),"")</f>
        <v>1000170</v>
      </c>
      <c r="K13" s="132" t="s">
        <v>1212</v>
      </c>
      <c r="L13" s="132" t="s">
        <v>1629</v>
      </c>
      <c r="M13" s="132" t="s">
        <v>1362</v>
      </c>
      <c r="N13" s="132" t="s">
        <v>2777</v>
      </c>
      <c r="O13" s="24" t="s">
        <v>175</v>
      </c>
      <c r="P13" s="24" t="s">
        <v>176</v>
      </c>
      <c r="Q13" s="132" t="str">
        <f>VLOOKUP(B13,Props!B:E,4,FALSE)</f>
        <v>Keuzelijst</v>
      </c>
      <c r="R13" s="24" t="s">
        <v>8576</v>
      </c>
      <c r="S13" s="29" t="s">
        <v>377</v>
      </c>
      <c r="T13" s="24" t="s">
        <v>2</v>
      </c>
      <c r="U13" s="132" t="s">
        <v>2785</v>
      </c>
      <c r="V13" s="20" t="s">
        <v>381</v>
      </c>
      <c r="W13" s="20" t="s">
        <v>381</v>
      </c>
      <c r="X13" s="18"/>
      <c r="Y13" s="140" t="s">
        <v>8912</v>
      </c>
      <c r="Z13" s="140" t="s">
        <v>8909</v>
      </c>
    </row>
    <row r="14" spans="1:26" x14ac:dyDescent="0.3">
      <c r="A14" s="191"/>
      <c r="B14" s="132" t="s">
        <v>12</v>
      </c>
      <c r="C14" s="132" t="s">
        <v>339</v>
      </c>
      <c r="D14" s="132"/>
      <c r="E14" s="132" t="s">
        <v>2827</v>
      </c>
      <c r="F14" s="132" t="s">
        <v>8621</v>
      </c>
      <c r="G14" s="132" t="str">
        <f>VLOOKUP(B14,Scanvolgnr.!A:B,2,FALSE)</f>
        <v>aal</v>
      </c>
      <c r="H14" s="20" t="s">
        <v>381</v>
      </c>
      <c r="I14" s="20">
        <f>IFERROR(VLOOKUP(B14,LOINC!A:B,2,FALSE),"")</f>
        <v>6550</v>
      </c>
      <c r="J14" s="20">
        <f>IFERROR(VLOOKUP(B14,'Sequence nummers'!A:B,2,FALSE),"")</f>
        <v>1000180</v>
      </c>
      <c r="K14" s="132" t="s">
        <v>1212</v>
      </c>
      <c r="L14" s="132" t="s">
        <v>1629</v>
      </c>
      <c r="M14" s="132" t="s">
        <v>1362</v>
      </c>
      <c r="N14" s="132" t="s">
        <v>2777</v>
      </c>
      <c r="O14" s="24" t="s">
        <v>175</v>
      </c>
      <c r="P14" s="24" t="s">
        <v>176</v>
      </c>
      <c r="Q14" s="132" t="str">
        <f>VLOOKUP(B14,Props!B:E,4,FALSE)</f>
        <v>Keuzelijst</v>
      </c>
      <c r="R14" s="24" t="s">
        <v>8576</v>
      </c>
      <c r="S14" s="29" t="s">
        <v>377</v>
      </c>
      <c r="T14" s="24" t="s">
        <v>2</v>
      </c>
      <c r="U14" s="132" t="s">
        <v>2785</v>
      </c>
      <c r="V14" s="20" t="s">
        <v>381</v>
      </c>
      <c r="W14" s="20" t="s">
        <v>381</v>
      </c>
      <c r="X14" s="18"/>
      <c r="Y14" s="140" t="s">
        <v>8912</v>
      </c>
      <c r="Z14" s="140" t="s">
        <v>8909</v>
      </c>
    </row>
    <row r="15" spans="1:26" hidden="1" x14ac:dyDescent="0.3">
      <c r="A15" s="191"/>
      <c r="B15" s="132" t="s">
        <v>189</v>
      </c>
      <c r="C15" s="39"/>
      <c r="D15" s="132"/>
      <c r="E15" s="132" t="s">
        <v>2831</v>
      </c>
      <c r="F15" s="132"/>
      <c r="G15" s="132" t="str">
        <f>VLOOKUP(B15,Scanvolgnr.!A:B,2,FALSE)</f>
        <v>aam</v>
      </c>
      <c r="H15" s="20"/>
      <c r="I15" s="20">
        <f>IFERROR(VLOOKUP(B15,LOINC!A:B,2,FALSE),"")</f>
        <v>7120</v>
      </c>
      <c r="J15" s="20">
        <f>IFERROR(VLOOKUP(B15,'Sequence nummers'!A:B,2,FALSE),"")</f>
        <v>1000210</v>
      </c>
      <c r="K15" s="132"/>
      <c r="L15" s="39"/>
      <c r="M15" s="132"/>
      <c r="N15" s="132"/>
      <c r="O15" s="40"/>
      <c r="P15" s="40"/>
      <c r="Q15" s="132" t="str">
        <f>VLOOKUP(B15,Props!B:E,4,FALSE)</f>
        <v>Keuzelijst</v>
      </c>
      <c r="R15" s="132" t="s">
        <v>1246</v>
      </c>
      <c r="S15" s="29" t="s">
        <v>377</v>
      </c>
      <c r="T15" s="132" t="s">
        <v>2</v>
      </c>
      <c r="U15" s="132" t="s">
        <v>2785</v>
      </c>
      <c r="V15" s="20" t="s">
        <v>381</v>
      </c>
      <c r="W15" s="20" t="s">
        <v>381</v>
      </c>
      <c r="X15" s="18"/>
      <c r="Y15" s="24"/>
      <c r="Z15" s="24"/>
    </row>
    <row r="16" spans="1:26" hidden="1" x14ac:dyDescent="0.3">
      <c r="A16" s="191"/>
      <c r="B16" s="132" t="s">
        <v>190</v>
      </c>
      <c r="C16" s="39"/>
      <c r="D16" s="132"/>
      <c r="E16" s="132" t="s">
        <v>2831</v>
      </c>
      <c r="F16" s="132"/>
      <c r="G16" s="132" t="str">
        <f>VLOOKUP(B16,Scanvolgnr.!A:B,2,FALSE)</f>
        <v>aan</v>
      </c>
      <c r="H16" s="20"/>
      <c r="I16" s="20">
        <f>IFERROR(VLOOKUP(B16,LOINC!A:B,2,FALSE),"")</f>
        <v>7122</v>
      </c>
      <c r="J16" s="20">
        <f>IFERROR(VLOOKUP(B16,'Sequence nummers'!A:B,2,FALSE),"")</f>
        <v>1000220</v>
      </c>
      <c r="K16" s="132"/>
      <c r="L16" s="39"/>
      <c r="M16" s="132"/>
      <c r="N16" s="132"/>
      <c r="O16" s="40"/>
      <c r="P16" s="40"/>
      <c r="Q16" s="132" t="str">
        <f>VLOOKUP(B16,Props!B:E,4,FALSE)</f>
        <v>Keuzelijst</v>
      </c>
      <c r="R16" s="132" t="s">
        <v>1246</v>
      </c>
      <c r="S16" s="29" t="s">
        <v>377</v>
      </c>
      <c r="T16" s="132" t="s">
        <v>2</v>
      </c>
      <c r="U16" s="132" t="s">
        <v>2785</v>
      </c>
      <c r="V16" s="20" t="s">
        <v>381</v>
      </c>
      <c r="W16" s="20" t="s">
        <v>381</v>
      </c>
      <c r="X16" s="18"/>
      <c r="Y16" s="24"/>
      <c r="Z16" s="24"/>
    </row>
    <row r="17" spans="1:26" x14ac:dyDescent="0.3">
      <c r="A17" s="192"/>
      <c r="B17" s="132" t="s">
        <v>1415</v>
      </c>
      <c r="C17" s="132" t="s">
        <v>1422</v>
      </c>
      <c r="D17" s="132" t="s">
        <v>418</v>
      </c>
      <c r="E17" s="132" t="s">
        <v>2827</v>
      </c>
      <c r="F17" s="132"/>
      <c r="G17" s="132" t="str">
        <f>VLOOKUP(B17,Scanvolgnr.!A:B,2,FALSE)</f>
        <v>aao</v>
      </c>
      <c r="H17" s="20"/>
      <c r="I17" s="20" t="str">
        <f>IFERROR(VLOOKUP(B17,LOINC!A:B,2,FALSE),"")</f>
        <v>42664-3</v>
      </c>
      <c r="J17" s="20">
        <f>IFERROR(VLOOKUP(B17,'Sequence nummers'!A:B,2,FALSE),"")</f>
        <v>1000230</v>
      </c>
      <c r="K17" s="132"/>
      <c r="L17" s="132"/>
      <c r="M17" s="132"/>
      <c r="N17" s="39"/>
      <c r="O17" s="24"/>
      <c r="P17" s="24"/>
      <c r="Q17" s="132" t="str">
        <f>VLOOKUP(B17,Props!B:E,4,FALSE)</f>
        <v>String</v>
      </c>
      <c r="R17" s="132" t="s">
        <v>1246</v>
      </c>
      <c r="S17" s="29" t="s">
        <v>377</v>
      </c>
      <c r="T17" s="132" t="s">
        <v>1323</v>
      </c>
      <c r="U17" s="132" t="s">
        <v>2785</v>
      </c>
      <c r="V17" s="20" t="s">
        <v>381</v>
      </c>
      <c r="W17" s="20" t="s">
        <v>381</v>
      </c>
      <c r="X17" s="18"/>
      <c r="Y17" s="24"/>
      <c r="Z17" s="24"/>
    </row>
    <row r="18" spans="1:26" x14ac:dyDescent="0.3">
      <c r="A18" s="191" t="s">
        <v>297</v>
      </c>
      <c r="B18" s="132" t="s">
        <v>13</v>
      </c>
      <c r="C18" s="132" t="s">
        <v>340</v>
      </c>
      <c r="D18" s="132"/>
      <c r="E18" s="132" t="s">
        <v>2827</v>
      </c>
      <c r="F18" s="132"/>
      <c r="G18" s="132" t="str">
        <f>VLOOKUP(B18,Scanvolgnr.!A:B,2,FALSE)</f>
        <v>aap</v>
      </c>
      <c r="H18" s="20" t="s">
        <v>381</v>
      </c>
      <c r="I18" s="20">
        <f>IFERROR(VLOOKUP(B18,LOINC!A:B,2,FALSE),"")</f>
        <v>6552</v>
      </c>
      <c r="J18" s="20">
        <f>IFERROR(VLOOKUP(B18,'Sequence nummers'!A:B,2,FALSE),"")</f>
        <v>1000250</v>
      </c>
      <c r="K18" s="132" t="s">
        <v>1212</v>
      </c>
      <c r="L18" s="132" t="s">
        <v>1629</v>
      </c>
      <c r="M18" s="132" t="s">
        <v>1362</v>
      </c>
      <c r="N18" s="132" t="s">
        <v>2777</v>
      </c>
      <c r="O18" s="24" t="s">
        <v>175</v>
      </c>
      <c r="P18" s="24" t="s">
        <v>176</v>
      </c>
      <c r="Q18" s="132" t="str">
        <f>VLOOKUP(B18,Props!B:E,4,FALSE)</f>
        <v>Keuzelijst</v>
      </c>
      <c r="R18" s="24" t="s">
        <v>8576</v>
      </c>
      <c r="S18" s="29" t="s">
        <v>377</v>
      </c>
      <c r="T18" s="24" t="s">
        <v>2</v>
      </c>
      <c r="U18" s="132" t="s">
        <v>2785</v>
      </c>
      <c r="V18" s="20" t="s">
        <v>381</v>
      </c>
      <c r="W18" s="20" t="s">
        <v>381</v>
      </c>
      <c r="X18" s="18"/>
      <c r="Y18" s="140" t="s">
        <v>2123</v>
      </c>
      <c r="Z18" s="140" t="s">
        <v>8909</v>
      </c>
    </row>
    <row r="19" spans="1:26" x14ac:dyDescent="0.3">
      <c r="A19" s="191"/>
      <c r="B19" s="132" t="s">
        <v>14</v>
      </c>
      <c r="C19" s="132" t="s">
        <v>341</v>
      </c>
      <c r="D19" s="132"/>
      <c r="E19" s="132" t="s">
        <v>2827</v>
      </c>
      <c r="F19" s="132" t="s">
        <v>8621</v>
      </c>
      <c r="G19" s="132" t="str">
        <f>VLOOKUP(B19,Scanvolgnr.!A:B,2,FALSE)</f>
        <v>aaq</v>
      </c>
      <c r="H19" s="20" t="s">
        <v>381</v>
      </c>
      <c r="I19" s="20">
        <f>IFERROR(VLOOKUP(B19,LOINC!A:B,2,FALSE),"")</f>
        <v>6554</v>
      </c>
      <c r="J19" s="20">
        <f>IFERROR(VLOOKUP(B19,'Sequence nummers'!A:B,2,FALSE),"")</f>
        <v>1000260</v>
      </c>
      <c r="K19" s="132" t="s">
        <v>1212</v>
      </c>
      <c r="L19" s="132" t="s">
        <v>1629</v>
      </c>
      <c r="M19" s="132" t="s">
        <v>1362</v>
      </c>
      <c r="N19" s="132" t="s">
        <v>2777</v>
      </c>
      <c r="O19" s="24" t="s">
        <v>175</v>
      </c>
      <c r="P19" s="24" t="s">
        <v>176</v>
      </c>
      <c r="Q19" s="132" t="str">
        <f>VLOOKUP(B19,Props!B:E,4,FALSE)</f>
        <v>Keuzelijst</v>
      </c>
      <c r="R19" s="24" t="s">
        <v>8576</v>
      </c>
      <c r="S19" s="29" t="s">
        <v>377</v>
      </c>
      <c r="T19" s="24" t="s">
        <v>2</v>
      </c>
      <c r="U19" s="132" t="s">
        <v>2785</v>
      </c>
      <c r="V19" s="20" t="s">
        <v>381</v>
      </c>
      <c r="W19" s="20" t="s">
        <v>381</v>
      </c>
      <c r="X19" s="18"/>
      <c r="Y19" s="140" t="s">
        <v>2123</v>
      </c>
      <c r="Z19" s="140" t="s">
        <v>8909</v>
      </c>
    </row>
    <row r="20" spans="1:26" hidden="1" x14ac:dyDescent="0.3">
      <c r="A20" s="191"/>
      <c r="B20" s="132" t="s">
        <v>191</v>
      </c>
      <c r="C20" s="39"/>
      <c r="D20" s="132"/>
      <c r="E20" s="132" t="s">
        <v>2831</v>
      </c>
      <c r="F20" s="132"/>
      <c r="G20" s="132" t="str">
        <f>VLOOKUP(B20,Scanvolgnr.!A:B,2,FALSE)</f>
        <v>aar</v>
      </c>
      <c r="H20" s="20"/>
      <c r="I20" s="20">
        <f>IFERROR(VLOOKUP(B20,LOINC!A:B,2,FALSE),"")</f>
        <v>7128</v>
      </c>
      <c r="J20" s="20">
        <f>IFERROR(VLOOKUP(B20,'Sequence nummers'!A:B,2,FALSE),"")</f>
        <v>1000290</v>
      </c>
      <c r="K20" s="132"/>
      <c r="L20" s="39"/>
      <c r="M20" s="132"/>
      <c r="N20" s="132"/>
      <c r="O20" s="40"/>
      <c r="P20" s="40"/>
      <c r="Q20" s="132" t="str">
        <f>VLOOKUP(B20,Props!B:E,4,FALSE)</f>
        <v>Keuzelijst</v>
      </c>
      <c r="R20" s="132" t="s">
        <v>1246</v>
      </c>
      <c r="S20" s="29" t="s">
        <v>377</v>
      </c>
      <c r="T20" s="132" t="s">
        <v>2</v>
      </c>
      <c r="U20" s="132" t="s">
        <v>2785</v>
      </c>
      <c r="V20" s="20" t="s">
        <v>381</v>
      </c>
      <c r="W20" s="20" t="s">
        <v>381</v>
      </c>
      <c r="X20" s="18"/>
      <c r="Y20" s="24"/>
      <c r="Z20" s="24"/>
    </row>
    <row r="21" spans="1:26" hidden="1" x14ac:dyDescent="0.3">
      <c r="A21" s="191"/>
      <c r="B21" s="132" t="s">
        <v>192</v>
      </c>
      <c r="C21" s="39"/>
      <c r="D21" s="132"/>
      <c r="E21" s="132" t="s">
        <v>2831</v>
      </c>
      <c r="F21" s="132"/>
      <c r="G21" s="132" t="str">
        <f>VLOOKUP(B21,Scanvolgnr.!A:B,2,FALSE)</f>
        <v>aas</v>
      </c>
      <c r="H21" s="20"/>
      <c r="I21" s="20">
        <f>IFERROR(VLOOKUP(B21,LOINC!A:B,2,FALSE),"")</f>
        <v>7130</v>
      </c>
      <c r="J21" s="20">
        <f>IFERROR(VLOOKUP(B21,'Sequence nummers'!A:B,2,FALSE),"")</f>
        <v>1000300</v>
      </c>
      <c r="K21" s="132"/>
      <c r="L21" s="39"/>
      <c r="M21" s="132"/>
      <c r="N21" s="132"/>
      <c r="O21" s="40"/>
      <c r="P21" s="40"/>
      <c r="Q21" s="132" t="str">
        <f>VLOOKUP(B21,Props!B:E,4,FALSE)</f>
        <v>Keuzelijst</v>
      </c>
      <c r="R21" s="132" t="s">
        <v>1246</v>
      </c>
      <c r="S21" s="29" t="s">
        <v>377</v>
      </c>
      <c r="T21" s="132" t="s">
        <v>2</v>
      </c>
      <c r="U21" s="132" t="s">
        <v>2785</v>
      </c>
      <c r="V21" s="20" t="s">
        <v>381</v>
      </c>
      <c r="W21" s="20" t="s">
        <v>381</v>
      </c>
      <c r="X21" s="18"/>
      <c r="Y21" s="24"/>
      <c r="Z21" s="24"/>
    </row>
    <row r="22" spans="1:26" x14ac:dyDescent="0.3">
      <c r="A22" s="192"/>
      <c r="B22" s="132" t="s">
        <v>1416</v>
      </c>
      <c r="C22" s="132" t="s">
        <v>1423</v>
      </c>
      <c r="D22" s="132" t="s">
        <v>418</v>
      </c>
      <c r="E22" s="132" t="s">
        <v>2827</v>
      </c>
      <c r="F22" s="132"/>
      <c r="G22" s="132" t="str">
        <f>VLOOKUP(B22,Scanvolgnr.!A:B,2,FALSE)</f>
        <v>aat</v>
      </c>
      <c r="H22" s="20"/>
      <c r="I22" s="20" t="str">
        <f>IFERROR(VLOOKUP(B22,LOINC!A:B,2,FALSE),"")</f>
        <v>53758-9</v>
      </c>
      <c r="J22" s="20">
        <f>IFERROR(VLOOKUP(B22,'Sequence nummers'!A:B,2,FALSE),"")</f>
        <v>1000310</v>
      </c>
      <c r="K22" s="132" t="s">
        <v>1212</v>
      </c>
      <c r="L22" s="132"/>
      <c r="M22" s="132"/>
      <c r="N22" s="39"/>
      <c r="O22" s="24"/>
      <c r="P22" s="24"/>
      <c r="Q22" s="132" t="str">
        <f>VLOOKUP(B22,Props!B:E,4,FALSE)</f>
        <v>String</v>
      </c>
      <c r="R22" s="132" t="s">
        <v>1246</v>
      </c>
      <c r="S22" s="29" t="s">
        <v>377</v>
      </c>
      <c r="T22" s="132" t="s">
        <v>1323</v>
      </c>
      <c r="U22" s="132" t="s">
        <v>2785</v>
      </c>
      <c r="V22" s="20" t="s">
        <v>381</v>
      </c>
      <c r="W22" s="20" t="s">
        <v>381</v>
      </c>
      <c r="X22" s="18"/>
      <c r="Y22" s="24"/>
      <c r="Z22" s="24"/>
    </row>
    <row r="23" spans="1:26" x14ac:dyDescent="0.3">
      <c r="A23" s="191" t="s">
        <v>298</v>
      </c>
      <c r="B23" s="132" t="s">
        <v>15</v>
      </c>
      <c r="C23" s="132" t="s">
        <v>1639</v>
      </c>
      <c r="D23" s="132"/>
      <c r="E23" s="132" t="s">
        <v>2827</v>
      </c>
      <c r="F23" s="132"/>
      <c r="G23" s="132" t="str">
        <f>VLOOKUP(B23,Scanvolgnr.!A:B,2,FALSE)</f>
        <v>aau</v>
      </c>
      <c r="H23" s="20" t="s">
        <v>381</v>
      </c>
      <c r="I23" s="20">
        <f>IFERROR(VLOOKUP(B23,LOINC!A:B,2,FALSE),"")</f>
        <v>6556</v>
      </c>
      <c r="J23" s="20">
        <f>IFERROR(VLOOKUP(B23,'Sequence nummers'!A:B,2,FALSE),"")</f>
        <v>1000330</v>
      </c>
      <c r="K23" s="132" t="s">
        <v>1212</v>
      </c>
      <c r="L23" s="132" t="s">
        <v>1629</v>
      </c>
      <c r="M23" s="132" t="s">
        <v>1362</v>
      </c>
      <c r="N23" s="132" t="s">
        <v>2777</v>
      </c>
      <c r="O23" s="24" t="s">
        <v>175</v>
      </c>
      <c r="P23" s="24" t="s">
        <v>176</v>
      </c>
      <c r="Q23" s="132" t="str">
        <f>VLOOKUP(B23,Props!B:E,4,FALSE)</f>
        <v>Keuzelijst</v>
      </c>
      <c r="R23" s="24" t="s">
        <v>8576</v>
      </c>
      <c r="S23" s="29" t="s">
        <v>377</v>
      </c>
      <c r="T23" s="24" t="s">
        <v>2</v>
      </c>
      <c r="U23" s="132" t="s">
        <v>2785</v>
      </c>
      <c r="V23" s="20" t="s">
        <v>381</v>
      </c>
      <c r="W23" s="20" t="s">
        <v>381</v>
      </c>
      <c r="X23" s="18"/>
      <c r="Y23" s="140" t="s">
        <v>2124</v>
      </c>
      <c r="Z23" s="140" t="s">
        <v>8909</v>
      </c>
    </row>
    <row r="24" spans="1:26" x14ac:dyDescent="0.3">
      <c r="A24" s="191"/>
      <c r="B24" s="132" t="s">
        <v>16</v>
      </c>
      <c r="C24" s="132" t="s">
        <v>1640</v>
      </c>
      <c r="D24" s="132"/>
      <c r="E24" s="132" t="s">
        <v>2827</v>
      </c>
      <c r="F24" s="132" t="s">
        <v>8621</v>
      </c>
      <c r="G24" s="132" t="str">
        <f>VLOOKUP(B24,Scanvolgnr.!A:B,2,FALSE)</f>
        <v>aav</v>
      </c>
      <c r="H24" s="20" t="s">
        <v>381</v>
      </c>
      <c r="I24" s="20">
        <f>IFERROR(VLOOKUP(B24,LOINC!A:B,2,FALSE),"")</f>
        <v>6558</v>
      </c>
      <c r="J24" s="20">
        <f>IFERROR(VLOOKUP(B24,'Sequence nummers'!A:B,2,FALSE),"")</f>
        <v>1000340</v>
      </c>
      <c r="K24" s="132" t="s">
        <v>1212</v>
      </c>
      <c r="L24" s="132" t="s">
        <v>1629</v>
      </c>
      <c r="M24" s="132" t="s">
        <v>1362</v>
      </c>
      <c r="N24" s="132" t="s">
        <v>2777</v>
      </c>
      <c r="O24" s="24" t="s">
        <v>175</v>
      </c>
      <c r="P24" s="24" t="s">
        <v>176</v>
      </c>
      <c r="Q24" s="132" t="str">
        <f>VLOOKUP(B24,Props!B:E,4,FALSE)</f>
        <v>Keuzelijst</v>
      </c>
      <c r="R24" s="24" t="s">
        <v>8576</v>
      </c>
      <c r="S24" s="29" t="s">
        <v>377</v>
      </c>
      <c r="T24" s="24" t="s">
        <v>2</v>
      </c>
      <c r="U24" s="132" t="s">
        <v>2785</v>
      </c>
      <c r="V24" s="20" t="s">
        <v>381</v>
      </c>
      <c r="W24" s="20" t="s">
        <v>381</v>
      </c>
      <c r="X24" s="18"/>
      <c r="Y24" s="140" t="s">
        <v>2124</v>
      </c>
      <c r="Z24" s="140" t="s">
        <v>8909</v>
      </c>
    </row>
    <row r="25" spans="1:26" hidden="1" x14ac:dyDescent="0.3">
      <c r="A25" s="191"/>
      <c r="B25" s="132" t="s">
        <v>193</v>
      </c>
      <c r="C25" s="39"/>
      <c r="D25" s="132"/>
      <c r="E25" s="132" t="s">
        <v>2831</v>
      </c>
      <c r="F25" s="132"/>
      <c r="G25" s="132" t="str">
        <f>VLOOKUP(B25,Scanvolgnr.!A:B,2,FALSE)</f>
        <v>aaw</v>
      </c>
      <c r="H25" s="20"/>
      <c r="I25" s="20">
        <f>IFERROR(VLOOKUP(B25,LOINC!A:B,2,FALSE),"")</f>
        <v>7124</v>
      </c>
      <c r="J25" s="20">
        <f>IFERROR(VLOOKUP(B25,'Sequence nummers'!A:B,2,FALSE),"")</f>
        <v>1000370</v>
      </c>
      <c r="K25" s="132"/>
      <c r="L25" s="39"/>
      <c r="M25" s="132"/>
      <c r="N25" s="132"/>
      <c r="O25" s="40"/>
      <c r="P25" s="40"/>
      <c r="Q25" s="132" t="str">
        <f>VLOOKUP(B25,Props!B:E,4,FALSE)</f>
        <v>Keuzelijst</v>
      </c>
      <c r="R25" s="132" t="s">
        <v>1246</v>
      </c>
      <c r="S25" s="29" t="s">
        <v>377</v>
      </c>
      <c r="T25" s="132" t="s">
        <v>2</v>
      </c>
      <c r="U25" s="132" t="s">
        <v>2785</v>
      </c>
      <c r="V25" s="20" t="s">
        <v>381</v>
      </c>
      <c r="W25" s="20" t="s">
        <v>381</v>
      </c>
      <c r="X25" s="18"/>
      <c r="Y25" s="24"/>
      <c r="Z25" s="24"/>
    </row>
    <row r="26" spans="1:26" hidden="1" x14ac:dyDescent="0.3">
      <c r="A26" s="191"/>
      <c r="B26" s="132" t="s">
        <v>194</v>
      </c>
      <c r="C26" s="39"/>
      <c r="D26" s="132"/>
      <c r="E26" s="132" t="s">
        <v>2831</v>
      </c>
      <c r="F26" s="132"/>
      <c r="G26" s="132" t="str">
        <f>VLOOKUP(B26,Scanvolgnr.!A:B,2,FALSE)</f>
        <v>aax</v>
      </c>
      <c r="H26" s="20"/>
      <c r="I26" s="20">
        <f>IFERROR(VLOOKUP(B26,LOINC!A:B,2,FALSE),"")</f>
        <v>7126</v>
      </c>
      <c r="J26" s="20">
        <f>IFERROR(VLOOKUP(B26,'Sequence nummers'!A:B,2,FALSE),"")</f>
        <v>1000380</v>
      </c>
      <c r="K26" s="132"/>
      <c r="L26" s="39"/>
      <c r="M26" s="132"/>
      <c r="N26" s="132"/>
      <c r="O26" s="40"/>
      <c r="P26" s="40"/>
      <c r="Q26" s="132" t="str">
        <f>VLOOKUP(B26,Props!B:E,4,FALSE)</f>
        <v>Keuzelijst</v>
      </c>
      <c r="R26" s="132" t="s">
        <v>1246</v>
      </c>
      <c r="S26" s="29" t="s">
        <v>377</v>
      </c>
      <c r="T26" s="132" t="s">
        <v>2</v>
      </c>
      <c r="U26" s="132" t="s">
        <v>2785</v>
      </c>
      <c r="V26" s="20" t="s">
        <v>381</v>
      </c>
      <c r="W26" s="20" t="s">
        <v>381</v>
      </c>
      <c r="X26" s="18"/>
      <c r="Y26" s="24"/>
      <c r="Z26" s="24"/>
    </row>
    <row r="27" spans="1:26" x14ac:dyDescent="0.3">
      <c r="A27" s="192"/>
      <c r="B27" s="132" t="s">
        <v>1417</v>
      </c>
      <c r="C27" s="132" t="s">
        <v>1424</v>
      </c>
      <c r="D27" s="132" t="s">
        <v>418</v>
      </c>
      <c r="E27" s="132" t="s">
        <v>2827</v>
      </c>
      <c r="F27" s="132"/>
      <c r="G27" s="132" t="str">
        <f>VLOOKUP(B27,Scanvolgnr.!A:B,2,FALSE)</f>
        <v>aay</v>
      </c>
      <c r="H27" s="20"/>
      <c r="I27" s="20" t="str">
        <f>IFERROR(VLOOKUP(B27,LOINC!A:B,2,FALSE),"")</f>
        <v>53938-7</v>
      </c>
      <c r="J27" s="20">
        <f>IFERROR(VLOOKUP(B27,'Sequence nummers'!A:B,2,FALSE),"")</f>
        <v>1000390</v>
      </c>
      <c r="K27" s="132" t="s">
        <v>1212</v>
      </c>
      <c r="L27" s="132"/>
      <c r="M27" s="132"/>
      <c r="N27" s="39"/>
      <c r="O27" s="24"/>
      <c r="P27" s="24"/>
      <c r="Q27" s="132" t="str">
        <f>VLOOKUP(B27,Props!B:E,4,FALSE)</f>
        <v>String</v>
      </c>
      <c r="R27" s="132" t="s">
        <v>1246</v>
      </c>
      <c r="S27" s="29" t="s">
        <v>377</v>
      </c>
      <c r="T27" s="132" t="s">
        <v>1323</v>
      </c>
      <c r="U27" s="132" t="s">
        <v>2785</v>
      </c>
      <c r="V27" s="20" t="s">
        <v>381</v>
      </c>
      <c r="W27" s="20" t="s">
        <v>381</v>
      </c>
      <c r="X27" s="18"/>
      <c r="Y27" s="24"/>
      <c r="Z27" s="24"/>
    </row>
    <row r="28" spans="1:26" x14ac:dyDescent="0.3">
      <c r="A28" s="191" t="s">
        <v>2292</v>
      </c>
      <c r="B28" s="132" t="s">
        <v>2295</v>
      </c>
      <c r="C28" s="132" t="s">
        <v>2290</v>
      </c>
      <c r="D28" s="132"/>
      <c r="E28" s="132" t="s">
        <v>2827</v>
      </c>
      <c r="F28" s="132"/>
      <c r="G28" s="132" t="str">
        <f>VLOOKUP(B28,Scanvolgnr.!A:B,2,FALSE)</f>
        <v>aaya</v>
      </c>
      <c r="H28" s="20" t="s">
        <v>381</v>
      </c>
      <c r="I28" s="20">
        <f>IFERROR(VLOOKUP(B28,LOINC!A:B,2,FALSE),"")</f>
        <v>7272</v>
      </c>
      <c r="J28" s="20">
        <f>IFERROR(VLOOKUP(B28,'Sequence nummers'!A:B,2,FALSE),"")</f>
        <v>1000410</v>
      </c>
      <c r="K28" s="132" t="s">
        <v>1212</v>
      </c>
      <c r="L28" s="132" t="s">
        <v>1629</v>
      </c>
      <c r="M28" s="132" t="s">
        <v>1362</v>
      </c>
      <c r="N28" s="132" t="s">
        <v>2777</v>
      </c>
      <c r="O28" s="24" t="s">
        <v>175</v>
      </c>
      <c r="P28" s="40"/>
      <c r="Q28" s="132" t="str">
        <f>VLOOKUP(B28,Props!B:E,4,FALSE)</f>
        <v>Keuzelijst</v>
      </c>
      <c r="R28" s="132" t="s">
        <v>8576</v>
      </c>
      <c r="S28" s="29" t="s">
        <v>377</v>
      </c>
      <c r="T28" s="132" t="s">
        <v>2</v>
      </c>
      <c r="U28" s="132" t="s">
        <v>2785</v>
      </c>
      <c r="V28" s="20" t="s">
        <v>381</v>
      </c>
      <c r="W28" s="20" t="s">
        <v>381</v>
      </c>
      <c r="X28" s="18"/>
      <c r="Y28" s="143" t="s">
        <v>2302</v>
      </c>
      <c r="Z28" s="24">
        <v>1</v>
      </c>
    </row>
    <row r="29" spans="1:26" x14ac:dyDescent="0.3">
      <c r="A29" s="191"/>
      <c r="B29" s="132" t="s">
        <v>2296</v>
      </c>
      <c r="C29" s="132" t="s">
        <v>2291</v>
      </c>
      <c r="D29" s="132"/>
      <c r="E29" s="132" t="s">
        <v>2827</v>
      </c>
      <c r="F29" s="132" t="s">
        <v>175</v>
      </c>
      <c r="G29" s="132" t="str">
        <f>VLOOKUP(B29,Scanvolgnr.!A:B,2,FALSE)</f>
        <v>aayb</v>
      </c>
      <c r="H29" s="20" t="s">
        <v>381</v>
      </c>
      <c r="I29" s="20">
        <f>IFERROR(VLOOKUP(B29,LOINC!A:B,2,FALSE),"")</f>
        <v>7274</v>
      </c>
      <c r="J29" s="20">
        <f>IFERROR(VLOOKUP(B29,'Sequence nummers'!A:B,2,FALSE),"")</f>
        <v>1000420</v>
      </c>
      <c r="K29" s="132" t="s">
        <v>1212</v>
      </c>
      <c r="L29" s="132" t="s">
        <v>1629</v>
      </c>
      <c r="M29" s="132" t="s">
        <v>1362</v>
      </c>
      <c r="N29" s="132" t="s">
        <v>2777</v>
      </c>
      <c r="O29" s="24" t="s">
        <v>175</v>
      </c>
      <c r="P29" s="40"/>
      <c r="Q29" s="132" t="str">
        <f>VLOOKUP(B29,Props!B:E,4,FALSE)</f>
        <v>Keuzelijst</v>
      </c>
      <c r="R29" s="132" t="s">
        <v>8576</v>
      </c>
      <c r="S29" s="29" t="s">
        <v>377</v>
      </c>
      <c r="T29" s="132" t="s">
        <v>2</v>
      </c>
      <c r="U29" s="132" t="s">
        <v>2785</v>
      </c>
      <c r="V29" s="20" t="s">
        <v>381</v>
      </c>
      <c r="W29" s="20" t="s">
        <v>381</v>
      </c>
      <c r="X29" s="18"/>
      <c r="Y29" s="143" t="s">
        <v>2302</v>
      </c>
      <c r="Z29" s="24">
        <v>1</v>
      </c>
    </row>
    <row r="30" spans="1:26" hidden="1" x14ac:dyDescent="0.3">
      <c r="A30" s="131" t="s">
        <v>2313</v>
      </c>
      <c r="B30" s="132" t="s">
        <v>2314</v>
      </c>
      <c r="C30" s="39"/>
      <c r="D30" s="132"/>
      <c r="E30" s="132" t="s">
        <v>2831</v>
      </c>
      <c r="F30" s="132"/>
      <c r="G30" s="132" t="str">
        <f>VLOOKUP(B30,Scanvolgnr.!A:B,2,FALSE)</f>
        <v>aayc</v>
      </c>
      <c r="H30" s="20"/>
      <c r="I30" s="20" t="str">
        <f>IFERROR(VLOOKUP(B30,LOINC!A:B,2,FALSE),"")</f>
        <v/>
      </c>
      <c r="J30" s="20" t="str">
        <f>IFERROR(VLOOKUP(B30,'Sequence nummers'!A:B,2,FALSE),"")</f>
        <v/>
      </c>
      <c r="K30" s="132"/>
      <c r="L30" s="39"/>
      <c r="M30" s="39"/>
      <c r="N30" s="132"/>
      <c r="O30" s="39"/>
      <c r="P30" s="39"/>
      <c r="Q30" s="132" t="str">
        <f>VLOOKUP(B30,Props!B:E,4,FALSE)</f>
        <v>Keuzelijst</v>
      </c>
      <c r="R30" s="24" t="s">
        <v>183</v>
      </c>
      <c r="S30" s="29" t="s">
        <v>377</v>
      </c>
      <c r="T30" s="24" t="s">
        <v>2</v>
      </c>
      <c r="U30" s="24" t="s">
        <v>1254</v>
      </c>
      <c r="V30" s="25" t="s">
        <v>381</v>
      </c>
      <c r="W30" s="18" t="s">
        <v>381</v>
      </c>
      <c r="X30" s="18"/>
      <c r="Y30" s="24"/>
      <c r="Z30" s="24"/>
    </row>
    <row r="31" spans="1:26" hidden="1" x14ac:dyDescent="0.3">
      <c r="A31" s="131" t="s">
        <v>177</v>
      </c>
      <c r="B31" s="132" t="s">
        <v>334</v>
      </c>
      <c r="C31" s="132" t="s">
        <v>243</v>
      </c>
      <c r="D31" s="132"/>
      <c r="E31" s="132" t="s">
        <v>2831</v>
      </c>
      <c r="F31" s="132"/>
      <c r="G31" s="132" t="str">
        <f>VLOOKUP(B31,Scanvolgnr.!A:B,2,FALSE)</f>
        <v>aaz</v>
      </c>
      <c r="H31" s="20"/>
      <c r="I31" s="20">
        <f>IFERROR(VLOOKUP(B31,LOINC!A:B,2,FALSE),"")</f>
        <v>6942</v>
      </c>
      <c r="J31" s="20" t="str">
        <f>IFERROR(VLOOKUP(B31,'Sequence nummers'!A:B,2,FALSE),"")</f>
        <v/>
      </c>
      <c r="K31" s="132" t="s">
        <v>1212</v>
      </c>
      <c r="L31" s="132" t="s">
        <v>1630</v>
      </c>
      <c r="M31" s="132"/>
      <c r="N31" s="132"/>
      <c r="O31" s="132"/>
      <c r="P31" s="132"/>
      <c r="Q31" s="132" t="str">
        <f>VLOOKUP(B31,Props!B:E,4,FALSE)</f>
        <v>String</v>
      </c>
      <c r="R31" s="132" t="s">
        <v>1246</v>
      </c>
      <c r="S31" s="30" t="s">
        <v>377</v>
      </c>
      <c r="T31" s="132" t="s">
        <v>1323</v>
      </c>
      <c r="U31" s="132" t="s">
        <v>1254</v>
      </c>
      <c r="V31" s="20" t="s">
        <v>381</v>
      </c>
      <c r="W31" s="20" t="s">
        <v>381</v>
      </c>
      <c r="X31" s="18"/>
      <c r="Y31" s="143" t="s">
        <v>2312</v>
      </c>
      <c r="Z31" s="24" t="s">
        <v>8188</v>
      </c>
    </row>
    <row r="32" spans="1:26" s="166" customFormat="1" x14ac:dyDescent="0.3">
      <c r="A32" s="193" t="s">
        <v>8756</v>
      </c>
      <c r="B32" s="135" t="s">
        <v>8724</v>
      </c>
      <c r="C32" s="135" t="s">
        <v>1637</v>
      </c>
      <c r="D32" s="135"/>
      <c r="E32" s="135" t="s">
        <v>2827</v>
      </c>
      <c r="F32" s="135"/>
      <c r="G32" s="135" t="str">
        <f>VLOOKUP(B32,Scanvolgnr.!A:B,2,FALSE)</f>
        <v>aadba</v>
      </c>
      <c r="H32" s="138" t="s">
        <v>381</v>
      </c>
      <c r="I32" s="138">
        <f>IFERROR(VLOOKUP(B32,LOINC!A:B,2,FALSE),"")</f>
        <v>17044</v>
      </c>
      <c r="J32" s="138">
        <f>IFERROR(VLOOKUP(B32,'Sequence nummers'!A:B,2,FALSE),"")</f>
        <v>1000030</v>
      </c>
      <c r="K32" s="135" t="s">
        <v>1212</v>
      </c>
      <c r="L32" s="135"/>
      <c r="M32" s="135"/>
      <c r="N32" s="135"/>
      <c r="O32" s="135" t="s">
        <v>8768</v>
      </c>
      <c r="P32" s="135" t="s">
        <v>175</v>
      </c>
      <c r="Q32" s="135" t="str">
        <f>VLOOKUP(B32,Props!B:E,4,FALSE)</f>
        <v>Keuzelijst</v>
      </c>
      <c r="R32" s="135" t="s">
        <v>183</v>
      </c>
      <c r="S32" s="164" t="s">
        <v>1650</v>
      </c>
      <c r="T32" s="135" t="s">
        <v>2</v>
      </c>
      <c r="U32" s="135" t="s">
        <v>2785</v>
      </c>
      <c r="V32" s="138" t="s">
        <v>381</v>
      </c>
      <c r="W32" s="138" t="s">
        <v>381</v>
      </c>
      <c r="X32" s="165"/>
      <c r="Y32" s="135"/>
      <c r="Z32" s="135"/>
    </row>
    <row r="33" spans="1:26" s="166" customFormat="1" x14ac:dyDescent="0.3">
      <c r="A33" s="193"/>
      <c r="B33" s="135" t="s">
        <v>8725</v>
      </c>
      <c r="C33" s="135" t="s">
        <v>1638</v>
      </c>
      <c r="D33" s="135"/>
      <c r="E33" s="135" t="s">
        <v>2827</v>
      </c>
      <c r="F33" s="135" t="s">
        <v>8767</v>
      </c>
      <c r="G33" s="135" t="str">
        <f>VLOOKUP(B33,Scanvolgnr.!A:B,2,FALSE)</f>
        <v>aadca</v>
      </c>
      <c r="H33" s="138" t="s">
        <v>381</v>
      </c>
      <c r="I33" s="138">
        <f>IFERROR(VLOOKUP(B33,LOINC!A:B,2,FALSE),"")</f>
        <v>17046</v>
      </c>
      <c r="J33" s="138">
        <f>IFERROR(VLOOKUP(B33,'Sequence nummers'!A:B,2,FALSE),"")</f>
        <v>1000040</v>
      </c>
      <c r="K33" s="135" t="s">
        <v>1212</v>
      </c>
      <c r="L33" s="135"/>
      <c r="M33" s="135"/>
      <c r="N33" s="135"/>
      <c r="O33" s="135" t="s">
        <v>8768</v>
      </c>
      <c r="P33" s="135" t="s">
        <v>175</v>
      </c>
      <c r="Q33" s="135" t="str">
        <f>VLOOKUP(B33,Props!B:E,4,FALSE)</f>
        <v>Keuzelijst</v>
      </c>
      <c r="R33" s="135" t="s">
        <v>183</v>
      </c>
      <c r="S33" s="164" t="s">
        <v>1650</v>
      </c>
      <c r="T33" s="135" t="s">
        <v>2</v>
      </c>
      <c r="U33" s="135" t="s">
        <v>2785</v>
      </c>
      <c r="V33" s="138" t="s">
        <v>381</v>
      </c>
      <c r="W33" s="138" t="s">
        <v>381</v>
      </c>
      <c r="X33" s="165"/>
      <c r="Y33" s="135"/>
      <c r="Z33" s="135"/>
    </row>
    <row r="34" spans="1:26" s="166" customFormat="1" hidden="1" x14ac:dyDescent="0.3">
      <c r="A34" s="193"/>
      <c r="B34" s="135" t="s">
        <v>184</v>
      </c>
      <c r="C34" s="137"/>
      <c r="D34" s="135"/>
      <c r="E34" s="135" t="s">
        <v>2831</v>
      </c>
      <c r="F34" s="135"/>
      <c r="G34" s="135" t="str">
        <f>VLOOKUP(B34,Scanvolgnr.!A:B,2,FALSE)</f>
        <v>aadd</v>
      </c>
      <c r="H34" s="138"/>
      <c r="I34" s="138">
        <f>IFERROR(VLOOKUP(B34,LOINC!A:B,2,FALSE),"")</f>
        <v>7112</v>
      </c>
      <c r="J34" s="138">
        <f>IFERROR(VLOOKUP(B34,'Sequence nummers'!A:B,2,FALSE),"")</f>
        <v>1000050</v>
      </c>
      <c r="K34" s="135"/>
      <c r="L34" s="137"/>
      <c r="M34" s="135"/>
      <c r="N34" s="135"/>
      <c r="O34" s="137"/>
      <c r="P34" s="137"/>
      <c r="Q34" s="135" t="str">
        <f>VLOOKUP(B34,Props!B:E,4,FALSE)</f>
        <v>Keuzelijst</v>
      </c>
      <c r="R34" s="135" t="s">
        <v>183</v>
      </c>
      <c r="S34" s="164" t="s">
        <v>1650</v>
      </c>
      <c r="T34" s="135" t="s">
        <v>2</v>
      </c>
      <c r="U34" s="135" t="s">
        <v>2785</v>
      </c>
      <c r="V34" s="138" t="s">
        <v>381</v>
      </c>
      <c r="W34" s="138" t="s">
        <v>381</v>
      </c>
      <c r="X34" s="165"/>
      <c r="Y34" s="135"/>
      <c r="Z34" s="135"/>
    </row>
    <row r="35" spans="1:26" s="166" customFormat="1" hidden="1" x14ac:dyDescent="0.3">
      <c r="A35" s="193"/>
      <c r="B35" s="135" t="s">
        <v>185</v>
      </c>
      <c r="C35" s="137"/>
      <c r="D35" s="135"/>
      <c r="E35" s="135" t="s">
        <v>2831</v>
      </c>
      <c r="F35" s="135"/>
      <c r="G35" s="135" t="str">
        <f>VLOOKUP(B35,Scanvolgnr.!A:B,2,FALSE)</f>
        <v>aade</v>
      </c>
      <c r="H35" s="138"/>
      <c r="I35" s="138">
        <f>IFERROR(VLOOKUP(B35,LOINC!A:B,2,FALSE),"")</f>
        <v>7114</v>
      </c>
      <c r="J35" s="138">
        <f>IFERROR(VLOOKUP(B35,'Sequence nummers'!A:B,2,FALSE),"")</f>
        <v>1000060</v>
      </c>
      <c r="K35" s="135"/>
      <c r="L35" s="137"/>
      <c r="M35" s="135"/>
      <c r="N35" s="135"/>
      <c r="O35" s="137"/>
      <c r="P35" s="137"/>
      <c r="Q35" s="135" t="str">
        <f>VLOOKUP(B35,Props!B:E,4,FALSE)</f>
        <v>Keuzelijst</v>
      </c>
      <c r="R35" s="135" t="s">
        <v>183</v>
      </c>
      <c r="S35" s="164" t="s">
        <v>1650</v>
      </c>
      <c r="T35" s="135" t="s">
        <v>2</v>
      </c>
      <c r="U35" s="135" t="s">
        <v>2785</v>
      </c>
      <c r="V35" s="138" t="s">
        <v>381</v>
      </c>
      <c r="W35" s="138" t="s">
        <v>381</v>
      </c>
      <c r="X35" s="165"/>
      <c r="Y35" s="135"/>
      <c r="Z35" s="135"/>
    </row>
    <row r="36" spans="1:26" s="166" customFormat="1" x14ac:dyDescent="0.3">
      <c r="A36" s="193"/>
      <c r="B36" s="135" t="s">
        <v>1413</v>
      </c>
      <c r="C36" s="135" t="s">
        <v>1420</v>
      </c>
      <c r="D36" s="135" t="s">
        <v>418</v>
      </c>
      <c r="E36" s="135" t="s">
        <v>2827</v>
      </c>
      <c r="F36" s="135"/>
      <c r="G36" s="135" t="str">
        <f>VLOOKUP(B36,Scanvolgnr.!A:B,2,FALSE)</f>
        <v>aadf</v>
      </c>
      <c r="H36" s="138"/>
      <c r="I36" s="138" t="str">
        <f>IFERROR(VLOOKUP(B36,LOINC!A:B,2,FALSE),"")</f>
        <v>13298-5</v>
      </c>
      <c r="J36" s="138">
        <f>IFERROR(VLOOKUP(B36,'Sequence nummers'!A:B,2,FALSE),"")</f>
        <v>1000070</v>
      </c>
      <c r="K36" s="135" t="s">
        <v>1212</v>
      </c>
      <c r="L36" s="135"/>
      <c r="M36" s="135"/>
      <c r="N36" s="137"/>
      <c r="O36" s="135"/>
      <c r="P36" s="135"/>
      <c r="Q36" s="135" t="str">
        <f>VLOOKUP(B36,Props!B:E,4,FALSE)</f>
        <v>String</v>
      </c>
      <c r="R36" s="135" t="s">
        <v>1246</v>
      </c>
      <c r="S36" s="164" t="s">
        <v>377</v>
      </c>
      <c r="T36" s="135" t="s">
        <v>1323</v>
      </c>
      <c r="U36" s="135" t="s">
        <v>2785</v>
      </c>
      <c r="V36" s="138" t="s">
        <v>381</v>
      </c>
      <c r="W36" s="138" t="s">
        <v>381</v>
      </c>
      <c r="X36" s="165"/>
      <c r="Y36" s="135"/>
      <c r="Z36" s="135"/>
    </row>
    <row r="37" spans="1:26" s="166" customFormat="1" x14ac:dyDescent="0.3">
      <c r="A37" s="193" t="s">
        <v>8757</v>
      </c>
      <c r="B37" s="135" t="s">
        <v>8726</v>
      </c>
      <c r="C37" s="135" t="s">
        <v>336</v>
      </c>
      <c r="D37" s="135"/>
      <c r="E37" s="135" t="s">
        <v>2827</v>
      </c>
      <c r="F37" s="135"/>
      <c r="G37" s="135" t="str">
        <f>VLOOKUP(B37,Scanvolgnr.!A:B,2,FALSE)</f>
        <v>aafa</v>
      </c>
      <c r="H37" s="138" t="s">
        <v>381</v>
      </c>
      <c r="I37" s="138">
        <f>IFERROR(VLOOKUP(B37,LOINC!A:B,2,FALSE),"")</f>
        <v>17048</v>
      </c>
      <c r="J37" s="138">
        <f>IFERROR(VLOOKUP(B37,'Sequence nummers'!A:B,2,FALSE),"")</f>
        <v>1000110</v>
      </c>
      <c r="K37" s="135" t="s">
        <v>1212</v>
      </c>
      <c r="L37" s="135"/>
      <c r="M37" s="135"/>
      <c r="N37" s="135"/>
      <c r="O37" s="135" t="s">
        <v>8768</v>
      </c>
      <c r="P37" s="135" t="s">
        <v>175</v>
      </c>
      <c r="Q37" s="135" t="str">
        <f>VLOOKUP(B37,Props!B:E,4,FALSE)</f>
        <v>Keuzelijst</v>
      </c>
      <c r="R37" s="135" t="s">
        <v>183</v>
      </c>
      <c r="S37" s="164" t="s">
        <v>1650</v>
      </c>
      <c r="T37" s="135" t="s">
        <v>2</v>
      </c>
      <c r="U37" s="135" t="s">
        <v>2785</v>
      </c>
      <c r="V37" s="138" t="s">
        <v>381</v>
      </c>
      <c r="W37" s="138" t="s">
        <v>381</v>
      </c>
      <c r="X37" s="165"/>
      <c r="Y37" s="135"/>
      <c r="Z37" s="135"/>
    </row>
    <row r="38" spans="1:26" s="166" customFormat="1" x14ac:dyDescent="0.3">
      <c r="A38" s="193"/>
      <c r="B38" s="135" t="s">
        <v>8727</v>
      </c>
      <c r="C38" s="135" t="s">
        <v>337</v>
      </c>
      <c r="D38" s="135"/>
      <c r="E38" s="135" t="s">
        <v>2827</v>
      </c>
      <c r="F38" s="135" t="s">
        <v>8767</v>
      </c>
      <c r="G38" s="135" t="str">
        <f>VLOOKUP(B38,Scanvolgnr.!A:B,2,FALSE)</f>
        <v>aaga</v>
      </c>
      <c r="H38" s="138" t="s">
        <v>381</v>
      </c>
      <c r="I38" s="138">
        <f>IFERROR(VLOOKUP(B38,LOINC!A:B,2,FALSE),"")</f>
        <v>17050</v>
      </c>
      <c r="J38" s="138">
        <f>IFERROR(VLOOKUP(B38,'Sequence nummers'!A:B,2,FALSE),"")</f>
        <v>1000120</v>
      </c>
      <c r="K38" s="135" t="s">
        <v>1212</v>
      </c>
      <c r="L38" s="135"/>
      <c r="M38" s="135"/>
      <c r="N38" s="135"/>
      <c r="O38" s="135" t="s">
        <v>8768</v>
      </c>
      <c r="P38" s="135" t="s">
        <v>175</v>
      </c>
      <c r="Q38" s="135" t="str">
        <f>VLOOKUP(B38,Props!B:E,4,FALSE)</f>
        <v>Keuzelijst</v>
      </c>
      <c r="R38" s="135" t="s">
        <v>183</v>
      </c>
      <c r="S38" s="164" t="s">
        <v>1650</v>
      </c>
      <c r="T38" s="135" t="s">
        <v>2</v>
      </c>
      <c r="U38" s="135" t="s">
        <v>2785</v>
      </c>
      <c r="V38" s="138" t="s">
        <v>381</v>
      </c>
      <c r="W38" s="138" t="s">
        <v>381</v>
      </c>
      <c r="X38" s="165"/>
      <c r="Y38" s="135"/>
      <c r="Z38" s="135"/>
    </row>
    <row r="39" spans="1:26" s="166" customFormat="1" hidden="1" x14ac:dyDescent="0.3">
      <c r="A39" s="193"/>
      <c r="B39" s="135" t="s">
        <v>187</v>
      </c>
      <c r="C39" s="137"/>
      <c r="D39" s="135"/>
      <c r="E39" s="135" t="s">
        <v>2831</v>
      </c>
      <c r="F39" s="135"/>
      <c r="G39" s="135" t="str">
        <f>VLOOKUP(B39,Scanvolgnr.!A:B,2,FALSE)</f>
        <v>aah</v>
      </c>
      <c r="H39" s="138"/>
      <c r="I39" s="138">
        <f>IFERROR(VLOOKUP(B39,LOINC!A:B,2,FALSE),"")</f>
        <v>7116</v>
      </c>
      <c r="J39" s="138">
        <f>IFERROR(VLOOKUP(B39,'Sequence nummers'!A:B,2,FALSE),"")</f>
        <v>1000130</v>
      </c>
      <c r="K39" s="135"/>
      <c r="L39" s="137"/>
      <c r="M39" s="135"/>
      <c r="N39" s="135"/>
      <c r="O39" s="137"/>
      <c r="P39" s="137"/>
      <c r="Q39" s="135" t="str">
        <f>VLOOKUP(B39,Props!B:E,4,FALSE)</f>
        <v>Keuzelijst</v>
      </c>
      <c r="R39" s="135" t="s">
        <v>183</v>
      </c>
      <c r="S39" s="164" t="s">
        <v>1650</v>
      </c>
      <c r="T39" s="135" t="s">
        <v>2</v>
      </c>
      <c r="U39" s="135" t="s">
        <v>2785</v>
      </c>
      <c r="V39" s="138" t="s">
        <v>381</v>
      </c>
      <c r="W39" s="138" t="s">
        <v>381</v>
      </c>
      <c r="X39" s="165"/>
      <c r="Y39" s="135"/>
      <c r="Z39" s="135"/>
    </row>
    <row r="40" spans="1:26" s="166" customFormat="1" hidden="1" x14ac:dyDescent="0.3">
      <c r="A40" s="193"/>
      <c r="B40" s="135" t="s">
        <v>188</v>
      </c>
      <c r="C40" s="137"/>
      <c r="D40" s="135"/>
      <c r="E40" s="135" t="s">
        <v>2831</v>
      </c>
      <c r="F40" s="135"/>
      <c r="G40" s="135" t="str">
        <f>VLOOKUP(B40,Scanvolgnr.!A:B,2,FALSE)</f>
        <v>aai</v>
      </c>
      <c r="H40" s="138"/>
      <c r="I40" s="138">
        <f>IFERROR(VLOOKUP(B40,LOINC!A:B,2,FALSE),"")</f>
        <v>7118</v>
      </c>
      <c r="J40" s="138">
        <f>IFERROR(VLOOKUP(B40,'Sequence nummers'!A:B,2,FALSE),"")</f>
        <v>1000140</v>
      </c>
      <c r="K40" s="135"/>
      <c r="L40" s="137"/>
      <c r="M40" s="135"/>
      <c r="N40" s="135"/>
      <c r="O40" s="137"/>
      <c r="P40" s="137"/>
      <c r="Q40" s="135" t="str">
        <f>VLOOKUP(B40,Props!B:E,4,FALSE)</f>
        <v>Keuzelijst</v>
      </c>
      <c r="R40" s="135" t="s">
        <v>183</v>
      </c>
      <c r="S40" s="164" t="s">
        <v>1650</v>
      </c>
      <c r="T40" s="135" t="s">
        <v>2</v>
      </c>
      <c r="U40" s="135" t="s">
        <v>2785</v>
      </c>
      <c r="V40" s="138" t="s">
        <v>381</v>
      </c>
      <c r="W40" s="138" t="s">
        <v>381</v>
      </c>
      <c r="X40" s="165"/>
      <c r="Y40" s="135"/>
      <c r="Z40" s="135"/>
    </row>
    <row r="41" spans="1:26" s="166" customFormat="1" x14ac:dyDescent="0.3">
      <c r="A41" s="194"/>
      <c r="B41" s="135" t="s">
        <v>1414</v>
      </c>
      <c r="C41" s="135" t="s">
        <v>1421</v>
      </c>
      <c r="D41" s="135" t="s">
        <v>418</v>
      </c>
      <c r="E41" s="135" t="s">
        <v>2827</v>
      </c>
      <c r="F41" s="135"/>
      <c r="G41" s="135" t="str">
        <f>VLOOKUP(B41,Scanvolgnr.!A:B,2,FALSE)</f>
        <v>aaj</v>
      </c>
      <c r="H41" s="138"/>
      <c r="I41" s="138" t="str">
        <f>IFERROR(VLOOKUP(B41,LOINC!A:B,2,FALSE),"")</f>
        <v>13299-3</v>
      </c>
      <c r="J41" s="138">
        <f>IFERROR(VLOOKUP(B41,'Sequence nummers'!A:B,2,FALSE),"")</f>
        <v>1000150</v>
      </c>
      <c r="K41" s="135" t="s">
        <v>1212</v>
      </c>
      <c r="L41" s="135"/>
      <c r="M41" s="135"/>
      <c r="N41" s="137"/>
      <c r="O41" s="135"/>
      <c r="P41" s="135"/>
      <c r="Q41" s="135" t="str">
        <f>VLOOKUP(B41,Props!B:E,4,FALSE)</f>
        <v>String</v>
      </c>
      <c r="R41" s="135" t="s">
        <v>1246</v>
      </c>
      <c r="S41" s="164" t="s">
        <v>377</v>
      </c>
      <c r="T41" s="135" t="s">
        <v>1323</v>
      </c>
      <c r="U41" s="135" t="s">
        <v>2785</v>
      </c>
      <c r="V41" s="138" t="s">
        <v>381</v>
      </c>
      <c r="W41" s="138" t="s">
        <v>381</v>
      </c>
      <c r="X41" s="165"/>
      <c r="Y41" s="135"/>
      <c r="Z41" s="135"/>
    </row>
    <row r="42" spans="1:26" s="166" customFormat="1" x14ac:dyDescent="0.3">
      <c r="A42" s="193" t="s">
        <v>8758</v>
      </c>
      <c r="B42" s="135" t="s">
        <v>8728</v>
      </c>
      <c r="C42" s="135" t="s">
        <v>338</v>
      </c>
      <c r="D42" s="135"/>
      <c r="E42" s="135" t="s">
        <v>2827</v>
      </c>
      <c r="F42" s="135"/>
      <c r="G42" s="135" t="str">
        <f>VLOOKUP(B42,Scanvolgnr.!A:B,2,FALSE)</f>
        <v>aaka</v>
      </c>
      <c r="H42" s="138" t="s">
        <v>381</v>
      </c>
      <c r="I42" s="138">
        <f>IFERROR(VLOOKUP(B42,LOINC!A:B,2,FALSE),"")</f>
        <v>17054</v>
      </c>
      <c r="J42" s="138">
        <f>IFERROR(VLOOKUP(B42,'Sequence nummers'!A:B,2,FALSE),"")</f>
        <v>1000190</v>
      </c>
      <c r="K42" s="135" t="s">
        <v>1212</v>
      </c>
      <c r="L42" s="135"/>
      <c r="M42" s="135"/>
      <c r="N42" s="135"/>
      <c r="O42" s="135" t="s">
        <v>8768</v>
      </c>
      <c r="P42" s="135" t="s">
        <v>175</v>
      </c>
      <c r="Q42" s="135" t="str">
        <f>VLOOKUP(B42,Props!B:E,4,FALSE)</f>
        <v>Keuzelijst</v>
      </c>
      <c r="R42" s="135" t="s">
        <v>183</v>
      </c>
      <c r="S42" s="164" t="s">
        <v>1650</v>
      </c>
      <c r="T42" s="135" t="s">
        <v>2</v>
      </c>
      <c r="U42" s="135" t="s">
        <v>2785</v>
      </c>
      <c r="V42" s="138" t="s">
        <v>381</v>
      </c>
      <c r="W42" s="138" t="s">
        <v>381</v>
      </c>
      <c r="X42" s="165"/>
      <c r="Y42" s="135"/>
      <c r="Z42" s="135"/>
    </row>
    <row r="43" spans="1:26" s="166" customFormat="1" x14ac:dyDescent="0.3">
      <c r="A43" s="193"/>
      <c r="B43" s="135" t="s">
        <v>8729</v>
      </c>
      <c r="C43" s="135" t="s">
        <v>339</v>
      </c>
      <c r="D43" s="135"/>
      <c r="E43" s="135" t="s">
        <v>2827</v>
      </c>
      <c r="F43" s="135" t="s">
        <v>8767</v>
      </c>
      <c r="G43" s="135" t="str">
        <f>VLOOKUP(B43,Scanvolgnr.!A:B,2,FALSE)</f>
        <v>aala</v>
      </c>
      <c r="H43" s="138" t="s">
        <v>381</v>
      </c>
      <c r="I43" s="138">
        <f>IFERROR(VLOOKUP(B43,LOINC!A:B,2,FALSE),"")</f>
        <v>17052</v>
      </c>
      <c r="J43" s="138">
        <f>IFERROR(VLOOKUP(B43,'Sequence nummers'!A:B,2,FALSE),"")</f>
        <v>1000200</v>
      </c>
      <c r="K43" s="135" t="s">
        <v>1212</v>
      </c>
      <c r="L43" s="135"/>
      <c r="M43" s="135"/>
      <c r="N43" s="135"/>
      <c r="O43" s="135" t="s">
        <v>8768</v>
      </c>
      <c r="P43" s="135" t="s">
        <v>175</v>
      </c>
      <c r="Q43" s="135" t="str">
        <f>VLOOKUP(B43,Props!B:E,4,FALSE)</f>
        <v>Keuzelijst</v>
      </c>
      <c r="R43" s="135" t="s">
        <v>183</v>
      </c>
      <c r="S43" s="164" t="s">
        <v>1650</v>
      </c>
      <c r="T43" s="135" t="s">
        <v>2</v>
      </c>
      <c r="U43" s="135" t="s">
        <v>2785</v>
      </c>
      <c r="V43" s="138" t="s">
        <v>381</v>
      </c>
      <c r="W43" s="138" t="s">
        <v>381</v>
      </c>
      <c r="X43" s="165"/>
      <c r="Y43" s="135"/>
      <c r="Z43" s="135"/>
    </row>
    <row r="44" spans="1:26" s="166" customFormat="1" hidden="1" x14ac:dyDescent="0.3">
      <c r="A44" s="193"/>
      <c r="B44" s="135" t="s">
        <v>189</v>
      </c>
      <c r="C44" s="137"/>
      <c r="D44" s="135"/>
      <c r="E44" s="135" t="s">
        <v>2831</v>
      </c>
      <c r="F44" s="135"/>
      <c r="G44" s="135" t="str">
        <f>VLOOKUP(B44,Scanvolgnr.!A:B,2,FALSE)</f>
        <v>aam</v>
      </c>
      <c r="H44" s="138"/>
      <c r="I44" s="138">
        <f>IFERROR(VLOOKUP(B44,LOINC!A:B,2,FALSE),"")</f>
        <v>7120</v>
      </c>
      <c r="J44" s="138">
        <f>IFERROR(VLOOKUP(B44,'Sequence nummers'!A:B,2,FALSE),"")</f>
        <v>1000210</v>
      </c>
      <c r="K44" s="135"/>
      <c r="L44" s="137"/>
      <c r="M44" s="135"/>
      <c r="N44" s="135"/>
      <c r="O44" s="137"/>
      <c r="P44" s="137"/>
      <c r="Q44" s="135" t="str">
        <f>VLOOKUP(B44,Props!B:E,4,FALSE)</f>
        <v>Keuzelijst</v>
      </c>
      <c r="R44" s="135" t="s">
        <v>183</v>
      </c>
      <c r="S44" s="164" t="s">
        <v>1650</v>
      </c>
      <c r="T44" s="135" t="s">
        <v>2</v>
      </c>
      <c r="U44" s="135" t="s">
        <v>2785</v>
      </c>
      <c r="V44" s="138" t="s">
        <v>381</v>
      </c>
      <c r="W44" s="138" t="s">
        <v>381</v>
      </c>
      <c r="X44" s="165"/>
      <c r="Y44" s="135"/>
      <c r="Z44" s="135"/>
    </row>
    <row r="45" spans="1:26" s="166" customFormat="1" hidden="1" x14ac:dyDescent="0.3">
      <c r="A45" s="193"/>
      <c r="B45" s="135" t="s">
        <v>190</v>
      </c>
      <c r="C45" s="137"/>
      <c r="D45" s="135"/>
      <c r="E45" s="135" t="s">
        <v>2831</v>
      </c>
      <c r="F45" s="135"/>
      <c r="G45" s="135" t="str">
        <f>VLOOKUP(B45,Scanvolgnr.!A:B,2,FALSE)</f>
        <v>aan</v>
      </c>
      <c r="H45" s="138"/>
      <c r="I45" s="138">
        <f>IFERROR(VLOOKUP(B45,LOINC!A:B,2,FALSE),"")</f>
        <v>7122</v>
      </c>
      <c r="J45" s="138">
        <f>IFERROR(VLOOKUP(B45,'Sequence nummers'!A:B,2,FALSE),"")</f>
        <v>1000220</v>
      </c>
      <c r="K45" s="135"/>
      <c r="L45" s="137"/>
      <c r="M45" s="135"/>
      <c r="N45" s="135"/>
      <c r="O45" s="137"/>
      <c r="P45" s="137"/>
      <c r="Q45" s="135" t="str">
        <f>VLOOKUP(B45,Props!B:E,4,FALSE)</f>
        <v>Keuzelijst</v>
      </c>
      <c r="R45" s="135" t="s">
        <v>183</v>
      </c>
      <c r="S45" s="164" t="s">
        <v>1650</v>
      </c>
      <c r="T45" s="135" t="s">
        <v>2</v>
      </c>
      <c r="U45" s="135" t="s">
        <v>2785</v>
      </c>
      <c r="V45" s="138" t="s">
        <v>381</v>
      </c>
      <c r="W45" s="138" t="s">
        <v>381</v>
      </c>
      <c r="X45" s="165"/>
      <c r="Y45" s="135"/>
      <c r="Z45" s="135"/>
    </row>
    <row r="46" spans="1:26" s="166" customFormat="1" x14ac:dyDescent="0.3">
      <c r="A46" s="194"/>
      <c r="B46" s="135" t="s">
        <v>1415</v>
      </c>
      <c r="C46" s="135" t="s">
        <v>1422</v>
      </c>
      <c r="D46" s="135" t="s">
        <v>418</v>
      </c>
      <c r="E46" s="135" t="s">
        <v>2827</v>
      </c>
      <c r="F46" s="135"/>
      <c r="G46" s="135" t="str">
        <f>VLOOKUP(B46,Scanvolgnr.!A:B,2,FALSE)</f>
        <v>aao</v>
      </c>
      <c r="H46" s="138"/>
      <c r="I46" s="138" t="str">
        <f>IFERROR(VLOOKUP(B46,LOINC!A:B,2,FALSE),"")</f>
        <v>42664-3</v>
      </c>
      <c r="J46" s="138">
        <f>IFERROR(VLOOKUP(B46,'Sequence nummers'!A:B,2,FALSE),"")</f>
        <v>1000230</v>
      </c>
      <c r="K46" s="135"/>
      <c r="L46" s="135"/>
      <c r="M46" s="135"/>
      <c r="N46" s="137"/>
      <c r="O46" s="135"/>
      <c r="P46" s="135"/>
      <c r="Q46" s="135" t="str">
        <f>VLOOKUP(B46,Props!B:E,4,FALSE)</f>
        <v>String</v>
      </c>
      <c r="R46" s="135" t="s">
        <v>1246</v>
      </c>
      <c r="S46" s="164" t="s">
        <v>377</v>
      </c>
      <c r="T46" s="135" t="s">
        <v>1323</v>
      </c>
      <c r="U46" s="135" t="s">
        <v>2785</v>
      </c>
      <c r="V46" s="138" t="s">
        <v>381</v>
      </c>
      <c r="W46" s="138" t="s">
        <v>381</v>
      </c>
      <c r="X46" s="165"/>
      <c r="Y46" s="135"/>
      <c r="Z46" s="135"/>
    </row>
    <row r="47" spans="1:26" s="166" customFormat="1" x14ac:dyDescent="0.3">
      <c r="A47" s="193" t="s">
        <v>8759</v>
      </c>
      <c r="B47" s="135" t="s">
        <v>8730</v>
      </c>
      <c r="C47" s="135" t="s">
        <v>340</v>
      </c>
      <c r="D47" s="135"/>
      <c r="E47" s="135" t="s">
        <v>2827</v>
      </c>
      <c r="F47" s="135"/>
      <c r="G47" s="135" t="str">
        <f>VLOOKUP(B47,Scanvolgnr.!A:B,2,FALSE)</f>
        <v>aapa</v>
      </c>
      <c r="H47" s="138" t="s">
        <v>381</v>
      </c>
      <c r="I47" s="138">
        <f>IFERROR(VLOOKUP(B47,LOINC!A:B,2,FALSE),"")</f>
        <v>17056</v>
      </c>
      <c r="J47" s="138">
        <f>IFERROR(VLOOKUP(B47,'Sequence nummers'!A:B,2,FALSE),"")</f>
        <v>1000270</v>
      </c>
      <c r="K47" s="135" t="s">
        <v>1212</v>
      </c>
      <c r="L47" s="135"/>
      <c r="M47" s="135"/>
      <c r="N47" s="135"/>
      <c r="O47" s="135" t="s">
        <v>8768</v>
      </c>
      <c r="P47" s="135" t="s">
        <v>175</v>
      </c>
      <c r="Q47" s="135" t="str">
        <f>VLOOKUP(B47,Props!B:E,4,FALSE)</f>
        <v>Keuzelijst</v>
      </c>
      <c r="R47" s="135" t="s">
        <v>183</v>
      </c>
      <c r="S47" s="164" t="s">
        <v>1650</v>
      </c>
      <c r="T47" s="135" t="s">
        <v>2</v>
      </c>
      <c r="U47" s="135" t="s">
        <v>2785</v>
      </c>
      <c r="V47" s="138" t="s">
        <v>381</v>
      </c>
      <c r="W47" s="138" t="s">
        <v>381</v>
      </c>
      <c r="X47" s="165"/>
      <c r="Y47" s="135"/>
      <c r="Z47" s="135"/>
    </row>
    <row r="48" spans="1:26" s="166" customFormat="1" x14ac:dyDescent="0.3">
      <c r="A48" s="193"/>
      <c r="B48" s="135" t="s">
        <v>8731</v>
      </c>
      <c r="C48" s="135" t="s">
        <v>341</v>
      </c>
      <c r="D48" s="135"/>
      <c r="E48" s="135" t="s">
        <v>2827</v>
      </c>
      <c r="F48" s="135" t="s">
        <v>8767</v>
      </c>
      <c r="G48" s="135" t="str">
        <f>VLOOKUP(B48,Scanvolgnr.!A:B,2,FALSE)</f>
        <v>aaqa</v>
      </c>
      <c r="H48" s="138" t="s">
        <v>381</v>
      </c>
      <c r="I48" s="138">
        <f>IFERROR(VLOOKUP(B48,LOINC!A:B,2,FALSE),"")</f>
        <v>17058</v>
      </c>
      <c r="J48" s="138">
        <f>IFERROR(VLOOKUP(B48,'Sequence nummers'!A:B,2,FALSE),"")</f>
        <v>1000280</v>
      </c>
      <c r="K48" s="135" t="s">
        <v>1212</v>
      </c>
      <c r="L48" s="135"/>
      <c r="M48" s="135"/>
      <c r="N48" s="135"/>
      <c r="O48" s="135" t="s">
        <v>8768</v>
      </c>
      <c r="P48" s="135" t="s">
        <v>175</v>
      </c>
      <c r="Q48" s="135" t="str">
        <f>VLOOKUP(B48,Props!B:E,4,FALSE)</f>
        <v>Keuzelijst</v>
      </c>
      <c r="R48" s="135" t="s">
        <v>183</v>
      </c>
      <c r="S48" s="164" t="s">
        <v>1650</v>
      </c>
      <c r="T48" s="135" t="s">
        <v>2</v>
      </c>
      <c r="U48" s="135" t="s">
        <v>2785</v>
      </c>
      <c r="V48" s="138" t="s">
        <v>381</v>
      </c>
      <c r="W48" s="138" t="s">
        <v>381</v>
      </c>
      <c r="X48" s="165"/>
      <c r="Y48" s="135"/>
      <c r="Z48" s="135"/>
    </row>
    <row r="49" spans="1:26" s="166" customFormat="1" hidden="1" x14ac:dyDescent="0.3">
      <c r="A49" s="193"/>
      <c r="B49" s="135" t="s">
        <v>191</v>
      </c>
      <c r="C49" s="137"/>
      <c r="D49" s="135"/>
      <c r="E49" s="135" t="s">
        <v>2831</v>
      </c>
      <c r="F49" s="135"/>
      <c r="G49" s="135" t="str">
        <f>VLOOKUP(B49,Scanvolgnr.!A:B,2,FALSE)</f>
        <v>aar</v>
      </c>
      <c r="H49" s="138"/>
      <c r="I49" s="138">
        <f>IFERROR(VLOOKUP(B49,LOINC!A:B,2,FALSE),"")</f>
        <v>7128</v>
      </c>
      <c r="J49" s="138">
        <f>IFERROR(VLOOKUP(B49,'Sequence nummers'!A:B,2,FALSE),"")</f>
        <v>1000290</v>
      </c>
      <c r="K49" s="135"/>
      <c r="L49" s="137"/>
      <c r="M49" s="135"/>
      <c r="N49" s="135"/>
      <c r="O49" s="137"/>
      <c r="P49" s="137"/>
      <c r="Q49" s="135" t="str">
        <f>VLOOKUP(B49,Props!B:E,4,FALSE)</f>
        <v>Keuzelijst</v>
      </c>
      <c r="R49" s="135" t="s">
        <v>183</v>
      </c>
      <c r="S49" s="164" t="s">
        <v>1650</v>
      </c>
      <c r="T49" s="135" t="s">
        <v>2</v>
      </c>
      <c r="U49" s="135" t="s">
        <v>2785</v>
      </c>
      <c r="V49" s="138" t="s">
        <v>381</v>
      </c>
      <c r="W49" s="138" t="s">
        <v>381</v>
      </c>
      <c r="X49" s="165"/>
      <c r="Y49" s="135"/>
      <c r="Z49" s="135"/>
    </row>
    <row r="50" spans="1:26" s="166" customFormat="1" hidden="1" x14ac:dyDescent="0.3">
      <c r="A50" s="193"/>
      <c r="B50" s="135" t="s">
        <v>192</v>
      </c>
      <c r="C50" s="137"/>
      <c r="D50" s="135"/>
      <c r="E50" s="135" t="s">
        <v>2831</v>
      </c>
      <c r="F50" s="135"/>
      <c r="G50" s="135" t="str">
        <f>VLOOKUP(B50,Scanvolgnr.!A:B,2,FALSE)</f>
        <v>aas</v>
      </c>
      <c r="H50" s="138"/>
      <c r="I50" s="138">
        <f>IFERROR(VLOOKUP(B50,LOINC!A:B,2,FALSE),"")</f>
        <v>7130</v>
      </c>
      <c r="J50" s="138">
        <f>IFERROR(VLOOKUP(B50,'Sequence nummers'!A:B,2,FALSE),"")</f>
        <v>1000300</v>
      </c>
      <c r="K50" s="135"/>
      <c r="L50" s="137"/>
      <c r="M50" s="135"/>
      <c r="N50" s="135"/>
      <c r="O50" s="137"/>
      <c r="P50" s="137"/>
      <c r="Q50" s="135" t="str">
        <f>VLOOKUP(B50,Props!B:E,4,FALSE)</f>
        <v>Keuzelijst</v>
      </c>
      <c r="R50" s="135" t="s">
        <v>183</v>
      </c>
      <c r="S50" s="164" t="s">
        <v>1650</v>
      </c>
      <c r="T50" s="135" t="s">
        <v>2</v>
      </c>
      <c r="U50" s="135" t="s">
        <v>2785</v>
      </c>
      <c r="V50" s="138" t="s">
        <v>381</v>
      </c>
      <c r="W50" s="138" t="s">
        <v>381</v>
      </c>
      <c r="X50" s="165"/>
      <c r="Y50" s="135"/>
      <c r="Z50" s="135"/>
    </row>
    <row r="51" spans="1:26" s="166" customFormat="1" x14ac:dyDescent="0.3">
      <c r="A51" s="194"/>
      <c r="B51" s="135" t="s">
        <v>1416</v>
      </c>
      <c r="C51" s="135" t="s">
        <v>1423</v>
      </c>
      <c r="D51" s="135" t="s">
        <v>418</v>
      </c>
      <c r="E51" s="135" t="s">
        <v>2827</v>
      </c>
      <c r="F51" s="135"/>
      <c r="G51" s="135" t="str">
        <f>VLOOKUP(B51,Scanvolgnr.!A:B,2,FALSE)</f>
        <v>aat</v>
      </c>
      <c r="H51" s="138"/>
      <c r="I51" s="138" t="str">
        <f>IFERROR(VLOOKUP(B51,LOINC!A:B,2,FALSE),"")</f>
        <v>53758-9</v>
      </c>
      <c r="J51" s="138">
        <f>IFERROR(VLOOKUP(B51,'Sequence nummers'!A:B,2,FALSE),"")</f>
        <v>1000310</v>
      </c>
      <c r="K51" s="135" t="s">
        <v>1212</v>
      </c>
      <c r="L51" s="135"/>
      <c r="M51" s="135"/>
      <c r="N51" s="137"/>
      <c r="O51" s="135"/>
      <c r="P51" s="135"/>
      <c r="Q51" s="135" t="str">
        <f>VLOOKUP(B51,Props!B:E,4,FALSE)</f>
        <v>String</v>
      </c>
      <c r="R51" s="135" t="s">
        <v>1246</v>
      </c>
      <c r="S51" s="164" t="s">
        <v>377</v>
      </c>
      <c r="T51" s="135" t="s">
        <v>1323</v>
      </c>
      <c r="U51" s="135" t="s">
        <v>2785</v>
      </c>
      <c r="V51" s="138" t="s">
        <v>381</v>
      </c>
      <c r="W51" s="138" t="s">
        <v>381</v>
      </c>
      <c r="X51" s="165"/>
      <c r="Y51" s="135"/>
      <c r="Z51" s="135"/>
    </row>
    <row r="52" spans="1:26" s="166" customFormat="1" hidden="1" x14ac:dyDescent="0.3">
      <c r="A52" s="193" t="s">
        <v>8760</v>
      </c>
      <c r="B52" s="135" t="s">
        <v>8734</v>
      </c>
      <c r="C52" s="135" t="s">
        <v>8736</v>
      </c>
      <c r="D52" s="135"/>
      <c r="E52" s="135" t="s">
        <v>2831</v>
      </c>
      <c r="F52" s="135"/>
      <c r="G52" s="135" t="str">
        <f>VLOOKUP(B52,Scanvolgnr.!A:B,2,FALSE)</f>
        <v>adsa</v>
      </c>
      <c r="H52" s="138" t="s">
        <v>381</v>
      </c>
      <c r="I52" s="138" t="str">
        <f>IFERROR(VLOOKUP(B52,LOINC!A:B,2,FALSE),"")</f>
        <v/>
      </c>
      <c r="J52" s="138" t="str">
        <f>IFERROR(VLOOKUP(B52,'Sequence nummers'!A:B,2,FALSE),"")</f>
        <v/>
      </c>
      <c r="K52" s="135" t="s">
        <v>1212</v>
      </c>
      <c r="L52" s="135"/>
      <c r="M52" s="135"/>
      <c r="N52" s="135"/>
      <c r="O52" s="135" t="s">
        <v>8768</v>
      </c>
      <c r="P52" s="137"/>
      <c r="Q52" s="135" t="str">
        <f>VLOOKUP(B52,Props!B:E,4,FALSE)</f>
        <v>Keuzelijst</v>
      </c>
      <c r="R52" s="135" t="s">
        <v>183</v>
      </c>
      <c r="S52" s="164" t="s">
        <v>1650</v>
      </c>
      <c r="T52" s="135" t="s">
        <v>2</v>
      </c>
      <c r="U52" s="135" t="s">
        <v>2785</v>
      </c>
      <c r="V52" s="138" t="s">
        <v>381</v>
      </c>
      <c r="W52" s="138" t="s">
        <v>381</v>
      </c>
      <c r="X52" s="165"/>
      <c r="Y52" s="135"/>
      <c r="Z52" s="135"/>
    </row>
    <row r="53" spans="1:26" s="166" customFormat="1" hidden="1" x14ac:dyDescent="0.3">
      <c r="A53" s="193"/>
      <c r="B53" s="135" t="s">
        <v>8735</v>
      </c>
      <c r="C53" s="135" t="s">
        <v>8737</v>
      </c>
      <c r="D53" s="135"/>
      <c r="E53" s="135" t="s">
        <v>2831</v>
      </c>
      <c r="F53" s="135" t="s">
        <v>8767</v>
      </c>
      <c r="G53" s="135" t="str">
        <f>VLOOKUP(B53,Scanvolgnr.!A:B,2,FALSE)</f>
        <v>adta</v>
      </c>
      <c r="H53" s="138" t="s">
        <v>381</v>
      </c>
      <c r="I53" s="138" t="str">
        <f>IFERROR(VLOOKUP(B53,LOINC!A:B,2,FALSE),"")</f>
        <v/>
      </c>
      <c r="J53" s="138" t="str">
        <f>IFERROR(VLOOKUP(B53,'Sequence nummers'!A:B,2,FALSE),"")</f>
        <v/>
      </c>
      <c r="K53" s="135" t="s">
        <v>1212</v>
      </c>
      <c r="L53" s="135"/>
      <c r="M53" s="135"/>
      <c r="N53" s="135"/>
      <c r="O53" s="135" t="s">
        <v>8768</v>
      </c>
      <c r="P53" s="137"/>
      <c r="Q53" s="135" t="str">
        <f>VLOOKUP(B53,Props!B:E,4,FALSE)</f>
        <v>Keuzelijst</v>
      </c>
      <c r="R53" s="135" t="s">
        <v>183</v>
      </c>
      <c r="S53" s="164" t="s">
        <v>1650</v>
      </c>
      <c r="T53" s="135" t="s">
        <v>2</v>
      </c>
      <c r="U53" s="135" t="s">
        <v>2785</v>
      </c>
      <c r="V53" s="138" t="s">
        <v>381</v>
      </c>
      <c r="W53" s="138" t="s">
        <v>381</v>
      </c>
      <c r="X53" s="165"/>
      <c r="Y53" s="135"/>
      <c r="Z53" s="135"/>
    </row>
    <row r="54" spans="1:26" s="166" customFormat="1" hidden="1" x14ac:dyDescent="0.3">
      <c r="A54" s="193"/>
      <c r="B54" s="135" t="s">
        <v>222</v>
      </c>
      <c r="C54" s="135" t="s">
        <v>2081</v>
      </c>
      <c r="D54" s="135"/>
      <c r="E54" s="135" t="s">
        <v>2831</v>
      </c>
      <c r="F54" s="135"/>
      <c r="G54" s="135" t="str">
        <f>VLOOKUP(B54,Scanvolgnr.!A:B,2,FALSE)</f>
        <v>afn</v>
      </c>
      <c r="H54" s="138"/>
      <c r="I54" s="138" t="str">
        <f>IFERROR(VLOOKUP(B54,LOINC!A:B,2,FALSE),"")</f>
        <v>59022-4</v>
      </c>
      <c r="J54" s="138">
        <f>IFERROR(VLOOKUP(B54,'Sequence nummers'!A:B,2,FALSE),"")</f>
        <v>1001030</v>
      </c>
      <c r="K54" s="135" t="s">
        <v>1212</v>
      </c>
      <c r="L54" s="135"/>
      <c r="M54" s="135"/>
      <c r="N54" s="135"/>
      <c r="O54" s="135"/>
      <c r="P54" s="137"/>
      <c r="Q54" s="135" t="str">
        <f>VLOOKUP(B54,Props!B:E,4,FALSE)</f>
        <v>Keuzelijst</v>
      </c>
      <c r="R54" s="135" t="s">
        <v>1246</v>
      </c>
      <c r="S54" s="164" t="s">
        <v>377</v>
      </c>
      <c r="T54" s="135" t="s">
        <v>1323</v>
      </c>
      <c r="U54" s="135" t="s">
        <v>2785</v>
      </c>
      <c r="V54" s="138" t="s">
        <v>381</v>
      </c>
      <c r="W54" s="138" t="s">
        <v>381</v>
      </c>
      <c r="X54" s="165"/>
      <c r="Y54" s="135"/>
      <c r="Z54" s="135"/>
    </row>
    <row r="55" spans="1:26" s="166" customFormat="1" hidden="1" x14ac:dyDescent="0.3">
      <c r="A55" s="193" t="s">
        <v>8761</v>
      </c>
      <c r="B55" s="135" t="s">
        <v>8738</v>
      </c>
      <c r="C55" s="135" t="s">
        <v>8742</v>
      </c>
      <c r="D55" s="135"/>
      <c r="E55" s="135" t="s">
        <v>2831</v>
      </c>
      <c r="F55" s="135"/>
      <c r="G55" s="135" t="str">
        <f>VLOOKUP(B55,Scanvolgnr.!A:B,2,FALSE)</f>
        <v>aeba</v>
      </c>
      <c r="H55" s="138" t="s">
        <v>381</v>
      </c>
      <c r="I55" s="138" t="str">
        <f>IFERROR(VLOOKUP(B55,LOINC!A:B,2,FALSE),"")</f>
        <v/>
      </c>
      <c r="J55" s="138" t="str">
        <f>IFERROR(VLOOKUP(B55,'Sequence nummers'!A:B,2,FALSE),"")</f>
        <v/>
      </c>
      <c r="K55" s="135" t="s">
        <v>1212</v>
      </c>
      <c r="L55" s="135"/>
      <c r="M55" s="135"/>
      <c r="N55" s="135"/>
      <c r="O55" s="135" t="s">
        <v>8768</v>
      </c>
      <c r="P55" s="137"/>
      <c r="Q55" s="135" t="str">
        <f>VLOOKUP(B55,Props!B:E,4,FALSE)</f>
        <v>Keuzelijst</v>
      </c>
      <c r="R55" s="135" t="s">
        <v>183</v>
      </c>
      <c r="S55" s="164" t="s">
        <v>1650</v>
      </c>
      <c r="T55" s="135" t="s">
        <v>2</v>
      </c>
      <c r="U55" s="135" t="s">
        <v>2785</v>
      </c>
      <c r="V55" s="138" t="s">
        <v>381</v>
      </c>
      <c r="W55" s="138" t="s">
        <v>381</v>
      </c>
      <c r="X55" s="165"/>
      <c r="Y55" s="135"/>
      <c r="Z55" s="135"/>
    </row>
    <row r="56" spans="1:26" s="166" customFormat="1" hidden="1" x14ac:dyDescent="0.3">
      <c r="A56" s="193"/>
      <c r="B56" s="135" t="s">
        <v>8739</v>
      </c>
      <c r="C56" s="135" t="s">
        <v>8743</v>
      </c>
      <c r="D56" s="135"/>
      <c r="E56" s="135" t="s">
        <v>2831</v>
      </c>
      <c r="F56" s="135" t="s">
        <v>8767</v>
      </c>
      <c r="G56" s="135" t="str">
        <f>VLOOKUP(B56,Scanvolgnr.!A:B,2,FALSE)</f>
        <v>aeca</v>
      </c>
      <c r="H56" s="138" t="s">
        <v>381</v>
      </c>
      <c r="I56" s="138" t="str">
        <f>IFERROR(VLOOKUP(B56,LOINC!A:B,2,FALSE),"")</f>
        <v/>
      </c>
      <c r="J56" s="138" t="str">
        <f>IFERROR(VLOOKUP(B56,'Sequence nummers'!A:B,2,FALSE),"")</f>
        <v/>
      </c>
      <c r="K56" s="135" t="s">
        <v>1212</v>
      </c>
      <c r="L56" s="135"/>
      <c r="M56" s="135"/>
      <c r="N56" s="135"/>
      <c r="O56" s="135" t="s">
        <v>8768</v>
      </c>
      <c r="P56" s="137"/>
      <c r="Q56" s="135" t="str">
        <f>VLOOKUP(B56,Props!B:E,4,FALSE)</f>
        <v>Keuzelijst</v>
      </c>
      <c r="R56" s="135" t="s">
        <v>183</v>
      </c>
      <c r="S56" s="164" t="s">
        <v>1650</v>
      </c>
      <c r="T56" s="135" t="s">
        <v>2</v>
      </c>
      <c r="U56" s="135" t="s">
        <v>2785</v>
      </c>
      <c r="V56" s="138" t="s">
        <v>381</v>
      </c>
      <c r="W56" s="138" t="s">
        <v>381</v>
      </c>
      <c r="X56" s="165"/>
      <c r="Y56" s="135"/>
      <c r="Z56" s="135"/>
    </row>
    <row r="57" spans="1:26" s="166" customFormat="1" hidden="1" x14ac:dyDescent="0.3">
      <c r="A57" s="193"/>
      <c r="B57" s="135" t="s">
        <v>223</v>
      </c>
      <c r="C57" s="135" t="s">
        <v>6698</v>
      </c>
      <c r="D57" s="135"/>
      <c r="E57" s="135" t="s">
        <v>2831</v>
      </c>
      <c r="F57" s="135"/>
      <c r="G57" s="135" t="str">
        <f>VLOOKUP(B57,Scanvolgnr.!A:B,2,FALSE)</f>
        <v>afo</v>
      </c>
      <c r="H57" s="138"/>
      <c r="I57" s="138" t="str">
        <f>IFERROR(VLOOKUP(B57,LOINC!A:B,2,FALSE),"")</f>
        <v>59021-6</v>
      </c>
      <c r="J57" s="138">
        <f>IFERROR(VLOOKUP(B57,'Sequence nummers'!A:B,2,FALSE),"")</f>
        <v>1001040</v>
      </c>
      <c r="K57" s="135" t="s">
        <v>1212</v>
      </c>
      <c r="L57" s="135"/>
      <c r="M57" s="135"/>
      <c r="N57" s="135"/>
      <c r="O57" s="135"/>
      <c r="P57" s="137"/>
      <c r="Q57" s="135" t="str">
        <f>VLOOKUP(B57,Props!B:E,4,FALSE)</f>
        <v>Keuzelijst</v>
      </c>
      <c r="R57" s="135" t="s">
        <v>1246</v>
      </c>
      <c r="S57" s="164" t="s">
        <v>377</v>
      </c>
      <c r="T57" s="135" t="s">
        <v>1323</v>
      </c>
      <c r="U57" s="135" t="s">
        <v>2785</v>
      </c>
      <c r="V57" s="138" t="s">
        <v>381</v>
      </c>
      <c r="W57" s="138" t="s">
        <v>381</v>
      </c>
      <c r="X57" s="165"/>
      <c r="Y57" s="135"/>
      <c r="Z57" s="135"/>
    </row>
    <row r="58" spans="1:26" s="166" customFormat="1" hidden="1" x14ac:dyDescent="0.3">
      <c r="A58" s="193" t="s">
        <v>8762</v>
      </c>
      <c r="B58" s="135" t="s">
        <v>8740</v>
      </c>
      <c r="C58" s="135" t="s">
        <v>8744</v>
      </c>
      <c r="D58" s="135"/>
      <c r="E58" s="135" t="s">
        <v>2831</v>
      </c>
      <c r="F58" s="135"/>
      <c r="G58" s="135" t="str">
        <f>VLOOKUP(B58,Scanvolgnr.!A:B,2,FALSE)</f>
        <v>aeka</v>
      </c>
      <c r="H58" s="138" t="s">
        <v>381</v>
      </c>
      <c r="I58" s="138" t="str">
        <f>IFERROR(VLOOKUP(B58,LOINC!A:B,2,FALSE),"")</f>
        <v/>
      </c>
      <c r="J58" s="138" t="str">
        <f>IFERROR(VLOOKUP(B58,'Sequence nummers'!A:B,2,FALSE),"")</f>
        <v/>
      </c>
      <c r="K58" s="135" t="s">
        <v>1212</v>
      </c>
      <c r="L58" s="135"/>
      <c r="M58" s="135"/>
      <c r="N58" s="135"/>
      <c r="O58" s="135" t="s">
        <v>8768</v>
      </c>
      <c r="P58" s="137"/>
      <c r="Q58" s="135" t="str">
        <f>VLOOKUP(B58,Props!B:E,4,FALSE)</f>
        <v>Keuzelijst</v>
      </c>
      <c r="R58" s="135" t="s">
        <v>183</v>
      </c>
      <c r="S58" s="164" t="s">
        <v>1650</v>
      </c>
      <c r="T58" s="135" t="s">
        <v>2</v>
      </c>
      <c r="U58" s="135" t="s">
        <v>2785</v>
      </c>
      <c r="V58" s="138" t="s">
        <v>381</v>
      </c>
      <c r="W58" s="138" t="s">
        <v>381</v>
      </c>
      <c r="X58" s="165"/>
      <c r="Y58" s="135"/>
      <c r="Z58" s="135"/>
    </row>
    <row r="59" spans="1:26" s="166" customFormat="1" hidden="1" x14ac:dyDescent="0.3">
      <c r="A59" s="193"/>
      <c r="B59" s="135" t="s">
        <v>8741</v>
      </c>
      <c r="C59" s="135" t="s">
        <v>8745</v>
      </c>
      <c r="D59" s="135"/>
      <c r="E59" s="135" t="s">
        <v>2831</v>
      </c>
      <c r="F59" s="135" t="s">
        <v>8767</v>
      </c>
      <c r="G59" s="135" t="str">
        <f>VLOOKUP(B59,Scanvolgnr.!A:B,2,FALSE)</f>
        <v>aela</v>
      </c>
      <c r="H59" s="138" t="s">
        <v>381</v>
      </c>
      <c r="I59" s="138" t="str">
        <f>IFERROR(VLOOKUP(B59,LOINC!A:B,2,FALSE),"")</f>
        <v/>
      </c>
      <c r="J59" s="138" t="str">
        <f>IFERROR(VLOOKUP(B59,'Sequence nummers'!A:B,2,FALSE),"")</f>
        <v/>
      </c>
      <c r="K59" s="135" t="s">
        <v>1212</v>
      </c>
      <c r="L59" s="135"/>
      <c r="M59" s="135"/>
      <c r="N59" s="135"/>
      <c r="O59" s="135" t="s">
        <v>8768</v>
      </c>
      <c r="P59" s="137"/>
      <c r="Q59" s="135" t="str">
        <f>VLOOKUP(B59,Props!B:E,4,FALSE)</f>
        <v>Keuzelijst</v>
      </c>
      <c r="R59" s="135" t="s">
        <v>183</v>
      </c>
      <c r="S59" s="164" t="s">
        <v>1650</v>
      </c>
      <c r="T59" s="135" t="s">
        <v>2</v>
      </c>
      <c r="U59" s="135" t="s">
        <v>2785</v>
      </c>
      <c r="V59" s="138" t="s">
        <v>381</v>
      </c>
      <c r="W59" s="138" t="s">
        <v>381</v>
      </c>
      <c r="X59" s="165"/>
      <c r="Y59" s="135"/>
      <c r="Z59" s="135"/>
    </row>
    <row r="60" spans="1:26" s="166" customFormat="1" hidden="1" x14ac:dyDescent="0.3">
      <c r="A60" s="193"/>
      <c r="B60" s="135" t="s">
        <v>224</v>
      </c>
      <c r="C60" s="135" t="s">
        <v>2080</v>
      </c>
      <c r="D60" s="135"/>
      <c r="E60" s="135" t="s">
        <v>2831</v>
      </c>
      <c r="F60" s="135"/>
      <c r="G60" s="135" t="str">
        <f>VLOOKUP(B60,Scanvolgnr.!A:B,2,FALSE)</f>
        <v>afp</v>
      </c>
      <c r="H60" s="138"/>
      <c r="I60" s="138" t="str">
        <f>IFERROR(VLOOKUP(B60,LOINC!A:B,2,FALSE),"")</f>
        <v>59020-8</v>
      </c>
      <c r="J60" s="138">
        <f>IFERROR(VLOOKUP(B60,'Sequence nummers'!A:B,2,FALSE),"")</f>
        <v>1001050</v>
      </c>
      <c r="K60" s="135" t="s">
        <v>1212</v>
      </c>
      <c r="L60" s="135"/>
      <c r="M60" s="135"/>
      <c r="N60" s="135"/>
      <c r="O60" s="135"/>
      <c r="P60" s="137"/>
      <c r="Q60" s="135" t="str">
        <f>VLOOKUP(B60,Props!B:E,4,FALSE)</f>
        <v>Keuzelijst</v>
      </c>
      <c r="R60" s="135" t="s">
        <v>1246</v>
      </c>
      <c r="S60" s="164" t="s">
        <v>377</v>
      </c>
      <c r="T60" s="135" t="s">
        <v>1323</v>
      </c>
      <c r="U60" s="135" t="s">
        <v>2785</v>
      </c>
      <c r="V60" s="138" t="s">
        <v>381</v>
      </c>
      <c r="W60" s="138" t="s">
        <v>381</v>
      </c>
      <c r="X60" s="165"/>
      <c r="Y60" s="135"/>
      <c r="Z60" s="135"/>
    </row>
    <row r="61" spans="1:26" s="166" customFormat="1" x14ac:dyDescent="0.3">
      <c r="A61" s="193" t="s">
        <v>8763</v>
      </c>
      <c r="B61" s="135" t="s">
        <v>8732</v>
      </c>
      <c r="C61" s="135" t="s">
        <v>1639</v>
      </c>
      <c r="D61" s="135"/>
      <c r="E61" s="135" t="s">
        <v>2827</v>
      </c>
      <c r="F61" s="135"/>
      <c r="G61" s="135" t="str">
        <f>VLOOKUP(B61,Scanvolgnr.!A:B,2,FALSE)</f>
        <v>aaua</v>
      </c>
      <c r="H61" s="138" t="s">
        <v>381</v>
      </c>
      <c r="I61" s="138">
        <f>IFERROR(VLOOKUP(B61,LOINC!A:B,2,FALSE),"")</f>
        <v>17064</v>
      </c>
      <c r="J61" s="138">
        <f>IFERROR(VLOOKUP(B61,'Sequence nummers'!A:B,2,FALSE),"")</f>
        <v>1000350</v>
      </c>
      <c r="K61" s="135" t="s">
        <v>1212</v>
      </c>
      <c r="L61" s="135"/>
      <c r="M61" s="135"/>
      <c r="N61" s="135"/>
      <c r="O61" s="135" t="s">
        <v>8768</v>
      </c>
      <c r="P61" s="135" t="s">
        <v>175</v>
      </c>
      <c r="Q61" s="135" t="str">
        <f>VLOOKUP(B61,Props!B:E,4,FALSE)</f>
        <v>Keuzelijst</v>
      </c>
      <c r="R61" s="135" t="s">
        <v>183</v>
      </c>
      <c r="S61" s="164" t="s">
        <v>1650</v>
      </c>
      <c r="T61" s="135" t="s">
        <v>2</v>
      </c>
      <c r="U61" s="135" t="s">
        <v>2785</v>
      </c>
      <c r="V61" s="138" t="s">
        <v>381</v>
      </c>
      <c r="W61" s="138" t="s">
        <v>381</v>
      </c>
      <c r="X61" s="165"/>
      <c r="Y61" s="135"/>
      <c r="Z61" s="135"/>
    </row>
    <row r="62" spans="1:26" s="166" customFormat="1" x14ac:dyDescent="0.3">
      <c r="A62" s="193"/>
      <c r="B62" s="135" t="s">
        <v>8733</v>
      </c>
      <c r="C62" s="135" t="s">
        <v>1640</v>
      </c>
      <c r="D62" s="135"/>
      <c r="E62" s="135" t="s">
        <v>2827</v>
      </c>
      <c r="F62" s="135" t="s">
        <v>8767</v>
      </c>
      <c r="G62" s="135" t="str">
        <f>VLOOKUP(B62,Scanvolgnr.!A:B,2,FALSE)</f>
        <v>aava</v>
      </c>
      <c r="H62" s="138" t="s">
        <v>381</v>
      </c>
      <c r="I62" s="138">
        <f>IFERROR(VLOOKUP(B62,LOINC!A:B,2,FALSE),"")</f>
        <v>17066</v>
      </c>
      <c r="J62" s="138">
        <f>IFERROR(VLOOKUP(B62,'Sequence nummers'!A:B,2,FALSE),"")</f>
        <v>1000360</v>
      </c>
      <c r="K62" s="135" t="s">
        <v>1212</v>
      </c>
      <c r="L62" s="135"/>
      <c r="M62" s="135"/>
      <c r="N62" s="135"/>
      <c r="O62" s="135" t="s">
        <v>8768</v>
      </c>
      <c r="P62" s="135" t="s">
        <v>175</v>
      </c>
      <c r="Q62" s="135" t="str">
        <f>VLOOKUP(B62,Props!B:E,4,FALSE)</f>
        <v>Keuzelijst</v>
      </c>
      <c r="R62" s="135" t="s">
        <v>183</v>
      </c>
      <c r="S62" s="164" t="s">
        <v>1650</v>
      </c>
      <c r="T62" s="135" t="s">
        <v>2</v>
      </c>
      <c r="U62" s="135" t="s">
        <v>2785</v>
      </c>
      <c r="V62" s="138" t="s">
        <v>381</v>
      </c>
      <c r="W62" s="138" t="s">
        <v>381</v>
      </c>
      <c r="X62" s="165"/>
      <c r="Y62" s="135"/>
      <c r="Z62" s="135"/>
    </row>
    <row r="63" spans="1:26" s="166" customFormat="1" hidden="1" x14ac:dyDescent="0.3">
      <c r="A63" s="193"/>
      <c r="B63" s="135" t="s">
        <v>193</v>
      </c>
      <c r="C63" s="137"/>
      <c r="D63" s="135"/>
      <c r="E63" s="135" t="s">
        <v>2831</v>
      </c>
      <c r="F63" s="135"/>
      <c r="G63" s="135" t="str">
        <f>VLOOKUP(B63,Scanvolgnr.!A:B,2,FALSE)</f>
        <v>aaw</v>
      </c>
      <c r="H63" s="138"/>
      <c r="I63" s="138">
        <f>IFERROR(VLOOKUP(B63,LOINC!A:B,2,FALSE),"")</f>
        <v>7124</v>
      </c>
      <c r="J63" s="138">
        <f>IFERROR(VLOOKUP(B63,'Sequence nummers'!A:B,2,FALSE),"")</f>
        <v>1000370</v>
      </c>
      <c r="K63" s="135"/>
      <c r="L63" s="137"/>
      <c r="M63" s="135"/>
      <c r="N63" s="135"/>
      <c r="O63" s="137"/>
      <c r="P63" s="137"/>
      <c r="Q63" s="135" t="str">
        <f>VLOOKUP(B63,Props!B:E,4,FALSE)</f>
        <v>Keuzelijst</v>
      </c>
      <c r="R63" s="135" t="s">
        <v>183</v>
      </c>
      <c r="S63" s="164" t="s">
        <v>1650</v>
      </c>
      <c r="T63" s="135" t="s">
        <v>2</v>
      </c>
      <c r="U63" s="135" t="s">
        <v>2785</v>
      </c>
      <c r="V63" s="138" t="s">
        <v>381</v>
      </c>
      <c r="W63" s="138" t="s">
        <v>381</v>
      </c>
      <c r="X63" s="165"/>
      <c r="Y63" s="135"/>
      <c r="Z63" s="135"/>
    </row>
    <row r="64" spans="1:26" s="166" customFormat="1" hidden="1" x14ac:dyDescent="0.3">
      <c r="A64" s="193"/>
      <c r="B64" s="135" t="s">
        <v>194</v>
      </c>
      <c r="C64" s="137"/>
      <c r="D64" s="135"/>
      <c r="E64" s="135" t="s">
        <v>2831</v>
      </c>
      <c r="F64" s="135"/>
      <c r="G64" s="135" t="str">
        <f>VLOOKUP(B64,Scanvolgnr.!A:B,2,FALSE)</f>
        <v>aax</v>
      </c>
      <c r="H64" s="138"/>
      <c r="I64" s="138">
        <f>IFERROR(VLOOKUP(B64,LOINC!A:B,2,FALSE),"")</f>
        <v>7126</v>
      </c>
      <c r="J64" s="138">
        <f>IFERROR(VLOOKUP(B64,'Sequence nummers'!A:B,2,FALSE),"")</f>
        <v>1000380</v>
      </c>
      <c r="K64" s="135"/>
      <c r="L64" s="137"/>
      <c r="M64" s="135"/>
      <c r="N64" s="135"/>
      <c r="O64" s="137"/>
      <c r="P64" s="137"/>
      <c r="Q64" s="135" t="str">
        <f>VLOOKUP(B64,Props!B:E,4,FALSE)</f>
        <v>Keuzelijst</v>
      </c>
      <c r="R64" s="135" t="s">
        <v>183</v>
      </c>
      <c r="S64" s="164" t="s">
        <v>1650</v>
      </c>
      <c r="T64" s="135" t="s">
        <v>2</v>
      </c>
      <c r="U64" s="135" t="s">
        <v>2785</v>
      </c>
      <c r="V64" s="138" t="s">
        <v>381</v>
      </c>
      <c r="W64" s="138" t="s">
        <v>381</v>
      </c>
      <c r="X64" s="165"/>
      <c r="Y64" s="135"/>
      <c r="Z64" s="135"/>
    </row>
    <row r="65" spans="1:26" s="166" customFormat="1" x14ac:dyDescent="0.3">
      <c r="A65" s="194"/>
      <c r="B65" s="135" t="s">
        <v>1417</v>
      </c>
      <c r="C65" s="135" t="s">
        <v>1424</v>
      </c>
      <c r="D65" s="135" t="s">
        <v>418</v>
      </c>
      <c r="E65" s="135" t="s">
        <v>2827</v>
      </c>
      <c r="F65" s="135"/>
      <c r="G65" s="135" t="str">
        <f>VLOOKUP(B65,Scanvolgnr.!A:B,2,FALSE)</f>
        <v>aay</v>
      </c>
      <c r="H65" s="138"/>
      <c r="I65" s="138" t="str">
        <f>IFERROR(VLOOKUP(B65,LOINC!A:B,2,FALSE),"")</f>
        <v>53938-7</v>
      </c>
      <c r="J65" s="138">
        <f>IFERROR(VLOOKUP(B65,'Sequence nummers'!A:B,2,FALSE),"")</f>
        <v>1000390</v>
      </c>
      <c r="K65" s="135" t="s">
        <v>1212</v>
      </c>
      <c r="L65" s="135"/>
      <c r="M65" s="135"/>
      <c r="N65" s="137"/>
      <c r="O65" s="135"/>
      <c r="P65" s="135"/>
      <c r="Q65" s="135" t="str">
        <f>VLOOKUP(B65,Props!B:E,4,FALSE)</f>
        <v>String</v>
      </c>
      <c r="R65" s="135" t="s">
        <v>1246</v>
      </c>
      <c r="S65" s="164" t="s">
        <v>377</v>
      </c>
      <c r="T65" s="135" t="s">
        <v>1323</v>
      </c>
      <c r="U65" s="135" t="s">
        <v>2785</v>
      </c>
      <c r="V65" s="138" t="s">
        <v>381</v>
      </c>
      <c r="W65" s="138" t="s">
        <v>381</v>
      </c>
      <c r="X65" s="165"/>
      <c r="Y65" s="135"/>
      <c r="Z65" s="135"/>
    </row>
    <row r="66" spans="1:26" s="166" customFormat="1" x14ac:dyDescent="0.3">
      <c r="A66" s="193" t="s">
        <v>8764</v>
      </c>
      <c r="B66" s="135" t="s">
        <v>8807</v>
      </c>
      <c r="C66" s="135" t="s">
        <v>2290</v>
      </c>
      <c r="D66" s="135"/>
      <c r="E66" s="135" t="s">
        <v>2827</v>
      </c>
      <c r="F66" s="135"/>
      <c r="G66" s="135" t="str">
        <f>VLOOKUP(B66,Scanvolgnr.!A:B,2,FALSE)</f>
        <v>aayaa</v>
      </c>
      <c r="H66" s="138" t="s">
        <v>381</v>
      </c>
      <c r="I66" s="138">
        <f>IFERROR(VLOOKUP(B66,LOINC!A:B,2,FALSE),"")</f>
        <v>17060</v>
      </c>
      <c r="J66" s="138">
        <f>IFERROR(VLOOKUP(B66,'Sequence nummers'!A:B,2,FALSE),"")</f>
        <v>1000430</v>
      </c>
      <c r="K66" s="135" t="s">
        <v>1212</v>
      </c>
      <c r="L66" s="135"/>
      <c r="M66" s="135"/>
      <c r="N66" s="135"/>
      <c r="O66" s="135" t="s">
        <v>8768</v>
      </c>
      <c r="P66" s="137" t="s">
        <v>175</v>
      </c>
      <c r="Q66" s="135" t="str">
        <f>VLOOKUP(B66,Props!B:E,4,FALSE)</f>
        <v>Keuzelijst</v>
      </c>
      <c r="R66" s="135" t="s">
        <v>183</v>
      </c>
      <c r="S66" s="164" t="s">
        <v>1650</v>
      </c>
      <c r="T66" s="135" t="s">
        <v>2</v>
      </c>
      <c r="U66" s="135" t="s">
        <v>2785</v>
      </c>
      <c r="V66" s="138" t="s">
        <v>381</v>
      </c>
      <c r="W66" s="138" t="s">
        <v>381</v>
      </c>
      <c r="X66" s="165"/>
      <c r="Y66" s="135"/>
      <c r="Z66" s="135"/>
    </row>
    <row r="67" spans="1:26" s="166" customFormat="1" x14ac:dyDescent="0.3">
      <c r="A67" s="193"/>
      <c r="B67" s="135" t="s">
        <v>8809</v>
      </c>
      <c r="C67" s="135" t="s">
        <v>2291</v>
      </c>
      <c r="D67" s="135"/>
      <c r="E67" s="135" t="s">
        <v>2827</v>
      </c>
      <c r="F67" s="135" t="s">
        <v>8767</v>
      </c>
      <c r="G67" s="135" t="str">
        <f>VLOOKUP(B67,Scanvolgnr.!A:B,2,FALSE)</f>
        <v>aayba</v>
      </c>
      <c r="H67" s="138" t="s">
        <v>381</v>
      </c>
      <c r="I67" s="138">
        <f>IFERROR(VLOOKUP(B67,LOINC!A:B,2,FALSE),"")</f>
        <v>17062</v>
      </c>
      <c r="J67" s="138">
        <f>IFERROR(VLOOKUP(B67,'Sequence nummers'!A:B,2,FALSE),"")</f>
        <v>1000440</v>
      </c>
      <c r="K67" s="135" t="s">
        <v>1212</v>
      </c>
      <c r="L67" s="135"/>
      <c r="M67" s="135"/>
      <c r="N67" s="135"/>
      <c r="O67" s="135" t="s">
        <v>8768</v>
      </c>
      <c r="P67" s="137" t="s">
        <v>175</v>
      </c>
      <c r="Q67" s="135" t="str">
        <f>VLOOKUP(B67,Props!B:E,4,FALSE)</f>
        <v>Keuzelijst</v>
      </c>
      <c r="R67" s="135" t="s">
        <v>183</v>
      </c>
      <c r="S67" s="164" t="s">
        <v>1650</v>
      </c>
      <c r="T67" s="135" t="s">
        <v>2</v>
      </c>
      <c r="U67" s="135" t="s">
        <v>2785</v>
      </c>
      <c r="V67" s="138" t="s">
        <v>381</v>
      </c>
      <c r="W67" s="138" t="s">
        <v>381</v>
      </c>
      <c r="X67" s="165"/>
      <c r="Y67" s="135"/>
      <c r="Z67" s="135"/>
    </row>
    <row r="68" spans="1:26" s="166" customFormat="1" x14ac:dyDescent="0.3">
      <c r="A68" s="193"/>
      <c r="B68" s="135" t="s">
        <v>8746</v>
      </c>
      <c r="C68" s="135" t="s">
        <v>8747</v>
      </c>
      <c r="D68" s="135"/>
      <c r="E68" s="135" t="s">
        <v>2827</v>
      </c>
      <c r="F68" s="135"/>
      <c r="G68" s="135" t="str">
        <f>VLOOKUP(B68,Scanvolgnr.!A:B,2,FALSE)</f>
        <v>aetzc</v>
      </c>
      <c r="H68" s="138" t="s">
        <v>381</v>
      </c>
      <c r="I68" s="138">
        <f>IFERROR(VLOOKUP(B68,LOINC!A:B,2,FALSE),"")</f>
        <v>17068</v>
      </c>
      <c r="J68" s="138">
        <f>IFERROR(VLOOKUP(B68,'Sequence nummers'!A:B,2,FALSE),"")</f>
        <v>1000445</v>
      </c>
      <c r="K68" s="135" t="s">
        <v>1212</v>
      </c>
      <c r="L68" s="135"/>
      <c r="M68" s="135"/>
      <c r="N68" s="135"/>
      <c r="O68" s="135"/>
      <c r="P68" s="137"/>
      <c r="Q68" s="135" t="str">
        <f>VLOOKUP(B68,Props!B:E,4,FALSE)</f>
        <v>String</v>
      </c>
      <c r="R68" s="135" t="s">
        <v>1246</v>
      </c>
      <c r="S68" s="164" t="s">
        <v>377</v>
      </c>
      <c r="T68" s="135" t="s">
        <v>1323</v>
      </c>
      <c r="U68" s="135" t="s">
        <v>2785</v>
      </c>
      <c r="V68" s="138" t="s">
        <v>381</v>
      </c>
      <c r="W68" s="138" t="s">
        <v>381</v>
      </c>
      <c r="X68" s="165"/>
      <c r="Y68" s="135"/>
      <c r="Z68" s="135"/>
    </row>
    <row r="69" spans="1:26" s="166" customFormat="1" hidden="1" x14ac:dyDescent="0.3">
      <c r="A69" s="193" t="s">
        <v>8765</v>
      </c>
      <c r="B69" s="135" t="s">
        <v>8748</v>
      </c>
      <c r="C69" s="135" t="s">
        <v>8750</v>
      </c>
      <c r="D69" s="135"/>
      <c r="E69" s="135" t="s">
        <v>2831</v>
      </c>
      <c r="F69" s="135"/>
      <c r="G69" s="135" t="str">
        <f>VLOOKUP(B69,Scanvolgnr.!A:B,2,FALSE)</f>
        <v>aetza</v>
      </c>
      <c r="H69" s="138" t="s">
        <v>381</v>
      </c>
      <c r="I69" s="138" t="str">
        <f>IFERROR(VLOOKUP(B69,LOINC!A:B,2,FALSE),"")</f>
        <v/>
      </c>
      <c r="J69" s="138" t="str">
        <f>IFERROR(VLOOKUP(B69,'Sequence nummers'!A:B,2,FALSE),"")</f>
        <v/>
      </c>
      <c r="K69" s="135" t="s">
        <v>1212</v>
      </c>
      <c r="L69" s="135"/>
      <c r="M69" s="135"/>
      <c r="N69" s="135"/>
      <c r="O69" s="135" t="s">
        <v>8768</v>
      </c>
      <c r="P69" s="137"/>
      <c r="Q69" s="135" t="str">
        <f>VLOOKUP(B69,Props!B:E,4,FALSE)</f>
        <v>Keuzelijst</v>
      </c>
      <c r="R69" s="135" t="s">
        <v>183</v>
      </c>
      <c r="S69" s="164" t="s">
        <v>1650</v>
      </c>
      <c r="T69" s="135" t="s">
        <v>2</v>
      </c>
      <c r="U69" s="135" t="s">
        <v>2785</v>
      </c>
      <c r="V69" s="138" t="s">
        <v>381</v>
      </c>
      <c r="W69" s="138" t="s">
        <v>381</v>
      </c>
      <c r="X69" s="165"/>
      <c r="Y69" s="135"/>
      <c r="Z69" s="135"/>
    </row>
    <row r="70" spans="1:26" s="166" customFormat="1" hidden="1" x14ac:dyDescent="0.3">
      <c r="A70" s="193"/>
      <c r="B70" s="135" t="s">
        <v>8749</v>
      </c>
      <c r="C70" s="135" t="s">
        <v>8751</v>
      </c>
      <c r="D70" s="135"/>
      <c r="E70" s="135" t="s">
        <v>2831</v>
      </c>
      <c r="F70" s="135" t="s">
        <v>8767</v>
      </c>
      <c r="G70" s="135" t="str">
        <f>VLOOKUP(B70,Scanvolgnr.!A:B,2,FALSE)</f>
        <v>aetzab</v>
      </c>
      <c r="H70" s="138" t="s">
        <v>381</v>
      </c>
      <c r="I70" s="138" t="str">
        <f>IFERROR(VLOOKUP(B70,LOINC!A:B,2,FALSE),"")</f>
        <v/>
      </c>
      <c r="J70" s="138" t="str">
        <f>IFERROR(VLOOKUP(B70,'Sequence nummers'!A:B,2,FALSE),"")</f>
        <v/>
      </c>
      <c r="K70" s="135" t="s">
        <v>1212</v>
      </c>
      <c r="L70" s="135"/>
      <c r="M70" s="135"/>
      <c r="N70" s="135"/>
      <c r="O70" s="135" t="s">
        <v>8768</v>
      </c>
      <c r="P70" s="137"/>
      <c r="Q70" s="135" t="str">
        <f>VLOOKUP(B70,Props!B:E,4,FALSE)</f>
        <v>Keuzelijst</v>
      </c>
      <c r="R70" s="135" t="s">
        <v>183</v>
      </c>
      <c r="S70" s="164" t="s">
        <v>1650</v>
      </c>
      <c r="T70" s="135" t="s">
        <v>2</v>
      </c>
      <c r="U70" s="135" t="s">
        <v>2785</v>
      </c>
      <c r="V70" s="138" t="s">
        <v>381</v>
      </c>
      <c r="W70" s="138" t="s">
        <v>381</v>
      </c>
      <c r="X70" s="165"/>
      <c r="Y70" s="135"/>
      <c r="Z70" s="135"/>
    </row>
    <row r="71" spans="1:26" s="166" customFormat="1" hidden="1" x14ac:dyDescent="0.3">
      <c r="A71" s="193" t="s">
        <v>8766</v>
      </c>
      <c r="B71" s="135" t="s">
        <v>8752</v>
      </c>
      <c r="C71" s="135" t="s">
        <v>8754</v>
      </c>
      <c r="D71" s="135"/>
      <c r="E71" s="135" t="s">
        <v>2831</v>
      </c>
      <c r="F71" s="135"/>
      <c r="G71" s="135" t="str">
        <f>VLOOKUP(B71,Scanvolgnr.!A:B,2,FALSE)</f>
        <v>aeua</v>
      </c>
      <c r="H71" s="138" t="s">
        <v>381</v>
      </c>
      <c r="I71" s="138" t="str">
        <f>IFERROR(VLOOKUP(B71,LOINC!A:B,2,FALSE),"")</f>
        <v/>
      </c>
      <c r="J71" s="138" t="str">
        <f>IFERROR(VLOOKUP(B71,'Sequence nummers'!A:B,2,FALSE),"")</f>
        <v/>
      </c>
      <c r="K71" s="135" t="s">
        <v>1212</v>
      </c>
      <c r="L71" s="135"/>
      <c r="M71" s="135"/>
      <c r="N71" s="135"/>
      <c r="O71" s="135" t="s">
        <v>8768</v>
      </c>
      <c r="P71" s="137"/>
      <c r="Q71" s="135" t="str">
        <f>VLOOKUP(B71,Props!B:E,4,FALSE)</f>
        <v>Keuzelijst</v>
      </c>
      <c r="R71" s="135" t="s">
        <v>183</v>
      </c>
      <c r="S71" s="164" t="s">
        <v>1650</v>
      </c>
      <c r="T71" s="135" t="s">
        <v>2</v>
      </c>
      <c r="U71" s="135" t="s">
        <v>2785</v>
      </c>
      <c r="V71" s="138" t="s">
        <v>381</v>
      </c>
      <c r="W71" s="138" t="s">
        <v>381</v>
      </c>
      <c r="X71" s="165"/>
      <c r="Y71" s="135"/>
      <c r="Z71" s="135"/>
    </row>
    <row r="72" spans="1:26" s="166" customFormat="1" hidden="1" x14ac:dyDescent="0.3">
      <c r="A72" s="193"/>
      <c r="B72" s="135" t="s">
        <v>8753</v>
      </c>
      <c r="C72" s="135" t="s">
        <v>8755</v>
      </c>
      <c r="D72" s="135"/>
      <c r="E72" s="135" t="s">
        <v>2831</v>
      </c>
      <c r="F72" s="135" t="s">
        <v>8767</v>
      </c>
      <c r="G72" s="135" t="str">
        <f>VLOOKUP(B72,Scanvolgnr.!A:B,2,FALSE)</f>
        <v>aeva</v>
      </c>
      <c r="H72" s="138" t="s">
        <v>381</v>
      </c>
      <c r="I72" s="138" t="str">
        <f>IFERROR(VLOOKUP(B72,LOINC!A:B,2,FALSE),"")</f>
        <v/>
      </c>
      <c r="J72" s="138" t="str">
        <f>IFERROR(VLOOKUP(B72,'Sequence nummers'!A:B,2,FALSE),"")</f>
        <v/>
      </c>
      <c r="K72" s="135" t="s">
        <v>1212</v>
      </c>
      <c r="L72" s="135"/>
      <c r="M72" s="135"/>
      <c r="N72" s="135"/>
      <c r="O72" s="135" t="s">
        <v>8768</v>
      </c>
      <c r="P72" s="137"/>
      <c r="Q72" s="135" t="str">
        <f>VLOOKUP(B72,Props!B:E,4,FALSE)</f>
        <v>Keuzelijst</v>
      </c>
      <c r="R72" s="135" t="s">
        <v>183</v>
      </c>
      <c r="S72" s="164" t="s">
        <v>1650</v>
      </c>
      <c r="T72" s="135" t="s">
        <v>2</v>
      </c>
      <c r="U72" s="135" t="s">
        <v>2785</v>
      </c>
      <c r="V72" s="138" t="s">
        <v>381</v>
      </c>
      <c r="W72" s="138" t="s">
        <v>381</v>
      </c>
      <c r="X72" s="165"/>
      <c r="Y72" s="135"/>
      <c r="Z72" s="135"/>
    </row>
    <row r="73" spans="1:26" ht="12" hidden="1" customHeight="1" x14ac:dyDescent="0.3">
      <c r="A73" s="191" t="s">
        <v>299</v>
      </c>
      <c r="B73" s="132" t="s">
        <v>17</v>
      </c>
      <c r="C73" s="39"/>
      <c r="D73" s="132"/>
      <c r="E73" s="132" t="s">
        <v>2831</v>
      </c>
      <c r="F73" s="132"/>
      <c r="G73" s="132" t="str">
        <f>VLOOKUP(B73,Scanvolgnr.!A:B,2,FALSE)</f>
        <v>aba</v>
      </c>
      <c r="H73" s="20" t="s">
        <v>381</v>
      </c>
      <c r="I73" s="20">
        <f>IFERROR(VLOOKUP(B73,LOINC!A:B,2,FALSE),"")</f>
        <v>6564</v>
      </c>
      <c r="J73" s="20">
        <f>IFERROR(VLOOKUP(B73,'Sequence nummers'!A:B,2,FALSE),"")</f>
        <v>1000450</v>
      </c>
      <c r="K73" s="132"/>
      <c r="L73" s="132" t="s">
        <v>8623</v>
      </c>
      <c r="M73" s="132" t="s">
        <v>8624</v>
      </c>
      <c r="N73" s="132" t="s">
        <v>2764</v>
      </c>
      <c r="O73" s="132" t="s">
        <v>8617</v>
      </c>
      <c r="P73" s="24"/>
      <c r="Q73" s="132" t="str">
        <f>VLOOKUP(B73,Props!B:E,4,FALSE)</f>
        <v>Keuzelijst</v>
      </c>
      <c r="R73" s="24" t="s">
        <v>8577</v>
      </c>
      <c r="S73" s="29" t="s">
        <v>1650</v>
      </c>
      <c r="T73" s="24" t="s">
        <v>2</v>
      </c>
      <c r="U73" s="24" t="s">
        <v>1323</v>
      </c>
      <c r="V73" s="25" t="s">
        <v>381</v>
      </c>
      <c r="W73" s="18" t="s">
        <v>381</v>
      </c>
      <c r="X73" s="18"/>
      <c r="Y73" s="24"/>
      <c r="Z73" s="24"/>
    </row>
    <row r="74" spans="1:26" ht="12" hidden="1" customHeight="1" x14ac:dyDescent="0.3">
      <c r="A74" s="191"/>
      <c r="B74" s="132" t="s">
        <v>18</v>
      </c>
      <c r="C74" s="39"/>
      <c r="D74" s="132"/>
      <c r="E74" s="132" t="s">
        <v>2831</v>
      </c>
      <c r="F74" s="132"/>
      <c r="G74" s="132" t="str">
        <f>VLOOKUP(B74,Scanvolgnr.!A:B,2,FALSE)</f>
        <v>abb</v>
      </c>
      <c r="H74" s="20" t="s">
        <v>381</v>
      </c>
      <c r="I74" s="20">
        <f>IFERROR(VLOOKUP(B74,LOINC!A:B,2,FALSE),"")</f>
        <v>6566</v>
      </c>
      <c r="J74" s="20">
        <f>IFERROR(VLOOKUP(B74,'Sequence nummers'!A:B,2,FALSE),"")</f>
        <v>1000460</v>
      </c>
      <c r="K74" s="132"/>
      <c r="L74" s="132" t="s">
        <v>8623</v>
      </c>
      <c r="M74" s="132" t="s">
        <v>8624</v>
      </c>
      <c r="N74" s="132" t="s">
        <v>2764</v>
      </c>
      <c r="O74" s="132" t="s">
        <v>8617</v>
      </c>
      <c r="P74" s="24"/>
      <c r="Q74" s="132" t="str">
        <f>VLOOKUP(B74,Props!B:E,4,FALSE)</f>
        <v>Keuzelijst</v>
      </c>
      <c r="R74" s="24" t="s">
        <v>8577</v>
      </c>
      <c r="S74" s="29" t="s">
        <v>377</v>
      </c>
      <c r="T74" s="24" t="s">
        <v>2</v>
      </c>
      <c r="U74" s="24" t="s">
        <v>1323</v>
      </c>
      <c r="V74" s="25" t="s">
        <v>381</v>
      </c>
      <c r="W74" s="18" t="s">
        <v>381</v>
      </c>
      <c r="X74" s="18"/>
      <c r="Y74" s="24"/>
      <c r="Z74" s="24"/>
    </row>
    <row r="75" spans="1:26" x14ac:dyDescent="0.3">
      <c r="A75" s="191"/>
      <c r="B75" s="132" t="s">
        <v>1403</v>
      </c>
      <c r="C75" s="132" t="s">
        <v>1380</v>
      </c>
      <c r="D75" s="132"/>
      <c r="E75" s="132" t="s">
        <v>2827</v>
      </c>
      <c r="F75" s="132"/>
      <c r="G75" s="132" t="str">
        <f>VLOOKUP(B75,Scanvolgnr.!A:B,2,FALSE)</f>
        <v>abc</v>
      </c>
      <c r="H75" s="20"/>
      <c r="I75" s="20">
        <f>IFERROR(VLOOKUP(B75,LOINC!A:B,2,FALSE),"")</f>
        <v>6560</v>
      </c>
      <c r="J75" s="20">
        <f>IFERROR(VLOOKUP(B75,'Sequence nummers'!A:B,2,FALSE),"")</f>
        <v>1000480</v>
      </c>
      <c r="K75" s="132" t="s">
        <v>1212</v>
      </c>
      <c r="L75" s="132"/>
      <c r="M75" s="132"/>
      <c r="N75" s="132" t="s">
        <v>174</v>
      </c>
      <c r="O75" s="29" t="s">
        <v>174</v>
      </c>
      <c r="P75" s="24" t="s">
        <v>176</v>
      </c>
      <c r="Q75" s="132" t="str">
        <f>VLOOKUP(B75,Props!B:E,4,FALSE)</f>
        <v>Keuzelijst</v>
      </c>
      <c r="R75" s="132" t="s">
        <v>1246</v>
      </c>
      <c r="S75" s="29" t="s">
        <v>377</v>
      </c>
      <c r="T75" s="132" t="s">
        <v>1323</v>
      </c>
      <c r="U75" s="24" t="s">
        <v>1323</v>
      </c>
      <c r="V75" s="25" t="s">
        <v>381</v>
      </c>
      <c r="W75" s="18" t="s">
        <v>381</v>
      </c>
      <c r="X75" s="18"/>
      <c r="Y75" s="24" t="s">
        <v>8583</v>
      </c>
      <c r="Z75" s="24" t="s">
        <v>2279</v>
      </c>
    </row>
    <row r="76" spans="1:26" x14ac:dyDescent="0.3">
      <c r="A76" s="191"/>
      <c r="B76" s="132" t="s">
        <v>1404</v>
      </c>
      <c r="C76" s="132" t="s">
        <v>1381</v>
      </c>
      <c r="D76" s="132"/>
      <c r="E76" s="132" t="s">
        <v>2827</v>
      </c>
      <c r="F76" s="132" t="s">
        <v>174</v>
      </c>
      <c r="G76" s="132" t="str">
        <f>VLOOKUP(B76,Scanvolgnr.!A:B,2,FALSE)</f>
        <v>abd</v>
      </c>
      <c r="H76" s="20"/>
      <c r="I76" s="20">
        <f>IFERROR(VLOOKUP(B76,LOINC!A:B,2,FALSE),"")</f>
        <v>6562</v>
      </c>
      <c r="J76" s="20">
        <f>IFERROR(VLOOKUP(B76,'Sequence nummers'!A:B,2,FALSE),"")</f>
        <v>1000490</v>
      </c>
      <c r="K76" s="132" t="s">
        <v>1212</v>
      </c>
      <c r="L76" s="132"/>
      <c r="M76" s="132"/>
      <c r="N76" s="132" t="s">
        <v>174</v>
      </c>
      <c r="O76" s="29" t="s">
        <v>174</v>
      </c>
      <c r="P76" s="24" t="s">
        <v>176</v>
      </c>
      <c r="Q76" s="132" t="str">
        <f>VLOOKUP(B76,Props!B:E,4,FALSE)</f>
        <v>Keuzelijst</v>
      </c>
      <c r="R76" s="132" t="s">
        <v>1246</v>
      </c>
      <c r="S76" s="29" t="s">
        <v>377</v>
      </c>
      <c r="T76" s="132" t="s">
        <v>1323</v>
      </c>
      <c r="U76" s="24" t="s">
        <v>1323</v>
      </c>
      <c r="V76" s="25" t="s">
        <v>381</v>
      </c>
      <c r="W76" s="18" t="s">
        <v>381</v>
      </c>
      <c r="X76" s="18"/>
      <c r="Y76" s="24" t="s">
        <v>8583</v>
      </c>
      <c r="Z76" s="24" t="s">
        <v>2279</v>
      </c>
    </row>
    <row r="77" spans="1:26" hidden="1" x14ac:dyDescent="0.3">
      <c r="A77" s="191"/>
      <c r="B77" s="132" t="s">
        <v>244</v>
      </c>
      <c r="C77" s="39"/>
      <c r="D77" s="132"/>
      <c r="E77" s="132" t="s">
        <v>2831</v>
      </c>
      <c r="F77" s="132"/>
      <c r="G77" s="132" t="str">
        <f>VLOOKUP(B77,Scanvolgnr.!A:B,2,FALSE)</f>
        <v>abe</v>
      </c>
      <c r="H77" s="20"/>
      <c r="I77" s="20" t="str">
        <f>IFERROR(VLOOKUP(B77,LOINC!A:B,2,FALSE),"")</f>
        <v/>
      </c>
      <c r="J77" s="20" t="str">
        <f>IFERROR(VLOOKUP(B77,'Sequence nummers'!A:B,2,FALSE),"")</f>
        <v/>
      </c>
      <c r="K77" s="132"/>
      <c r="L77" s="39"/>
      <c r="M77" s="132"/>
      <c r="N77" s="132"/>
      <c r="O77" s="40"/>
      <c r="P77" s="40"/>
      <c r="Q77" s="132" t="str">
        <f>VLOOKUP(B77,Props!B:E,4,FALSE)</f>
        <v>Keuzelijst</v>
      </c>
      <c r="R77" s="24" t="s">
        <v>1246</v>
      </c>
      <c r="S77" s="29" t="s">
        <v>377</v>
      </c>
      <c r="T77" s="24" t="s">
        <v>2</v>
      </c>
      <c r="U77" s="24" t="s">
        <v>1323</v>
      </c>
      <c r="V77" s="25"/>
      <c r="W77" s="18" t="s">
        <v>381</v>
      </c>
      <c r="X77" s="18"/>
      <c r="Y77" s="24"/>
      <c r="Z77" s="24"/>
    </row>
    <row r="78" spans="1:26" hidden="1" x14ac:dyDescent="0.3">
      <c r="A78" s="191"/>
      <c r="B78" s="132" t="s">
        <v>245</v>
      </c>
      <c r="C78" s="39"/>
      <c r="D78" s="132"/>
      <c r="E78" s="132" t="s">
        <v>2831</v>
      </c>
      <c r="F78" s="132"/>
      <c r="G78" s="132" t="str">
        <f>VLOOKUP(B78,Scanvolgnr.!A:B,2,FALSE)</f>
        <v>abf</v>
      </c>
      <c r="H78" s="20"/>
      <c r="I78" s="20" t="str">
        <f>IFERROR(VLOOKUP(B78,LOINC!A:B,2,FALSE),"")</f>
        <v/>
      </c>
      <c r="J78" s="20" t="str">
        <f>IFERROR(VLOOKUP(B78,'Sequence nummers'!A:B,2,FALSE),"")</f>
        <v/>
      </c>
      <c r="K78" s="132"/>
      <c r="L78" s="39"/>
      <c r="M78" s="132"/>
      <c r="N78" s="132"/>
      <c r="O78" s="40"/>
      <c r="P78" s="40"/>
      <c r="Q78" s="132" t="str">
        <f>VLOOKUP(B78,Props!B:E,4,FALSE)</f>
        <v>Keuzelijst</v>
      </c>
      <c r="R78" s="24" t="s">
        <v>1246</v>
      </c>
      <c r="S78" s="29" t="s">
        <v>377</v>
      </c>
      <c r="T78" s="24" t="s">
        <v>2</v>
      </c>
      <c r="U78" s="24" t="s">
        <v>1323</v>
      </c>
      <c r="V78" s="25"/>
      <c r="W78" s="18" t="s">
        <v>381</v>
      </c>
      <c r="X78" s="18"/>
      <c r="Y78" s="24"/>
      <c r="Z78" s="24"/>
    </row>
    <row r="79" spans="1:26" hidden="1" x14ac:dyDescent="0.3">
      <c r="A79" s="191"/>
      <c r="B79" s="27" t="s">
        <v>1268</v>
      </c>
      <c r="C79" s="39"/>
      <c r="D79" s="132"/>
      <c r="E79" s="132" t="s">
        <v>2831</v>
      </c>
      <c r="F79" s="132"/>
      <c r="G79" s="132" t="str">
        <f>VLOOKUP(B79,Scanvolgnr.!A:B,2,FALSE)</f>
        <v>abg</v>
      </c>
      <c r="H79" s="20"/>
      <c r="I79" s="20" t="str">
        <f>IFERROR(VLOOKUP(B79,LOINC!A:B,2,FALSE),"")</f>
        <v/>
      </c>
      <c r="J79" s="20" t="str">
        <f>IFERROR(VLOOKUP(B79,'Sequence nummers'!A:B,2,FALSE),"")</f>
        <v/>
      </c>
      <c r="K79" s="132"/>
      <c r="L79" s="39"/>
      <c r="M79" s="132"/>
      <c r="N79" s="132"/>
      <c r="O79" s="40"/>
      <c r="P79" s="40"/>
      <c r="Q79" s="132" t="str">
        <f>VLOOKUP(B79,Props!B:E,4,FALSE)</f>
        <v>String</v>
      </c>
      <c r="R79" s="132" t="s">
        <v>8577</v>
      </c>
      <c r="S79" s="29" t="s">
        <v>377</v>
      </c>
      <c r="T79" s="132" t="s">
        <v>2</v>
      </c>
      <c r="U79" s="24" t="s">
        <v>1323</v>
      </c>
      <c r="V79" s="25" t="s">
        <v>381</v>
      </c>
      <c r="W79" s="18" t="s">
        <v>381</v>
      </c>
      <c r="X79" s="18"/>
      <c r="Y79" s="24"/>
      <c r="Z79" s="24"/>
    </row>
    <row r="80" spans="1:26" hidden="1" x14ac:dyDescent="0.3">
      <c r="A80" s="191"/>
      <c r="B80" s="28" t="s">
        <v>1269</v>
      </c>
      <c r="C80" s="39"/>
      <c r="D80" s="132"/>
      <c r="E80" s="132" t="s">
        <v>2831</v>
      </c>
      <c r="F80" s="132"/>
      <c r="G80" s="132" t="str">
        <f>VLOOKUP(B80,Scanvolgnr.!A:B,2,FALSE)</f>
        <v>abh</v>
      </c>
      <c r="H80" s="20"/>
      <c r="I80" s="20" t="str">
        <f>IFERROR(VLOOKUP(B80,LOINC!A:B,2,FALSE),"")</f>
        <v/>
      </c>
      <c r="J80" s="20" t="str">
        <f>IFERROR(VLOOKUP(B80,'Sequence nummers'!A:B,2,FALSE),"")</f>
        <v/>
      </c>
      <c r="K80" s="132"/>
      <c r="L80" s="39"/>
      <c r="M80" s="132"/>
      <c r="N80" s="132"/>
      <c r="O80" s="41"/>
      <c r="P80" s="41"/>
      <c r="Q80" s="132" t="str">
        <f>VLOOKUP(B80,Props!B:E,4,FALSE)</f>
        <v>String</v>
      </c>
      <c r="R80" s="24" t="s">
        <v>8577</v>
      </c>
      <c r="S80" s="29" t="s">
        <v>377</v>
      </c>
      <c r="T80" s="132" t="s">
        <v>42</v>
      </c>
      <c r="U80" s="24" t="s">
        <v>1323</v>
      </c>
      <c r="V80" s="25" t="s">
        <v>381</v>
      </c>
      <c r="W80" s="25" t="s">
        <v>381</v>
      </c>
      <c r="X80" s="25"/>
      <c r="Y80" s="24"/>
      <c r="Z80" s="24"/>
    </row>
    <row r="81" spans="1:26" hidden="1" x14ac:dyDescent="0.3">
      <c r="A81" s="191"/>
      <c r="B81" s="30" t="s">
        <v>1270</v>
      </c>
      <c r="C81" s="39"/>
      <c r="D81" s="132"/>
      <c r="E81" s="132" t="s">
        <v>2831</v>
      </c>
      <c r="F81" s="132"/>
      <c r="G81" s="132" t="str">
        <f>VLOOKUP(B81,Scanvolgnr.!A:B,2,FALSE)</f>
        <v>abi</v>
      </c>
      <c r="H81" s="20"/>
      <c r="I81" s="20" t="str">
        <f>IFERROR(VLOOKUP(B81,LOINC!A:B,2,FALSE),"")</f>
        <v/>
      </c>
      <c r="J81" s="20" t="str">
        <f>IFERROR(VLOOKUP(B81,'Sequence nummers'!A:B,2,FALSE),"")</f>
        <v/>
      </c>
      <c r="K81" s="132"/>
      <c r="L81" s="39"/>
      <c r="M81" s="132"/>
      <c r="N81" s="132"/>
      <c r="O81" s="41"/>
      <c r="P81" s="41"/>
      <c r="Q81" s="132" t="str">
        <f>VLOOKUP(B81,Props!B:E,4,FALSE)</f>
        <v>String</v>
      </c>
      <c r="R81" s="24" t="s">
        <v>8577</v>
      </c>
      <c r="S81" s="29" t="s">
        <v>377</v>
      </c>
      <c r="T81" s="132" t="s">
        <v>42</v>
      </c>
      <c r="U81" s="24" t="s">
        <v>1323</v>
      </c>
      <c r="V81" s="25" t="s">
        <v>381</v>
      </c>
      <c r="W81" s="25" t="s">
        <v>381</v>
      </c>
      <c r="X81" s="25"/>
      <c r="Y81" s="24"/>
      <c r="Z81" s="24"/>
    </row>
    <row r="82" spans="1:26" hidden="1" x14ac:dyDescent="0.3">
      <c r="A82" s="191"/>
      <c r="B82" s="132" t="s">
        <v>1231</v>
      </c>
      <c r="C82" s="39"/>
      <c r="D82" s="132"/>
      <c r="E82" s="132" t="s">
        <v>2831</v>
      </c>
      <c r="F82" s="132"/>
      <c r="G82" s="132" t="str">
        <f>VLOOKUP(B82,Scanvolgnr.!A:B,2,FALSE)</f>
        <v>abj</v>
      </c>
      <c r="H82" s="20"/>
      <c r="I82" s="20" t="str">
        <f>IFERROR(VLOOKUP(B82,LOINC!A:B,2,FALSE),"")</f>
        <v/>
      </c>
      <c r="J82" s="20" t="str">
        <f>IFERROR(VLOOKUP(B82,'Sequence nummers'!A:B,2,FALSE),"")</f>
        <v/>
      </c>
      <c r="K82" s="132"/>
      <c r="L82" s="39"/>
      <c r="M82" s="132"/>
      <c r="N82" s="132"/>
      <c r="O82" s="41"/>
      <c r="P82" s="41"/>
      <c r="Q82" s="132" t="str">
        <f>VLOOKUP(B82,Props!B:E,4,FALSE)</f>
        <v>String</v>
      </c>
      <c r="R82" s="24" t="s">
        <v>8577</v>
      </c>
      <c r="S82" s="29" t="s">
        <v>377</v>
      </c>
      <c r="T82" s="132" t="s">
        <v>2</v>
      </c>
      <c r="U82" s="24" t="s">
        <v>2785</v>
      </c>
      <c r="V82" s="25" t="s">
        <v>381</v>
      </c>
      <c r="W82" s="25" t="s">
        <v>381</v>
      </c>
      <c r="X82" s="25"/>
      <c r="Y82" s="24"/>
      <c r="Z82" s="24"/>
    </row>
    <row r="83" spans="1:26" hidden="1" x14ac:dyDescent="0.3">
      <c r="A83" s="191"/>
      <c r="B83" s="132" t="s">
        <v>1319</v>
      </c>
      <c r="C83" s="39"/>
      <c r="D83" s="132"/>
      <c r="E83" s="132" t="s">
        <v>2831</v>
      </c>
      <c r="F83" s="132"/>
      <c r="G83" s="132" t="str">
        <f>VLOOKUP(B83,Scanvolgnr.!A:B,2,FALSE)</f>
        <v>abk</v>
      </c>
      <c r="H83" s="20"/>
      <c r="I83" s="20" t="str">
        <f>IFERROR(VLOOKUP(B83,LOINC!A:B,2,FALSE),"")</f>
        <v/>
      </c>
      <c r="J83" s="20" t="str">
        <f>IFERROR(VLOOKUP(B83,'Sequence nummers'!A:B,2,FALSE),"")</f>
        <v/>
      </c>
      <c r="K83" s="132"/>
      <c r="L83" s="39"/>
      <c r="M83" s="132"/>
      <c r="N83" s="132"/>
      <c r="O83" s="41"/>
      <c r="P83" s="41"/>
      <c r="Q83" s="132" t="str">
        <f>VLOOKUP(B83,Props!B:E,4,FALSE)</f>
        <v>String</v>
      </c>
      <c r="R83" s="24" t="s">
        <v>1246</v>
      </c>
      <c r="S83" s="29" t="s">
        <v>377</v>
      </c>
      <c r="T83" s="132" t="s">
        <v>1323</v>
      </c>
      <c r="U83" s="24" t="s">
        <v>1323</v>
      </c>
      <c r="V83" s="25" t="s">
        <v>381</v>
      </c>
      <c r="W83" s="25" t="s">
        <v>381</v>
      </c>
      <c r="X83" s="25"/>
      <c r="Y83" s="24"/>
      <c r="Z83" s="24"/>
    </row>
    <row r="84" spans="1:26" hidden="1" x14ac:dyDescent="0.3">
      <c r="A84" s="191"/>
      <c r="B84" s="132" t="s">
        <v>1320</v>
      </c>
      <c r="C84" s="39"/>
      <c r="D84" s="132"/>
      <c r="E84" s="132" t="s">
        <v>2831</v>
      </c>
      <c r="F84" s="132"/>
      <c r="G84" s="132" t="str">
        <f>VLOOKUP(B84,Scanvolgnr.!A:B,2,FALSE)</f>
        <v>abl</v>
      </c>
      <c r="H84" s="20"/>
      <c r="I84" s="20" t="str">
        <f>IFERROR(VLOOKUP(B84,LOINC!A:B,2,FALSE),"")</f>
        <v/>
      </c>
      <c r="J84" s="20" t="str">
        <f>IFERROR(VLOOKUP(B84,'Sequence nummers'!A:B,2,FALSE),"")</f>
        <v/>
      </c>
      <c r="K84" s="132"/>
      <c r="L84" s="39"/>
      <c r="M84" s="132"/>
      <c r="N84" s="132"/>
      <c r="O84" s="41"/>
      <c r="P84" s="41"/>
      <c r="Q84" s="132" t="str">
        <f>VLOOKUP(B84,Props!B:E,4,FALSE)</f>
        <v>String</v>
      </c>
      <c r="R84" s="24" t="s">
        <v>1246</v>
      </c>
      <c r="S84" s="29" t="s">
        <v>377</v>
      </c>
      <c r="T84" s="132" t="s">
        <v>1323</v>
      </c>
      <c r="U84" s="24" t="s">
        <v>1323</v>
      </c>
      <c r="V84" s="25" t="s">
        <v>381</v>
      </c>
      <c r="W84" s="25" t="s">
        <v>381</v>
      </c>
      <c r="X84" s="25"/>
      <c r="Y84" s="24"/>
      <c r="Z84" s="24"/>
    </row>
    <row r="85" spans="1:26" s="120" customFormat="1" hidden="1" x14ac:dyDescent="0.3">
      <c r="A85" s="191" t="s">
        <v>8565</v>
      </c>
      <c r="B85" s="132" t="s">
        <v>8174</v>
      </c>
      <c r="C85" s="39"/>
      <c r="D85" s="132"/>
      <c r="E85" s="132" t="s">
        <v>2831</v>
      </c>
      <c r="F85" s="132"/>
      <c r="G85" s="132" t="str">
        <f>VLOOKUP(B85,Scanvolgnr.!A:B,2,FALSE)</f>
        <v>abla</v>
      </c>
      <c r="H85" s="20" t="s">
        <v>381</v>
      </c>
      <c r="I85" s="20" t="str">
        <f>IFERROR(VLOOKUP(B85,LOINC!A:B,2,FALSE),"")</f>
        <v/>
      </c>
      <c r="J85" s="20" t="str">
        <f>IFERROR(VLOOKUP(B85,'Sequence nummers'!A:B,2,FALSE),"")</f>
        <v/>
      </c>
      <c r="K85" s="132"/>
      <c r="L85" s="39"/>
      <c r="M85" s="132"/>
      <c r="N85" s="132"/>
      <c r="O85" s="30"/>
      <c r="P85" s="107"/>
      <c r="Q85" s="132" t="str">
        <f>VLOOKUP(B85,Props!B:E,4,FALSE)</f>
        <v>String</v>
      </c>
      <c r="R85" s="132" t="s">
        <v>8187</v>
      </c>
      <c r="S85" s="30" t="s">
        <v>377</v>
      </c>
      <c r="T85" s="132" t="s">
        <v>2</v>
      </c>
      <c r="U85" s="132" t="s">
        <v>2785</v>
      </c>
      <c r="V85" s="20" t="s">
        <v>381</v>
      </c>
      <c r="W85" s="20" t="s">
        <v>381</v>
      </c>
      <c r="X85" s="20"/>
      <c r="Y85" s="143"/>
      <c r="Z85" s="132"/>
    </row>
    <row r="86" spans="1:26" s="120" customFormat="1" hidden="1" x14ac:dyDescent="0.3">
      <c r="A86" s="191"/>
      <c r="B86" s="132" t="s">
        <v>8175</v>
      </c>
      <c r="C86" s="39"/>
      <c r="D86" s="132"/>
      <c r="E86" s="132" t="s">
        <v>2831</v>
      </c>
      <c r="F86" s="132"/>
      <c r="G86" s="132" t="str">
        <f>VLOOKUP(B86,Scanvolgnr.!A:B,2,FALSE)</f>
        <v>ablb</v>
      </c>
      <c r="H86" s="20" t="s">
        <v>381</v>
      </c>
      <c r="I86" s="20" t="str">
        <f>IFERROR(VLOOKUP(B86,LOINC!A:B,2,FALSE),"")</f>
        <v/>
      </c>
      <c r="J86" s="20" t="str">
        <f>IFERROR(VLOOKUP(B86,'Sequence nummers'!A:B,2,FALSE),"")</f>
        <v/>
      </c>
      <c r="K86" s="132"/>
      <c r="L86" s="39"/>
      <c r="M86" s="132"/>
      <c r="N86" s="132"/>
      <c r="O86" s="30"/>
      <c r="P86" s="107"/>
      <c r="Q86" s="132" t="str">
        <f>VLOOKUP(B86,Props!B:E,4,FALSE)</f>
        <v>String</v>
      </c>
      <c r="R86" s="132" t="s">
        <v>8187</v>
      </c>
      <c r="S86" s="30" t="s">
        <v>377</v>
      </c>
      <c r="T86" s="132" t="s">
        <v>2</v>
      </c>
      <c r="U86" s="132" t="s">
        <v>2785</v>
      </c>
      <c r="V86" s="20" t="s">
        <v>381</v>
      </c>
      <c r="W86" s="20" t="s">
        <v>381</v>
      </c>
      <c r="X86" s="20"/>
      <c r="Y86" s="143"/>
      <c r="Z86" s="132"/>
    </row>
    <row r="87" spans="1:26" s="120" customFormat="1" hidden="1" x14ac:dyDescent="0.3">
      <c r="A87" s="191"/>
      <c r="B87" s="132" t="s">
        <v>8176</v>
      </c>
      <c r="C87" s="39"/>
      <c r="D87" s="132"/>
      <c r="E87" s="132" t="s">
        <v>2831</v>
      </c>
      <c r="F87" s="132"/>
      <c r="G87" s="132" t="str">
        <f>VLOOKUP(B87,Scanvolgnr.!A:B,2,FALSE)</f>
        <v>ablc</v>
      </c>
      <c r="H87" s="20" t="s">
        <v>381</v>
      </c>
      <c r="I87" s="20" t="str">
        <f>IFERROR(VLOOKUP(B87,LOINC!A:B,2,FALSE),"")</f>
        <v/>
      </c>
      <c r="J87" s="20" t="str">
        <f>IFERROR(VLOOKUP(B87,'Sequence nummers'!A:B,2,FALSE),"")</f>
        <v/>
      </c>
      <c r="K87" s="132"/>
      <c r="L87" s="39"/>
      <c r="M87" s="132"/>
      <c r="N87" s="132"/>
      <c r="O87" s="107"/>
      <c r="P87" s="107"/>
      <c r="Q87" s="132" t="str">
        <f>VLOOKUP(B87,Props!B:E,4,FALSE)</f>
        <v>String</v>
      </c>
      <c r="R87" s="132" t="s">
        <v>8187</v>
      </c>
      <c r="S87" s="30" t="s">
        <v>377</v>
      </c>
      <c r="T87" s="132" t="s">
        <v>2</v>
      </c>
      <c r="U87" s="132" t="s">
        <v>2785</v>
      </c>
      <c r="V87" s="20" t="s">
        <v>381</v>
      </c>
      <c r="W87" s="20" t="s">
        <v>381</v>
      </c>
      <c r="X87" s="20"/>
      <c r="Y87" s="143"/>
      <c r="Z87" s="132"/>
    </row>
    <row r="88" spans="1:26" s="120" customFormat="1" hidden="1" x14ac:dyDescent="0.3">
      <c r="A88" s="191"/>
      <c r="B88" s="132" t="s">
        <v>8177</v>
      </c>
      <c r="C88" s="39"/>
      <c r="D88" s="132"/>
      <c r="E88" s="132" t="s">
        <v>2831</v>
      </c>
      <c r="F88" s="132"/>
      <c r="G88" s="132" t="str">
        <f>VLOOKUP(B88,Scanvolgnr.!A:B,2,FALSE)</f>
        <v>abld</v>
      </c>
      <c r="H88" s="20" t="s">
        <v>381</v>
      </c>
      <c r="I88" s="20" t="str">
        <f>IFERROR(VLOOKUP(B88,LOINC!A:B,2,FALSE),"")</f>
        <v/>
      </c>
      <c r="J88" s="20" t="str">
        <f>IFERROR(VLOOKUP(B88,'Sequence nummers'!A:B,2,FALSE),"")</f>
        <v/>
      </c>
      <c r="K88" s="132"/>
      <c r="L88" s="39"/>
      <c r="M88" s="132"/>
      <c r="N88" s="132"/>
      <c r="O88" s="107"/>
      <c r="P88" s="107"/>
      <c r="Q88" s="132" t="str">
        <f>VLOOKUP(B88,Props!B:E,4,FALSE)</f>
        <v>String</v>
      </c>
      <c r="R88" s="132" t="s">
        <v>8187</v>
      </c>
      <c r="S88" s="30" t="s">
        <v>377</v>
      </c>
      <c r="T88" s="132" t="s">
        <v>2</v>
      </c>
      <c r="U88" s="132" t="s">
        <v>2785</v>
      </c>
      <c r="V88" s="20" t="s">
        <v>381</v>
      </c>
      <c r="W88" s="20" t="s">
        <v>381</v>
      </c>
      <c r="X88" s="20"/>
      <c r="Y88" s="143"/>
      <c r="Z88" s="132"/>
    </row>
    <row r="89" spans="1:26" s="120" customFormat="1" hidden="1" x14ac:dyDescent="0.3">
      <c r="A89" s="191"/>
      <c r="B89" s="27" t="s">
        <v>8178</v>
      </c>
      <c r="C89" s="39"/>
      <c r="D89" s="132"/>
      <c r="E89" s="132" t="s">
        <v>2831</v>
      </c>
      <c r="F89" s="132"/>
      <c r="G89" s="132" t="str">
        <f>VLOOKUP(B89,Scanvolgnr.!A:B,2,FALSE)</f>
        <v>able</v>
      </c>
      <c r="H89" s="20"/>
      <c r="I89" s="20" t="str">
        <f>IFERROR(VLOOKUP(B89,LOINC!A:B,2,FALSE),"")</f>
        <v/>
      </c>
      <c r="J89" s="20" t="str">
        <f>IFERROR(VLOOKUP(B89,'Sequence nummers'!A:B,2,FALSE),"")</f>
        <v/>
      </c>
      <c r="K89" s="132"/>
      <c r="L89" s="39"/>
      <c r="M89" s="132"/>
      <c r="N89" s="132"/>
      <c r="O89" s="107"/>
      <c r="P89" s="107"/>
      <c r="Q89" s="132" t="str">
        <f>VLOOKUP(B89,Props!B:E,4,FALSE)</f>
        <v>String</v>
      </c>
      <c r="R89" s="132" t="s">
        <v>8187</v>
      </c>
      <c r="S89" s="30" t="s">
        <v>377</v>
      </c>
      <c r="T89" s="132" t="s">
        <v>2</v>
      </c>
      <c r="U89" s="132" t="s">
        <v>2785</v>
      </c>
      <c r="V89" s="20" t="s">
        <v>381</v>
      </c>
      <c r="W89" s="20" t="s">
        <v>381</v>
      </c>
      <c r="X89" s="20"/>
      <c r="Y89" s="143"/>
      <c r="Z89" s="132"/>
    </row>
    <row r="90" spans="1:26" s="120" customFormat="1" hidden="1" x14ac:dyDescent="0.3">
      <c r="A90" s="191"/>
      <c r="B90" s="132" t="s">
        <v>8179</v>
      </c>
      <c r="C90" s="39"/>
      <c r="D90" s="132"/>
      <c r="E90" s="132" t="s">
        <v>2831</v>
      </c>
      <c r="F90" s="132"/>
      <c r="G90" s="132" t="str">
        <f>VLOOKUP(B90,Scanvolgnr.!A:B,2,FALSE)</f>
        <v>ablf</v>
      </c>
      <c r="H90" s="20"/>
      <c r="I90" s="20" t="str">
        <f>IFERROR(VLOOKUP(B90,LOINC!A:B,2,FALSE),"")</f>
        <v/>
      </c>
      <c r="J90" s="20" t="str">
        <f>IFERROR(VLOOKUP(B90,'Sequence nummers'!A:B,2,FALSE),"")</f>
        <v/>
      </c>
      <c r="K90" s="132"/>
      <c r="L90" s="39"/>
      <c r="M90" s="132"/>
      <c r="N90" s="132"/>
      <c r="O90" s="107"/>
      <c r="P90" s="107"/>
      <c r="Q90" s="132" t="str">
        <f>VLOOKUP(B90,Props!B:E,4,FALSE)</f>
        <v>String</v>
      </c>
      <c r="R90" s="132" t="s">
        <v>8187</v>
      </c>
      <c r="S90" s="30" t="s">
        <v>377</v>
      </c>
      <c r="T90" s="132" t="s">
        <v>2</v>
      </c>
      <c r="U90" s="132" t="s">
        <v>2785</v>
      </c>
      <c r="V90" s="20" t="s">
        <v>381</v>
      </c>
      <c r="W90" s="20" t="s">
        <v>381</v>
      </c>
      <c r="X90" s="20"/>
      <c r="Y90" s="143"/>
      <c r="Z90" s="132"/>
    </row>
    <row r="91" spans="1:26" s="120" customFormat="1" hidden="1" x14ac:dyDescent="0.3">
      <c r="A91" s="191"/>
      <c r="B91" s="27" t="s">
        <v>8195</v>
      </c>
      <c r="C91" s="39"/>
      <c r="D91" s="132"/>
      <c r="E91" s="132" t="s">
        <v>2831</v>
      </c>
      <c r="F91" s="132"/>
      <c r="G91" s="132" t="s">
        <v>8592</v>
      </c>
      <c r="H91" s="20"/>
      <c r="I91" s="20" t="str">
        <f>IFERROR(VLOOKUP(B91,LOINC!A:B,2,FALSE),"")</f>
        <v/>
      </c>
      <c r="J91" s="20" t="str">
        <f>IFERROR(VLOOKUP(B91,'Sequence nummers'!A:B,2,FALSE),"")</f>
        <v/>
      </c>
      <c r="K91" s="132"/>
      <c r="L91" s="39"/>
      <c r="M91" s="132"/>
      <c r="N91" s="132"/>
      <c r="O91" s="30"/>
      <c r="P91" s="107"/>
      <c r="Q91" s="132" t="str">
        <f>VLOOKUP(B91,Props!B:E,4,FALSE)</f>
        <v>String</v>
      </c>
      <c r="R91" s="132" t="s">
        <v>8187</v>
      </c>
      <c r="S91" s="30" t="s">
        <v>377</v>
      </c>
      <c r="T91" s="132" t="s">
        <v>2</v>
      </c>
      <c r="U91" s="132" t="s">
        <v>2785</v>
      </c>
      <c r="V91" s="20"/>
      <c r="W91" s="20"/>
      <c r="X91" s="20"/>
      <c r="Y91" s="143"/>
      <c r="Z91" s="132"/>
    </row>
    <row r="92" spans="1:26" s="120" customFormat="1" x14ac:dyDescent="0.3">
      <c r="A92" s="191"/>
      <c r="B92" s="132" t="s">
        <v>1321</v>
      </c>
      <c r="C92" s="132" t="s">
        <v>8601</v>
      </c>
      <c r="D92" s="132"/>
      <c r="E92" s="132" t="s">
        <v>2827</v>
      </c>
      <c r="F92" s="132"/>
      <c r="G92" s="132" t="str">
        <f>VLOOKUP(B92,Scanvolgnr.!A:B,2,FALSE)</f>
        <v>abm</v>
      </c>
      <c r="H92" s="20"/>
      <c r="I92" s="20">
        <f>IFERROR(VLOOKUP(B92,LOINC!A:B,2,FALSE),"")</f>
        <v>6564</v>
      </c>
      <c r="J92" s="20">
        <f>IFERROR(VLOOKUP(B92,'Sequence nummers'!A:B,2,FALSE),"")</f>
        <v>1000500</v>
      </c>
      <c r="K92" s="132" t="s">
        <v>1212</v>
      </c>
      <c r="L92" s="132" t="s">
        <v>1629</v>
      </c>
      <c r="M92" s="132" t="s">
        <v>1362</v>
      </c>
      <c r="N92" s="132" t="s">
        <v>8186</v>
      </c>
      <c r="O92" s="30" t="s">
        <v>8186</v>
      </c>
      <c r="P92" s="30" t="s">
        <v>174</v>
      </c>
      <c r="Q92" s="132" t="str">
        <f>VLOOKUP(B92,Props!B:E,4,FALSE)</f>
        <v>String</v>
      </c>
      <c r="R92" s="132" t="s">
        <v>1246</v>
      </c>
      <c r="S92" s="30" t="s">
        <v>377</v>
      </c>
      <c r="T92" s="132" t="s">
        <v>1323</v>
      </c>
      <c r="U92" s="132" t="s">
        <v>2785</v>
      </c>
      <c r="V92" s="20" t="s">
        <v>381</v>
      </c>
      <c r="W92" s="20" t="s">
        <v>381</v>
      </c>
      <c r="X92" s="20"/>
      <c r="Y92" s="143" t="s">
        <v>8583</v>
      </c>
      <c r="Z92" s="126" t="s">
        <v>2279</v>
      </c>
    </row>
    <row r="93" spans="1:26" s="120" customFormat="1" x14ac:dyDescent="0.3">
      <c r="A93" s="191"/>
      <c r="B93" s="132" t="s">
        <v>1322</v>
      </c>
      <c r="C93" s="132" t="s">
        <v>8602</v>
      </c>
      <c r="D93" s="132"/>
      <c r="E93" s="132" t="s">
        <v>2827</v>
      </c>
      <c r="F93" s="132" t="s">
        <v>8186</v>
      </c>
      <c r="G93" s="132" t="str">
        <f>VLOOKUP(B93,Scanvolgnr.!A:B,2,FALSE)</f>
        <v>abn</v>
      </c>
      <c r="H93" s="20"/>
      <c r="I93" s="20">
        <f>IFERROR(VLOOKUP(B93,LOINC!A:B,2,FALSE),"")</f>
        <v>6566</v>
      </c>
      <c r="J93" s="20">
        <f>IFERROR(VLOOKUP(B93,'Sequence nummers'!A:B,2,FALSE),"")</f>
        <v>1000510</v>
      </c>
      <c r="K93" s="132" t="s">
        <v>1212</v>
      </c>
      <c r="L93" s="132" t="s">
        <v>1629</v>
      </c>
      <c r="M93" s="132" t="s">
        <v>1362</v>
      </c>
      <c r="N93" s="132" t="s">
        <v>8186</v>
      </c>
      <c r="O93" s="30" t="s">
        <v>8186</v>
      </c>
      <c r="P93" s="30" t="s">
        <v>174</v>
      </c>
      <c r="Q93" s="132" t="str">
        <f>VLOOKUP(B93,Props!B:E,4,FALSE)</f>
        <v>String</v>
      </c>
      <c r="R93" s="132" t="s">
        <v>1246</v>
      </c>
      <c r="S93" s="30" t="s">
        <v>377</v>
      </c>
      <c r="T93" s="132" t="s">
        <v>1323</v>
      </c>
      <c r="U93" s="132" t="s">
        <v>2785</v>
      </c>
      <c r="V93" s="20" t="s">
        <v>381</v>
      </c>
      <c r="W93" s="20" t="s">
        <v>381</v>
      </c>
      <c r="X93" s="20"/>
      <c r="Y93" s="143" t="s">
        <v>8583</v>
      </c>
      <c r="Z93" s="126" t="s">
        <v>2279</v>
      </c>
    </row>
    <row r="94" spans="1:26" s="120" customFormat="1" ht="12" hidden="1" customHeight="1" x14ac:dyDescent="0.3">
      <c r="A94" s="191" t="s">
        <v>300</v>
      </c>
      <c r="B94" s="132" t="s">
        <v>19</v>
      </c>
      <c r="C94" s="39"/>
      <c r="D94" s="132"/>
      <c r="E94" s="132" t="s">
        <v>2831</v>
      </c>
      <c r="F94" s="132"/>
      <c r="G94" s="132" t="str">
        <f>VLOOKUP(B94,Scanvolgnr.!A:B,2,FALSE)</f>
        <v>abo</v>
      </c>
      <c r="H94" s="20" t="s">
        <v>381</v>
      </c>
      <c r="I94" s="20">
        <f>IFERROR(VLOOKUP(B94,LOINC!A:B,2,FALSE),"")</f>
        <v>6572</v>
      </c>
      <c r="J94" s="20">
        <f>IFERROR(VLOOKUP(B94,'Sequence nummers'!A:B,2,FALSE),"")</f>
        <v>1000520</v>
      </c>
      <c r="K94" s="132"/>
      <c r="L94" s="132" t="s">
        <v>8623</v>
      </c>
      <c r="M94" s="132" t="s">
        <v>8624</v>
      </c>
      <c r="N94" s="132" t="s">
        <v>2764</v>
      </c>
      <c r="O94" s="132" t="s">
        <v>8617</v>
      </c>
      <c r="P94" s="132"/>
      <c r="Q94" s="132" t="str">
        <f>VLOOKUP(B94,Props!B:E,4,FALSE)</f>
        <v>Keuzelijst</v>
      </c>
      <c r="R94" s="132" t="s">
        <v>8577</v>
      </c>
      <c r="S94" s="30" t="s">
        <v>377</v>
      </c>
      <c r="T94" s="132" t="s">
        <v>2</v>
      </c>
      <c r="U94" s="132" t="s">
        <v>1323</v>
      </c>
      <c r="V94" s="20" t="s">
        <v>381</v>
      </c>
      <c r="W94" s="19" t="s">
        <v>381</v>
      </c>
      <c r="X94" s="19"/>
      <c r="Y94" s="143"/>
      <c r="Z94" s="132"/>
    </row>
    <row r="95" spans="1:26" ht="12" hidden="1" customHeight="1" x14ac:dyDescent="0.3">
      <c r="A95" s="191"/>
      <c r="B95" s="132" t="s">
        <v>20</v>
      </c>
      <c r="C95" s="39"/>
      <c r="D95" s="132"/>
      <c r="E95" s="132" t="s">
        <v>2831</v>
      </c>
      <c r="F95" s="132"/>
      <c r="G95" s="132" t="str">
        <f>VLOOKUP(B95,Scanvolgnr.!A:B,2,FALSE)</f>
        <v>abp</v>
      </c>
      <c r="H95" s="20" t="s">
        <v>381</v>
      </c>
      <c r="I95" s="20">
        <f>IFERROR(VLOOKUP(B95,LOINC!A:B,2,FALSE),"")</f>
        <v>6574</v>
      </c>
      <c r="J95" s="20">
        <f>IFERROR(VLOOKUP(B95,'Sequence nummers'!A:B,2,FALSE),"")</f>
        <v>1000530</v>
      </c>
      <c r="K95" s="132"/>
      <c r="L95" s="132" t="s">
        <v>8623</v>
      </c>
      <c r="M95" s="132" t="s">
        <v>8624</v>
      </c>
      <c r="N95" s="132" t="s">
        <v>2764</v>
      </c>
      <c r="O95" s="132" t="s">
        <v>8617</v>
      </c>
      <c r="P95" s="24"/>
      <c r="Q95" s="132" t="str">
        <f>VLOOKUP(B95,Props!B:E,4,FALSE)</f>
        <v>Keuzelijst</v>
      </c>
      <c r="R95" s="24" t="s">
        <v>8577</v>
      </c>
      <c r="S95" s="29" t="s">
        <v>377</v>
      </c>
      <c r="T95" s="24" t="s">
        <v>2</v>
      </c>
      <c r="U95" s="24" t="s">
        <v>1323</v>
      </c>
      <c r="V95" s="25" t="s">
        <v>381</v>
      </c>
      <c r="W95" s="18" t="s">
        <v>381</v>
      </c>
      <c r="X95" s="18"/>
      <c r="Y95" s="24"/>
      <c r="Z95" s="24"/>
    </row>
    <row r="96" spans="1:26" x14ac:dyDescent="0.3">
      <c r="A96" s="191"/>
      <c r="B96" s="132" t="s">
        <v>1405</v>
      </c>
      <c r="C96" s="132" t="s">
        <v>1382</v>
      </c>
      <c r="D96" s="132"/>
      <c r="E96" s="132" t="s">
        <v>2827</v>
      </c>
      <c r="F96" s="132"/>
      <c r="G96" s="132" t="str">
        <f>VLOOKUP(B96,Scanvolgnr.!A:B,2,FALSE)</f>
        <v>abq</v>
      </c>
      <c r="H96" s="20"/>
      <c r="I96" s="20">
        <f>IFERROR(VLOOKUP(B96,LOINC!A:B,2,FALSE),"")</f>
        <v>6570</v>
      </c>
      <c r="J96" s="20">
        <f>IFERROR(VLOOKUP(B96,'Sequence nummers'!A:B,2,FALSE),"")</f>
        <v>1000550</v>
      </c>
      <c r="K96" s="132" t="s">
        <v>1212</v>
      </c>
      <c r="L96" s="132"/>
      <c r="M96" s="132"/>
      <c r="N96" s="132" t="s">
        <v>174</v>
      </c>
      <c r="O96" s="24" t="s">
        <v>174</v>
      </c>
      <c r="P96" s="24" t="s">
        <v>176</v>
      </c>
      <c r="Q96" s="132" t="str">
        <f>VLOOKUP(B96,Props!B:E,4,FALSE)</f>
        <v>Keuzelijst</v>
      </c>
      <c r="R96" s="132" t="s">
        <v>1246</v>
      </c>
      <c r="S96" s="29" t="s">
        <v>377</v>
      </c>
      <c r="T96" s="132" t="s">
        <v>1323</v>
      </c>
      <c r="U96" s="24" t="s">
        <v>1323</v>
      </c>
      <c r="V96" s="25" t="s">
        <v>381</v>
      </c>
      <c r="W96" s="18" t="s">
        <v>381</v>
      </c>
      <c r="X96" s="18"/>
      <c r="Y96" s="24" t="s">
        <v>8584</v>
      </c>
      <c r="Z96" s="24" t="s">
        <v>2279</v>
      </c>
    </row>
    <row r="97" spans="1:26" x14ac:dyDescent="0.3">
      <c r="A97" s="191"/>
      <c r="B97" s="132" t="s">
        <v>1406</v>
      </c>
      <c r="C97" s="132" t="s">
        <v>1383</v>
      </c>
      <c r="D97" s="132"/>
      <c r="E97" s="132" t="s">
        <v>2827</v>
      </c>
      <c r="F97" s="132" t="s">
        <v>174</v>
      </c>
      <c r="G97" s="132" t="str">
        <f>VLOOKUP(B97,Scanvolgnr.!A:B,2,FALSE)</f>
        <v>abr</v>
      </c>
      <c r="H97" s="20"/>
      <c r="I97" s="20">
        <f>IFERROR(VLOOKUP(B97,LOINC!A:B,2,FALSE),"")</f>
        <v>6568</v>
      </c>
      <c r="J97" s="20">
        <f>IFERROR(VLOOKUP(B97,'Sequence nummers'!A:B,2,FALSE),"")</f>
        <v>1000560</v>
      </c>
      <c r="K97" s="132" t="s">
        <v>1212</v>
      </c>
      <c r="L97" s="132"/>
      <c r="M97" s="132"/>
      <c r="N97" s="132" t="s">
        <v>174</v>
      </c>
      <c r="O97" s="24" t="s">
        <v>174</v>
      </c>
      <c r="P97" s="24" t="s">
        <v>176</v>
      </c>
      <c r="Q97" s="132" t="str">
        <f>VLOOKUP(B97,Props!B:E,4,FALSE)</f>
        <v>Keuzelijst</v>
      </c>
      <c r="R97" s="132" t="s">
        <v>1246</v>
      </c>
      <c r="S97" s="29" t="s">
        <v>377</v>
      </c>
      <c r="T97" s="132" t="s">
        <v>1323</v>
      </c>
      <c r="U97" s="24" t="s">
        <v>1323</v>
      </c>
      <c r="V97" s="25" t="s">
        <v>381</v>
      </c>
      <c r="W97" s="18" t="s">
        <v>381</v>
      </c>
      <c r="X97" s="18"/>
      <c r="Y97" s="24" t="s">
        <v>8584</v>
      </c>
      <c r="Z97" s="24" t="s">
        <v>2279</v>
      </c>
    </row>
    <row r="98" spans="1:26" hidden="1" x14ac:dyDescent="0.3">
      <c r="A98" s="191"/>
      <c r="B98" s="132" t="s">
        <v>246</v>
      </c>
      <c r="C98" s="39"/>
      <c r="D98" s="132"/>
      <c r="E98" s="132" t="s">
        <v>2831</v>
      </c>
      <c r="F98" s="132"/>
      <c r="G98" s="132" t="str">
        <f>VLOOKUP(B98,Scanvolgnr.!A:B,2,FALSE)</f>
        <v>abs</v>
      </c>
      <c r="H98" s="20"/>
      <c r="I98" s="20" t="str">
        <f>IFERROR(VLOOKUP(B98,LOINC!A:B,2,FALSE),"")</f>
        <v/>
      </c>
      <c r="J98" s="20" t="str">
        <f>IFERROR(VLOOKUP(B98,'Sequence nummers'!A:B,2,FALSE),"")</f>
        <v/>
      </c>
      <c r="K98" s="132"/>
      <c r="L98" s="39"/>
      <c r="M98" s="132"/>
      <c r="N98" s="132"/>
      <c r="O98" s="40"/>
      <c r="P98" s="40"/>
      <c r="Q98" s="132" t="str">
        <f>VLOOKUP(B98,Props!B:E,4,FALSE)</f>
        <v>Keuzelijst</v>
      </c>
      <c r="R98" s="24" t="s">
        <v>1246</v>
      </c>
      <c r="S98" s="29" t="s">
        <v>377</v>
      </c>
      <c r="T98" s="24" t="s">
        <v>2</v>
      </c>
      <c r="U98" s="24" t="s">
        <v>1323</v>
      </c>
      <c r="V98" s="25"/>
      <c r="W98" s="18" t="s">
        <v>381</v>
      </c>
      <c r="X98" s="18"/>
      <c r="Y98" s="24"/>
      <c r="Z98" s="24"/>
    </row>
    <row r="99" spans="1:26" hidden="1" x14ac:dyDescent="0.3">
      <c r="A99" s="191"/>
      <c r="B99" s="132" t="s">
        <v>247</v>
      </c>
      <c r="C99" s="39"/>
      <c r="D99" s="132"/>
      <c r="E99" s="132" t="s">
        <v>2831</v>
      </c>
      <c r="F99" s="132"/>
      <c r="G99" s="132" t="str">
        <f>VLOOKUP(B99,Scanvolgnr.!A:B,2,FALSE)</f>
        <v>abt</v>
      </c>
      <c r="H99" s="20"/>
      <c r="I99" s="20" t="str">
        <f>IFERROR(VLOOKUP(B99,LOINC!A:B,2,FALSE),"")</f>
        <v/>
      </c>
      <c r="J99" s="20" t="str">
        <f>IFERROR(VLOOKUP(B99,'Sequence nummers'!A:B,2,FALSE),"")</f>
        <v/>
      </c>
      <c r="K99" s="132"/>
      <c r="L99" s="39"/>
      <c r="M99" s="132"/>
      <c r="N99" s="132"/>
      <c r="O99" s="40"/>
      <c r="P99" s="40"/>
      <c r="Q99" s="132" t="str">
        <f>VLOOKUP(B99,Props!B:E,4,FALSE)</f>
        <v>Keuzelijst</v>
      </c>
      <c r="R99" s="24" t="s">
        <v>1246</v>
      </c>
      <c r="S99" s="29" t="s">
        <v>377</v>
      </c>
      <c r="T99" s="24" t="s">
        <v>2</v>
      </c>
      <c r="U99" s="24" t="s">
        <v>1323</v>
      </c>
      <c r="V99" s="25"/>
      <c r="W99" s="18" t="s">
        <v>381</v>
      </c>
      <c r="X99" s="18"/>
      <c r="Y99" s="24"/>
      <c r="Z99" s="24"/>
    </row>
    <row r="100" spans="1:26" hidden="1" x14ac:dyDescent="0.3">
      <c r="A100" s="191"/>
      <c r="B100" s="27" t="s">
        <v>1271</v>
      </c>
      <c r="C100" s="39"/>
      <c r="D100" s="132"/>
      <c r="E100" s="132" t="s">
        <v>2831</v>
      </c>
      <c r="F100" s="132"/>
      <c r="G100" s="132" t="str">
        <f>VLOOKUP(B100,Scanvolgnr.!A:B,2,FALSE)</f>
        <v>abu</v>
      </c>
      <c r="H100" s="20"/>
      <c r="I100" s="20" t="str">
        <f>IFERROR(VLOOKUP(B100,LOINC!A:B,2,FALSE),"")</f>
        <v/>
      </c>
      <c r="J100" s="20" t="str">
        <f>IFERROR(VLOOKUP(B100,'Sequence nummers'!A:B,2,FALSE),"")</f>
        <v/>
      </c>
      <c r="K100" s="132"/>
      <c r="L100" s="39"/>
      <c r="M100" s="132"/>
      <c r="N100" s="132"/>
      <c r="O100" s="40"/>
      <c r="P100" s="40"/>
      <c r="Q100" s="132" t="str">
        <f>VLOOKUP(B100,Props!B:E,4,FALSE)</f>
        <v>String</v>
      </c>
      <c r="R100" s="132" t="s">
        <v>8577</v>
      </c>
      <c r="S100" s="29" t="s">
        <v>377</v>
      </c>
      <c r="T100" s="132" t="s">
        <v>2</v>
      </c>
      <c r="U100" s="24" t="s">
        <v>1323</v>
      </c>
      <c r="V100" s="25" t="s">
        <v>381</v>
      </c>
      <c r="W100" s="18" t="s">
        <v>381</v>
      </c>
      <c r="X100" s="18"/>
      <c r="Y100" s="24"/>
      <c r="Z100" s="24"/>
    </row>
    <row r="101" spans="1:26" hidden="1" x14ac:dyDescent="0.3">
      <c r="A101" s="191"/>
      <c r="B101" s="28" t="s">
        <v>1272</v>
      </c>
      <c r="C101" s="39"/>
      <c r="D101" s="132"/>
      <c r="E101" s="132" t="s">
        <v>2831</v>
      </c>
      <c r="F101" s="132"/>
      <c r="G101" s="132" t="str">
        <f>VLOOKUP(B101,Scanvolgnr.!A:B,2,FALSE)</f>
        <v>abv</v>
      </c>
      <c r="H101" s="20"/>
      <c r="I101" s="20" t="str">
        <f>IFERROR(VLOOKUP(B101,LOINC!A:B,2,FALSE),"")</f>
        <v/>
      </c>
      <c r="J101" s="20" t="str">
        <f>IFERROR(VLOOKUP(B101,'Sequence nummers'!A:B,2,FALSE),"")</f>
        <v/>
      </c>
      <c r="K101" s="132"/>
      <c r="L101" s="39"/>
      <c r="M101" s="132"/>
      <c r="N101" s="132"/>
      <c r="O101" s="41"/>
      <c r="P101" s="41"/>
      <c r="Q101" s="132" t="str">
        <f>VLOOKUP(B101,Props!B:E,4,FALSE)</f>
        <v>String</v>
      </c>
      <c r="R101" s="24" t="s">
        <v>8577</v>
      </c>
      <c r="S101" s="29" t="s">
        <v>377</v>
      </c>
      <c r="T101" s="132" t="s">
        <v>42</v>
      </c>
      <c r="U101" s="24" t="s">
        <v>1323</v>
      </c>
      <c r="V101" s="25" t="s">
        <v>381</v>
      </c>
      <c r="W101" s="25" t="s">
        <v>381</v>
      </c>
      <c r="X101" s="25"/>
      <c r="Y101" s="24"/>
      <c r="Z101" s="24"/>
    </row>
    <row r="102" spans="1:26" hidden="1" x14ac:dyDescent="0.3">
      <c r="A102" s="191"/>
      <c r="B102" s="30" t="s">
        <v>1273</v>
      </c>
      <c r="C102" s="39"/>
      <c r="D102" s="132"/>
      <c r="E102" s="132" t="s">
        <v>2831</v>
      </c>
      <c r="F102" s="132"/>
      <c r="G102" s="132" t="str">
        <f>VLOOKUP(B102,Scanvolgnr.!A:B,2,FALSE)</f>
        <v>abw</v>
      </c>
      <c r="H102" s="20"/>
      <c r="I102" s="20" t="str">
        <f>IFERROR(VLOOKUP(B102,LOINC!A:B,2,FALSE),"")</f>
        <v/>
      </c>
      <c r="J102" s="20" t="str">
        <f>IFERROR(VLOOKUP(B102,'Sequence nummers'!A:B,2,FALSE),"")</f>
        <v/>
      </c>
      <c r="K102" s="132"/>
      <c r="L102" s="39"/>
      <c r="M102" s="132"/>
      <c r="N102" s="132"/>
      <c r="O102" s="41"/>
      <c r="P102" s="41"/>
      <c r="Q102" s="132" t="str">
        <f>VLOOKUP(B102,Props!B:E,4,FALSE)</f>
        <v>String</v>
      </c>
      <c r="R102" s="24" t="s">
        <v>8577</v>
      </c>
      <c r="S102" s="29" t="s">
        <v>377</v>
      </c>
      <c r="T102" s="132" t="s">
        <v>2</v>
      </c>
      <c r="U102" s="24" t="s">
        <v>1323</v>
      </c>
      <c r="V102" s="25" t="s">
        <v>381</v>
      </c>
      <c r="W102" s="25" t="s">
        <v>381</v>
      </c>
      <c r="X102" s="25"/>
      <c r="Y102" s="24"/>
      <c r="Z102" s="24"/>
    </row>
    <row r="103" spans="1:26" hidden="1" x14ac:dyDescent="0.3">
      <c r="A103" s="191"/>
      <c r="B103" s="132" t="s">
        <v>1232</v>
      </c>
      <c r="C103" s="39"/>
      <c r="D103" s="132"/>
      <c r="E103" s="132" t="s">
        <v>2831</v>
      </c>
      <c r="F103" s="132"/>
      <c r="G103" s="132" t="str">
        <f>VLOOKUP(B103,Scanvolgnr.!A:B,2,FALSE)</f>
        <v>abx</v>
      </c>
      <c r="H103" s="20"/>
      <c r="I103" s="20" t="str">
        <f>IFERROR(VLOOKUP(B103,LOINC!A:B,2,FALSE),"")</f>
        <v/>
      </c>
      <c r="J103" s="20" t="str">
        <f>IFERROR(VLOOKUP(B103,'Sequence nummers'!A:B,2,FALSE),"")</f>
        <v/>
      </c>
      <c r="K103" s="132"/>
      <c r="L103" s="39"/>
      <c r="M103" s="132"/>
      <c r="N103" s="132"/>
      <c r="O103" s="41"/>
      <c r="P103" s="41"/>
      <c r="Q103" s="132" t="str">
        <f>VLOOKUP(B103,Props!B:E,4,FALSE)</f>
        <v>String</v>
      </c>
      <c r="R103" s="24" t="s">
        <v>8577</v>
      </c>
      <c r="S103" s="29" t="s">
        <v>377</v>
      </c>
      <c r="T103" s="132" t="s">
        <v>2</v>
      </c>
      <c r="U103" s="24" t="s">
        <v>2785</v>
      </c>
      <c r="V103" s="25" t="s">
        <v>381</v>
      </c>
      <c r="W103" s="25" t="s">
        <v>381</v>
      </c>
      <c r="X103" s="25"/>
      <c r="Y103" s="24"/>
      <c r="Z103" s="24"/>
    </row>
    <row r="104" spans="1:26" hidden="1" x14ac:dyDescent="0.3">
      <c r="A104" s="191"/>
      <c r="B104" s="132" t="s">
        <v>1324</v>
      </c>
      <c r="C104" s="39"/>
      <c r="D104" s="132"/>
      <c r="E104" s="132" t="s">
        <v>2831</v>
      </c>
      <c r="F104" s="132"/>
      <c r="G104" s="132" t="str">
        <f>VLOOKUP(B104,Scanvolgnr.!A:B,2,FALSE)</f>
        <v>aby</v>
      </c>
      <c r="H104" s="20"/>
      <c r="I104" s="20" t="str">
        <f>IFERROR(VLOOKUP(B104,LOINC!A:B,2,FALSE),"")</f>
        <v/>
      </c>
      <c r="J104" s="20" t="str">
        <f>IFERROR(VLOOKUP(B104,'Sequence nummers'!A:B,2,FALSE),"")</f>
        <v/>
      </c>
      <c r="K104" s="132"/>
      <c r="L104" s="39"/>
      <c r="M104" s="132"/>
      <c r="N104" s="132"/>
      <c r="O104" s="41"/>
      <c r="P104" s="41"/>
      <c r="Q104" s="132" t="str">
        <f>VLOOKUP(B104,Props!B:E,4,FALSE)</f>
        <v>String</v>
      </c>
      <c r="R104" s="24" t="s">
        <v>1246</v>
      </c>
      <c r="S104" s="29" t="s">
        <v>377</v>
      </c>
      <c r="T104" s="132" t="s">
        <v>1323</v>
      </c>
      <c r="U104" s="24" t="s">
        <v>1323</v>
      </c>
      <c r="V104" s="25" t="s">
        <v>381</v>
      </c>
      <c r="W104" s="25" t="s">
        <v>381</v>
      </c>
      <c r="X104" s="25"/>
      <c r="Y104" s="24"/>
      <c r="Z104" s="24"/>
    </row>
    <row r="105" spans="1:26" hidden="1" x14ac:dyDescent="0.3">
      <c r="A105" s="191"/>
      <c r="B105" s="132" t="s">
        <v>1325</v>
      </c>
      <c r="C105" s="39"/>
      <c r="D105" s="132"/>
      <c r="E105" s="132" t="s">
        <v>2831</v>
      </c>
      <c r="F105" s="132"/>
      <c r="G105" s="132" t="str">
        <f>VLOOKUP(B105,Scanvolgnr.!A:B,2,FALSE)</f>
        <v>abz</v>
      </c>
      <c r="H105" s="20"/>
      <c r="I105" s="20" t="str">
        <f>IFERROR(VLOOKUP(B105,LOINC!A:B,2,FALSE),"")</f>
        <v/>
      </c>
      <c r="J105" s="20" t="str">
        <f>IFERROR(VLOOKUP(B105,'Sequence nummers'!A:B,2,FALSE),"")</f>
        <v/>
      </c>
      <c r="K105" s="132"/>
      <c r="L105" s="39"/>
      <c r="M105" s="132"/>
      <c r="N105" s="132"/>
      <c r="O105" s="41"/>
      <c r="P105" s="41"/>
      <c r="Q105" s="132" t="str">
        <f>VLOOKUP(B105,Props!B:E,4,FALSE)</f>
        <v>String</v>
      </c>
      <c r="R105" s="24" t="s">
        <v>1246</v>
      </c>
      <c r="S105" s="29" t="s">
        <v>377</v>
      </c>
      <c r="T105" s="132" t="s">
        <v>1323</v>
      </c>
      <c r="U105" s="24" t="s">
        <v>1323</v>
      </c>
      <c r="V105" s="25" t="s">
        <v>381</v>
      </c>
      <c r="W105" s="25" t="s">
        <v>381</v>
      </c>
      <c r="X105" s="25"/>
      <c r="Y105" s="24"/>
      <c r="Z105" s="24"/>
    </row>
    <row r="106" spans="1:26" s="120" customFormat="1" hidden="1" x14ac:dyDescent="0.2">
      <c r="A106" s="191" t="s">
        <v>8566</v>
      </c>
      <c r="B106" s="132" t="s">
        <v>8196</v>
      </c>
      <c r="C106" s="39"/>
      <c r="D106" s="132"/>
      <c r="E106" s="132" t="s">
        <v>2831</v>
      </c>
      <c r="F106" s="132"/>
      <c r="G106" s="132" t="str">
        <f>VLOOKUP(B106,Scanvolgnr.!A:B,2,FALSE)</f>
        <v>abza</v>
      </c>
      <c r="H106" s="20" t="s">
        <v>381</v>
      </c>
      <c r="I106" s="20" t="str">
        <f>IFERROR(VLOOKUP(B106,LOINC!A:B,2,FALSE),"")</f>
        <v/>
      </c>
      <c r="J106" s="20" t="str">
        <f>IFERROR(VLOOKUP(B106,'Sequence nummers'!A:B,2,FALSE),"")</f>
        <v/>
      </c>
      <c r="K106" s="132"/>
      <c r="L106" s="132"/>
      <c r="M106" s="132"/>
      <c r="N106" s="127"/>
      <c r="O106" s="30"/>
      <c r="P106" s="107"/>
      <c r="Q106" s="132" t="str">
        <f>VLOOKUP(B106,Props!B:E,4,FALSE)</f>
        <v>String</v>
      </c>
      <c r="R106" s="132" t="s">
        <v>8187</v>
      </c>
      <c r="S106" s="30" t="s">
        <v>377</v>
      </c>
      <c r="T106" s="132" t="s">
        <v>2</v>
      </c>
      <c r="U106" s="132" t="s">
        <v>2785</v>
      </c>
      <c r="V106" s="25" t="s">
        <v>381</v>
      </c>
      <c r="W106" s="25" t="s">
        <v>381</v>
      </c>
      <c r="X106" s="20"/>
      <c r="Y106" s="143"/>
      <c r="Z106" s="132"/>
    </row>
    <row r="107" spans="1:26" s="120" customFormat="1" hidden="1" x14ac:dyDescent="0.2">
      <c r="A107" s="191"/>
      <c r="B107" s="132" t="s">
        <v>8198</v>
      </c>
      <c r="C107" s="39"/>
      <c r="D107" s="132"/>
      <c r="E107" s="132" t="s">
        <v>2831</v>
      </c>
      <c r="F107" s="132"/>
      <c r="G107" s="132" t="str">
        <f>VLOOKUP(B107,Scanvolgnr.!A:B,2,FALSE)</f>
        <v>abzb</v>
      </c>
      <c r="H107" s="20" t="s">
        <v>381</v>
      </c>
      <c r="I107" s="20" t="str">
        <f>IFERROR(VLOOKUP(B107,LOINC!A:B,2,FALSE),"")</f>
        <v/>
      </c>
      <c r="J107" s="20" t="str">
        <f>IFERROR(VLOOKUP(B107,'Sequence nummers'!A:B,2,FALSE),"")</f>
        <v/>
      </c>
      <c r="K107" s="132"/>
      <c r="L107" s="132"/>
      <c r="M107" s="132"/>
      <c r="N107" s="127"/>
      <c r="O107" s="30"/>
      <c r="P107" s="107"/>
      <c r="Q107" s="132" t="str">
        <f>VLOOKUP(B107,Props!B:E,4,FALSE)</f>
        <v>String</v>
      </c>
      <c r="R107" s="132" t="s">
        <v>8187</v>
      </c>
      <c r="S107" s="30" t="s">
        <v>377</v>
      </c>
      <c r="T107" s="132" t="s">
        <v>2</v>
      </c>
      <c r="U107" s="132" t="s">
        <v>2785</v>
      </c>
      <c r="V107" s="25" t="s">
        <v>381</v>
      </c>
      <c r="W107" s="25" t="s">
        <v>381</v>
      </c>
      <c r="X107" s="20"/>
      <c r="Y107" s="143"/>
      <c r="Z107" s="132"/>
    </row>
    <row r="108" spans="1:26" s="120" customFormat="1" hidden="1" x14ac:dyDescent="0.2">
      <c r="A108" s="191"/>
      <c r="B108" s="132" t="s">
        <v>8200</v>
      </c>
      <c r="C108" s="39"/>
      <c r="D108" s="132"/>
      <c r="E108" s="132" t="s">
        <v>2831</v>
      </c>
      <c r="F108" s="132"/>
      <c r="G108" s="132" t="str">
        <f>VLOOKUP(B108,Scanvolgnr.!A:B,2,FALSE)</f>
        <v>abzc</v>
      </c>
      <c r="H108" s="20" t="s">
        <v>381</v>
      </c>
      <c r="I108" s="20" t="str">
        <f>IFERROR(VLOOKUP(B108,LOINC!A:B,2,FALSE),"")</f>
        <v/>
      </c>
      <c r="J108" s="20" t="str">
        <f>IFERROR(VLOOKUP(B108,'Sequence nummers'!A:B,2,FALSE),"")</f>
        <v/>
      </c>
      <c r="K108" s="132"/>
      <c r="L108" s="132"/>
      <c r="M108" s="132"/>
      <c r="N108" s="127"/>
      <c r="O108" s="30"/>
      <c r="P108" s="107"/>
      <c r="Q108" s="132" t="str">
        <f>VLOOKUP(B108,Props!B:E,4,FALSE)</f>
        <v>String</v>
      </c>
      <c r="R108" s="132" t="s">
        <v>8187</v>
      </c>
      <c r="S108" s="30" t="s">
        <v>377</v>
      </c>
      <c r="T108" s="132" t="s">
        <v>2</v>
      </c>
      <c r="U108" s="132" t="s">
        <v>2785</v>
      </c>
      <c r="V108" s="25" t="s">
        <v>381</v>
      </c>
      <c r="W108" s="25" t="s">
        <v>381</v>
      </c>
      <c r="X108" s="20"/>
      <c r="Y108" s="143"/>
      <c r="Z108" s="132"/>
    </row>
    <row r="109" spans="1:26" s="120" customFormat="1" hidden="1" x14ac:dyDescent="0.2">
      <c r="A109" s="191"/>
      <c r="B109" s="132" t="s">
        <v>8202</v>
      </c>
      <c r="C109" s="39"/>
      <c r="D109" s="132"/>
      <c r="E109" s="132" t="s">
        <v>2831</v>
      </c>
      <c r="F109" s="132"/>
      <c r="G109" s="132" t="str">
        <f>VLOOKUP(B109,Scanvolgnr.!A:B,2,FALSE)</f>
        <v>abzd</v>
      </c>
      <c r="H109" s="20" t="s">
        <v>381</v>
      </c>
      <c r="I109" s="20" t="str">
        <f>IFERROR(VLOOKUP(B109,LOINC!A:B,2,FALSE),"")</f>
        <v/>
      </c>
      <c r="J109" s="20" t="str">
        <f>IFERROR(VLOOKUP(B109,'Sequence nummers'!A:B,2,FALSE),"")</f>
        <v/>
      </c>
      <c r="K109" s="132"/>
      <c r="L109" s="132"/>
      <c r="M109" s="132"/>
      <c r="N109" s="127"/>
      <c r="O109" s="30"/>
      <c r="P109" s="107"/>
      <c r="Q109" s="132" t="str">
        <f>VLOOKUP(B109,Props!B:E,4,FALSE)</f>
        <v>String</v>
      </c>
      <c r="R109" s="132" t="s">
        <v>8187</v>
      </c>
      <c r="S109" s="30" t="s">
        <v>377</v>
      </c>
      <c r="T109" s="132" t="s">
        <v>2</v>
      </c>
      <c r="U109" s="132" t="s">
        <v>2785</v>
      </c>
      <c r="V109" s="25" t="s">
        <v>381</v>
      </c>
      <c r="W109" s="25" t="s">
        <v>381</v>
      </c>
      <c r="X109" s="20"/>
      <c r="Y109" s="143"/>
      <c r="Z109" s="132"/>
    </row>
    <row r="110" spans="1:26" s="120" customFormat="1" hidden="1" x14ac:dyDescent="0.2">
      <c r="A110" s="191"/>
      <c r="B110" s="27" t="s">
        <v>8204</v>
      </c>
      <c r="C110" s="39"/>
      <c r="D110" s="132"/>
      <c r="E110" s="132" t="s">
        <v>2831</v>
      </c>
      <c r="F110" s="132"/>
      <c r="G110" s="132" t="str">
        <f>VLOOKUP(B110,Scanvolgnr.!A:B,2,FALSE)</f>
        <v>abze</v>
      </c>
      <c r="H110" s="20"/>
      <c r="I110" s="20" t="str">
        <f>IFERROR(VLOOKUP(B110,LOINC!A:B,2,FALSE),"")</f>
        <v/>
      </c>
      <c r="J110" s="20" t="str">
        <f>IFERROR(VLOOKUP(B110,'Sequence nummers'!A:B,2,FALSE),"")</f>
        <v/>
      </c>
      <c r="K110" s="132"/>
      <c r="L110" s="132"/>
      <c r="M110" s="132"/>
      <c r="N110" s="127"/>
      <c r="O110" s="30"/>
      <c r="P110" s="107"/>
      <c r="Q110" s="132" t="str">
        <f>VLOOKUP(B110,Props!B:E,4,FALSE)</f>
        <v>String</v>
      </c>
      <c r="R110" s="132" t="s">
        <v>8187</v>
      </c>
      <c r="S110" s="30" t="s">
        <v>377</v>
      </c>
      <c r="T110" s="132" t="s">
        <v>2</v>
      </c>
      <c r="U110" s="132" t="s">
        <v>2785</v>
      </c>
      <c r="V110" s="25" t="s">
        <v>381</v>
      </c>
      <c r="W110" s="25" t="s">
        <v>381</v>
      </c>
      <c r="X110" s="20"/>
      <c r="Y110" s="143"/>
      <c r="Z110" s="132"/>
    </row>
    <row r="111" spans="1:26" s="120" customFormat="1" hidden="1" x14ac:dyDescent="0.2">
      <c r="A111" s="191"/>
      <c r="B111" s="132" t="s">
        <v>8206</v>
      </c>
      <c r="C111" s="39"/>
      <c r="D111" s="132"/>
      <c r="E111" s="132" t="s">
        <v>2831</v>
      </c>
      <c r="F111" s="132"/>
      <c r="G111" s="132" t="str">
        <f>VLOOKUP(B111,Scanvolgnr.!A:B,2,FALSE)</f>
        <v>abzf</v>
      </c>
      <c r="H111" s="20"/>
      <c r="I111" s="20" t="str">
        <f>IFERROR(VLOOKUP(B111,LOINC!A:B,2,FALSE),"")</f>
        <v/>
      </c>
      <c r="J111" s="20" t="str">
        <f>IFERROR(VLOOKUP(B111,'Sequence nummers'!A:B,2,FALSE),"")</f>
        <v/>
      </c>
      <c r="K111" s="132"/>
      <c r="L111" s="132"/>
      <c r="M111" s="132"/>
      <c r="N111" s="127"/>
      <c r="O111" s="30"/>
      <c r="P111" s="107"/>
      <c r="Q111" s="132" t="str">
        <f>VLOOKUP(B111,Props!B:E,4,FALSE)</f>
        <v>String</v>
      </c>
      <c r="R111" s="132" t="s">
        <v>8187</v>
      </c>
      <c r="S111" s="30" t="s">
        <v>377</v>
      </c>
      <c r="T111" s="132" t="s">
        <v>2</v>
      </c>
      <c r="U111" s="132" t="s">
        <v>2785</v>
      </c>
      <c r="V111" s="25" t="s">
        <v>381</v>
      </c>
      <c r="W111" s="25" t="s">
        <v>381</v>
      </c>
      <c r="X111" s="20"/>
      <c r="Y111" s="143"/>
      <c r="Z111" s="132"/>
    </row>
    <row r="112" spans="1:26" s="120" customFormat="1" hidden="1" x14ac:dyDescent="0.2">
      <c r="A112" s="191"/>
      <c r="B112" s="27" t="s">
        <v>8208</v>
      </c>
      <c r="C112" s="39"/>
      <c r="D112" s="132"/>
      <c r="E112" s="132" t="s">
        <v>2831</v>
      </c>
      <c r="F112" s="132"/>
      <c r="G112" s="132" t="s">
        <v>8593</v>
      </c>
      <c r="H112" s="20"/>
      <c r="I112" s="20" t="str">
        <f>IFERROR(VLOOKUP(B112,LOINC!A:B,2,FALSE),"")</f>
        <v/>
      </c>
      <c r="J112" s="20" t="str">
        <f>IFERROR(VLOOKUP(B112,'Sequence nummers'!A:B,2,FALSE),"")</f>
        <v/>
      </c>
      <c r="K112" s="132"/>
      <c r="L112" s="132"/>
      <c r="M112" s="132"/>
      <c r="N112" s="127"/>
      <c r="O112" s="30"/>
      <c r="P112" s="107"/>
      <c r="Q112" s="132" t="str">
        <f>VLOOKUP(B112,Props!B:E,4,FALSE)</f>
        <v>String</v>
      </c>
      <c r="R112" s="132" t="s">
        <v>8187</v>
      </c>
      <c r="S112" s="30" t="s">
        <v>377</v>
      </c>
      <c r="T112" s="132" t="s">
        <v>2</v>
      </c>
      <c r="U112" s="132" t="s">
        <v>2785</v>
      </c>
      <c r="V112" s="25"/>
      <c r="W112" s="25"/>
      <c r="X112" s="128"/>
      <c r="Y112" s="143"/>
      <c r="Z112" s="132"/>
    </row>
    <row r="113" spans="1:26" s="120" customFormat="1" x14ac:dyDescent="0.3">
      <c r="A113" s="191"/>
      <c r="B113" s="132" t="s">
        <v>1326</v>
      </c>
      <c r="C113" s="132" t="s">
        <v>8603</v>
      </c>
      <c r="D113" s="132"/>
      <c r="E113" s="132" t="s">
        <v>2827</v>
      </c>
      <c r="F113" s="132"/>
      <c r="G113" s="132" t="str">
        <f>VLOOKUP(B113,Scanvolgnr.!A:B,2,FALSE)</f>
        <v>aca</v>
      </c>
      <c r="H113" s="20"/>
      <c r="I113" s="20">
        <f>IFERROR(VLOOKUP(B113,LOINC!A:B,2,FALSE),"")</f>
        <v>6572</v>
      </c>
      <c r="J113" s="20">
        <f>IFERROR(VLOOKUP(B113,'Sequence nummers'!A:B,2,FALSE),"")</f>
        <v>1000570</v>
      </c>
      <c r="K113" s="132" t="s">
        <v>1212</v>
      </c>
      <c r="L113" s="132" t="s">
        <v>1629</v>
      </c>
      <c r="M113" s="132" t="s">
        <v>1362</v>
      </c>
      <c r="N113" s="132" t="s">
        <v>8186</v>
      </c>
      <c r="O113" s="30" t="s">
        <v>8186</v>
      </c>
      <c r="P113" s="30" t="s">
        <v>174</v>
      </c>
      <c r="Q113" s="132" t="str">
        <f>VLOOKUP(B113,Props!B:E,4,FALSE)</f>
        <v>String</v>
      </c>
      <c r="R113" s="132" t="s">
        <v>1246</v>
      </c>
      <c r="S113" s="30" t="s">
        <v>377</v>
      </c>
      <c r="T113" s="132" t="s">
        <v>1323</v>
      </c>
      <c r="U113" s="132" t="s">
        <v>2785</v>
      </c>
      <c r="V113" s="20" t="s">
        <v>381</v>
      </c>
      <c r="W113" s="20" t="s">
        <v>381</v>
      </c>
      <c r="X113" s="20"/>
      <c r="Y113" s="24" t="s">
        <v>8584</v>
      </c>
      <c r="Z113" s="126" t="s">
        <v>2279</v>
      </c>
    </row>
    <row r="114" spans="1:26" s="120" customFormat="1" x14ac:dyDescent="0.3">
      <c r="A114" s="191"/>
      <c r="B114" s="132" t="s">
        <v>1327</v>
      </c>
      <c r="C114" s="132" t="s">
        <v>8604</v>
      </c>
      <c r="D114" s="132"/>
      <c r="E114" s="132" t="s">
        <v>2827</v>
      </c>
      <c r="F114" s="132" t="s">
        <v>8186</v>
      </c>
      <c r="G114" s="132" t="str">
        <f>VLOOKUP(B114,Scanvolgnr.!A:B,2,FALSE)</f>
        <v>acb</v>
      </c>
      <c r="H114" s="20"/>
      <c r="I114" s="20">
        <f>IFERROR(VLOOKUP(B114,LOINC!A:B,2,FALSE),"")</f>
        <v>6574</v>
      </c>
      <c r="J114" s="20">
        <f>IFERROR(VLOOKUP(B114,'Sequence nummers'!A:B,2,FALSE),"")</f>
        <v>1000580</v>
      </c>
      <c r="K114" s="132" t="s">
        <v>1212</v>
      </c>
      <c r="L114" s="132" t="s">
        <v>1629</v>
      </c>
      <c r="M114" s="132" t="s">
        <v>1362</v>
      </c>
      <c r="N114" s="132" t="s">
        <v>8186</v>
      </c>
      <c r="O114" s="30" t="s">
        <v>8186</v>
      </c>
      <c r="P114" s="30" t="s">
        <v>174</v>
      </c>
      <c r="Q114" s="132" t="str">
        <f>VLOOKUP(B114,Props!B:E,4,FALSE)</f>
        <v>String</v>
      </c>
      <c r="R114" s="132" t="s">
        <v>1246</v>
      </c>
      <c r="S114" s="30" t="s">
        <v>377</v>
      </c>
      <c r="T114" s="132" t="s">
        <v>1323</v>
      </c>
      <c r="U114" s="132" t="s">
        <v>2785</v>
      </c>
      <c r="V114" s="20" t="s">
        <v>381</v>
      </c>
      <c r="W114" s="20" t="s">
        <v>381</v>
      </c>
      <c r="X114" s="20"/>
      <c r="Y114" s="24" t="s">
        <v>8584</v>
      </c>
      <c r="Z114" s="126" t="s">
        <v>2279</v>
      </c>
    </row>
    <row r="115" spans="1:26" s="120" customFormat="1" ht="12" hidden="1" customHeight="1" x14ac:dyDescent="0.3">
      <c r="A115" s="191" t="s">
        <v>301</v>
      </c>
      <c r="B115" s="132" t="s">
        <v>21</v>
      </c>
      <c r="C115" s="39"/>
      <c r="D115" s="132"/>
      <c r="E115" s="132" t="s">
        <v>2831</v>
      </c>
      <c r="F115" s="132"/>
      <c r="G115" s="132" t="str">
        <f>VLOOKUP(B115,Scanvolgnr.!A:B,2,FALSE)</f>
        <v>acc</v>
      </c>
      <c r="H115" s="20" t="s">
        <v>381</v>
      </c>
      <c r="I115" s="20">
        <f>IFERROR(VLOOKUP(B115,LOINC!A:B,2,FALSE),"")</f>
        <v>6580</v>
      </c>
      <c r="J115" s="20">
        <f>IFERROR(VLOOKUP(B115,'Sequence nummers'!A:B,2,FALSE),"")</f>
        <v>1000590</v>
      </c>
      <c r="K115" s="132"/>
      <c r="L115" s="132" t="s">
        <v>8623</v>
      </c>
      <c r="M115" s="132" t="s">
        <v>8624</v>
      </c>
      <c r="N115" s="132" t="s">
        <v>2764</v>
      </c>
      <c r="O115" s="132" t="s">
        <v>8617</v>
      </c>
      <c r="P115" s="132"/>
      <c r="Q115" s="132" t="str">
        <f>VLOOKUP(B115,Props!B:E,4,FALSE)</f>
        <v>Keuzelijst</v>
      </c>
      <c r="R115" s="132" t="s">
        <v>8577</v>
      </c>
      <c r="S115" s="30" t="s">
        <v>377</v>
      </c>
      <c r="T115" s="132" t="s">
        <v>2</v>
      </c>
      <c r="U115" s="132" t="s">
        <v>1323</v>
      </c>
      <c r="V115" s="20" t="s">
        <v>381</v>
      </c>
      <c r="W115" s="19" t="s">
        <v>381</v>
      </c>
      <c r="X115" s="19"/>
      <c r="Y115" s="143"/>
      <c r="Z115" s="132"/>
    </row>
    <row r="116" spans="1:26" s="120" customFormat="1" ht="12" hidden="1" customHeight="1" x14ac:dyDescent="0.3">
      <c r="A116" s="191"/>
      <c r="B116" s="132" t="s">
        <v>22</v>
      </c>
      <c r="C116" s="39"/>
      <c r="D116" s="132"/>
      <c r="E116" s="132" t="s">
        <v>2831</v>
      </c>
      <c r="F116" s="132"/>
      <c r="G116" s="132" t="str">
        <f>VLOOKUP(B116,Scanvolgnr.!A:B,2,FALSE)</f>
        <v>acd</v>
      </c>
      <c r="H116" s="20" t="s">
        <v>381</v>
      </c>
      <c r="I116" s="20">
        <f>IFERROR(VLOOKUP(B116,LOINC!A:B,2,FALSE),"")</f>
        <v>6582</v>
      </c>
      <c r="J116" s="20">
        <f>IFERROR(VLOOKUP(B116,'Sequence nummers'!A:B,2,FALSE),"")</f>
        <v>1000600</v>
      </c>
      <c r="K116" s="132"/>
      <c r="L116" s="132" t="s">
        <v>8623</v>
      </c>
      <c r="M116" s="132" t="s">
        <v>8624</v>
      </c>
      <c r="N116" s="132" t="s">
        <v>2764</v>
      </c>
      <c r="O116" s="132" t="s">
        <v>8617</v>
      </c>
      <c r="P116" s="132"/>
      <c r="Q116" s="132" t="str">
        <f>VLOOKUP(B116,Props!B:E,4,FALSE)</f>
        <v>Keuzelijst</v>
      </c>
      <c r="R116" s="132" t="s">
        <v>8577</v>
      </c>
      <c r="S116" s="30" t="s">
        <v>377</v>
      </c>
      <c r="T116" s="132" t="s">
        <v>2</v>
      </c>
      <c r="U116" s="132" t="s">
        <v>1323</v>
      </c>
      <c r="V116" s="20" t="s">
        <v>381</v>
      </c>
      <c r="W116" s="19" t="s">
        <v>381</v>
      </c>
      <c r="X116" s="19"/>
      <c r="Y116" s="143"/>
      <c r="Z116" s="132"/>
    </row>
    <row r="117" spans="1:26" s="120" customFormat="1" x14ac:dyDescent="0.3">
      <c r="A117" s="191"/>
      <c r="B117" s="132" t="s">
        <v>1407</v>
      </c>
      <c r="C117" s="132" t="s">
        <v>1384</v>
      </c>
      <c r="D117" s="132"/>
      <c r="E117" s="132" t="s">
        <v>2827</v>
      </c>
      <c r="F117" s="132"/>
      <c r="G117" s="132" t="str">
        <f>VLOOKUP(B117,Scanvolgnr.!A:B,2,FALSE)</f>
        <v>ace</v>
      </c>
      <c r="H117" s="20"/>
      <c r="I117" s="20">
        <f>IFERROR(VLOOKUP(B117,LOINC!A:B,2,FALSE),"")</f>
        <v>6576</v>
      </c>
      <c r="J117" s="20">
        <f>IFERROR(VLOOKUP(B117,'Sequence nummers'!A:B,2,FALSE),"")</f>
        <v>1000620</v>
      </c>
      <c r="K117" s="132" t="s">
        <v>1212</v>
      </c>
      <c r="L117" s="132"/>
      <c r="M117" s="132"/>
      <c r="N117" s="132" t="s">
        <v>174</v>
      </c>
      <c r="O117" s="24" t="s">
        <v>174</v>
      </c>
      <c r="P117" s="24" t="s">
        <v>176</v>
      </c>
      <c r="Q117" s="132" t="str">
        <f>VLOOKUP(B117,Props!B:E,4,FALSE)</f>
        <v>Keuzelijst</v>
      </c>
      <c r="R117" s="132" t="s">
        <v>1246</v>
      </c>
      <c r="S117" s="30" t="s">
        <v>377</v>
      </c>
      <c r="T117" s="132" t="s">
        <v>1323</v>
      </c>
      <c r="U117" s="132" t="s">
        <v>1323</v>
      </c>
      <c r="V117" s="20" t="s">
        <v>381</v>
      </c>
      <c r="W117" s="19" t="s">
        <v>381</v>
      </c>
      <c r="X117" s="19"/>
      <c r="Y117" s="143" t="s">
        <v>8585</v>
      </c>
      <c r="Z117" s="132" t="s">
        <v>2279</v>
      </c>
    </row>
    <row r="118" spans="1:26" s="120" customFormat="1" x14ac:dyDescent="0.3">
      <c r="A118" s="191"/>
      <c r="B118" s="132" t="s">
        <v>1408</v>
      </c>
      <c r="C118" s="132" t="s">
        <v>1385</v>
      </c>
      <c r="D118" s="132"/>
      <c r="E118" s="132" t="s">
        <v>2827</v>
      </c>
      <c r="F118" s="132" t="s">
        <v>174</v>
      </c>
      <c r="G118" s="132" t="str">
        <f>VLOOKUP(B118,Scanvolgnr.!A:B,2,FALSE)</f>
        <v>acf</v>
      </c>
      <c r="H118" s="20"/>
      <c r="I118" s="20">
        <f>IFERROR(VLOOKUP(B118,LOINC!A:B,2,FALSE),"")</f>
        <v>6578</v>
      </c>
      <c r="J118" s="20">
        <f>IFERROR(VLOOKUP(B118,'Sequence nummers'!A:B,2,FALSE),"")</f>
        <v>1000630</v>
      </c>
      <c r="K118" s="132" t="s">
        <v>1212</v>
      </c>
      <c r="L118" s="132"/>
      <c r="M118" s="132"/>
      <c r="N118" s="132" t="s">
        <v>174</v>
      </c>
      <c r="O118" s="24" t="s">
        <v>174</v>
      </c>
      <c r="P118" s="24" t="s">
        <v>176</v>
      </c>
      <c r="Q118" s="132" t="str">
        <f>VLOOKUP(B118,Props!B:E,4,FALSE)</f>
        <v>Keuzelijst</v>
      </c>
      <c r="R118" s="132" t="s">
        <v>1246</v>
      </c>
      <c r="S118" s="30" t="s">
        <v>377</v>
      </c>
      <c r="T118" s="132" t="s">
        <v>1323</v>
      </c>
      <c r="U118" s="132" t="s">
        <v>1323</v>
      </c>
      <c r="V118" s="20" t="s">
        <v>381</v>
      </c>
      <c r="W118" s="19" t="s">
        <v>381</v>
      </c>
      <c r="X118" s="19"/>
      <c r="Y118" s="143" t="s">
        <v>8585</v>
      </c>
      <c r="Z118" s="132" t="s">
        <v>2279</v>
      </c>
    </row>
    <row r="119" spans="1:26" s="120" customFormat="1" hidden="1" x14ac:dyDescent="0.3">
      <c r="A119" s="191"/>
      <c r="B119" s="132" t="s">
        <v>248</v>
      </c>
      <c r="C119" s="39"/>
      <c r="D119" s="132"/>
      <c r="E119" s="132" t="s">
        <v>2831</v>
      </c>
      <c r="F119" s="132"/>
      <c r="G119" s="132" t="str">
        <f>VLOOKUP(B119,Scanvolgnr.!A:B,2,FALSE)</f>
        <v>acg</v>
      </c>
      <c r="H119" s="20"/>
      <c r="I119" s="20" t="str">
        <f>IFERROR(VLOOKUP(B119,LOINC!A:B,2,FALSE),"")</f>
        <v/>
      </c>
      <c r="J119" s="20" t="str">
        <f>IFERROR(VLOOKUP(B119,'Sequence nummers'!A:B,2,FALSE),"")</f>
        <v/>
      </c>
      <c r="K119" s="132"/>
      <c r="L119" s="39"/>
      <c r="M119" s="132"/>
      <c r="N119" s="132"/>
      <c r="O119" s="39"/>
      <c r="P119" s="39"/>
      <c r="Q119" s="132" t="str">
        <f>VLOOKUP(B119,Props!B:E,4,FALSE)</f>
        <v>Keuzelijst</v>
      </c>
      <c r="R119" s="132" t="s">
        <v>1246</v>
      </c>
      <c r="S119" s="30" t="s">
        <v>377</v>
      </c>
      <c r="T119" s="132" t="s">
        <v>2</v>
      </c>
      <c r="U119" s="132" t="s">
        <v>1323</v>
      </c>
      <c r="V119" s="20"/>
      <c r="W119" s="19" t="s">
        <v>381</v>
      </c>
      <c r="X119" s="19"/>
      <c r="Y119" s="143"/>
      <c r="Z119" s="132"/>
    </row>
    <row r="120" spans="1:26" s="120" customFormat="1" hidden="1" x14ac:dyDescent="0.3">
      <c r="A120" s="191"/>
      <c r="B120" s="132" t="s">
        <v>249</v>
      </c>
      <c r="C120" s="39"/>
      <c r="D120" s="132"/>
      <c r="E120" s="132" t="s">
        <v>2831</v>
      </c>
      <c r="F120" s="132"/>
      <c r="G120" s="132" t="str">
        <f>VLOOKUP(B120,Scanvolgnr.!A:B,2,FALSE)</f>
        <v>ach</v>
      </c>
      <c r="H120" s="20"/>
      <c r="I120" s="20" t="str">
        <f>IFERROR(VLOOKUP(B120,LOINC!A:B,2,FALSE),"")</f>
        <v/>
      </c>
      <c r="J120" s="20" t="str">
        <f>IFERROR(VLOOKUP(B120,'Sequence nummers'!A:B,2,FALSE),"")</f>
        <v/>
      </c>
      <c r="K120" s="132"/>
      <c r="L120" s="39"/>
      <c r="M120" s="132"/>
      <c r="N120" s="132"/>
      <c r="O120" s="39"/>
      <c r="P120" s="39"/>
      <c r="Q120" s="132" t="str">
        <f>VLOOKUP(B120,Props!B:E,4,FALSE)</f>
        <v>Keuzelijst</v>
      </c>
      <c r="R120" s="132" t="s">
        <v>1246</v>
      </c>
      <c r="S120" s="30" t="s">
        <v>377</v>
      </c>
      <c r="T120" s="132" t="s">
        <v>2</v>
      </c>
      <c r="U120" s="132" t="s">
        <v>1323</v>
      </c>
      <c r="V120" s="20"/>
      <c r="W120" s="19" t="s">
        <v>381</v>
      </c>
      <c r="X120" s="19"/>
      <c r="Y120" s="143"/>
      <c r="Z120" s="132"/>
    </row>
    <row r="121" spans="1:26" s="120" customFormat="1" hidden="1" x14ac:dyDescent="0.3">
      <c r="A121" s="191"/>
      <c r="B121" s="27" t="s">
        <v>1274</v>
      </c>
      <c r="C121" s="39"/>
      <c r="D121" s="132"/>
      <c r="E121" s="132" t="s">
        <v>2831</v>
      </c>
      <c r="F121" s="132"/>
      <c r="G121" s="132" t="str">
        <f>VLOOKUP(B121,Scanvolgnr.!A:B,2,FALSE)</f>
        <v>aci</v>
      </c>
      <c r="H121" s="20"/>
      <c r="I121" s="20" t="str">
        <f>IFERROR(VLOOKUP(B121,LOINC!A:B,2,FALSE),"")</f>
        <v/>
      </c>
      <c r="J121" s="20" t="str">
        <f>IFERROR(VLOOKUP(B121,'Sequence nummers'!A:B,2,FALSE),"")</f>
        <v/>
      </c>
      <c r="K121" s="132"/>
      <c r="L121" s="39"/>
      <c r="M121" s="132"/>
      <c r="N121" s="132"/>
      <c r="O121" s="39"/>
      <c r="P121" s="39"/>
      <c r="Q121" s="132" t="str">
        <f>VLOOKUP(B121,Props!B:E,4,FALSE)</f>
        <v>String</v>
      </c>
      <c r="R121" s="132" t="s">
        <v>8577</v>
      </c>
      <c r="S121" s="30" t="s">
        <v>377</v>
      </c>
      <c r="T121" s="132" t="s">
        <v>2</v>
      </c>
      <c r="U121" s="132" t="s">
        <v>1323</v>
      </c>
      <c r="V121" s="20" t="s">
        <v>381</v>
      </c>
      <c r="W121" s="19" t="s">
        <v>381</v>
      </c>
      <c r="X121" s="19"/>
      <c r="Y121" s="143"/>
      <c r="Z121" s="132"/>
    </row>
    <row r="122" spans="1:26" s="120" customFormat="1" hidden="1" x14ac:dyDescent="0.3">
      <c r="A122" s="191"/>
      <c r="B122" s="28" t="s">
        <v>1275</v>
      </c>
      <c r="C122" s="39"/>
      <c r="D122" s="132"/>
      <c r="E122" s="132" t="s">
        <v>2831</v>
      </c>
      <c r="F122" s="132"/>
      <c r="G122" s="132" t="str">
        <f>VLOOKUP(B122,Scanvolgnr.!A:B,2,FALSE)</f>
        <v>acj</v>
      </c>
      <c r="H122" s="20"/>
      <c r="I122" s="20" t="str">
        <f>IFERROR(VLOOKUP(B122,LOINC!A:B,2,FALSE),"")</f>
        <v/>
      </c>
      <c r="J122" s="20" t="str">
        <f>IFERROR(VLOOKUP(B122,'Sequence nummers'!A:B,2,FALSE),"")</f>
        <v/>
      </c>
      <c r="K122" s="132"/>
      <c r="L122" s="39"/>
      <c r="M122" s="132"/>
      <c r="N122" s="132"/>
      <c r="O122" s="107"/>
      <c r="P122" s="107"/>
      <c r="Q122" s="132" t="str">
        <f>VLOOKUP(B122,Props!B:E,4,FALSE)</f>
        <v>String</v>
      </c>
      <c r="R122" s="132" t="s">
        <v>8577</v>
      </c>
      <c r="S122" s="30" t="s">
        <v>377</v>
      </c>
      <c r="T122" s="132" t="s">
        <v>42</v>
      </c>
      <c r="U122" s="132" t="s">
        <v>1323</v>
      </c>
      <c r="V122" s="20" t="s">
        <v>381</v>
      </c>
      <c r="W122" s="20" t="s">
        <v>381</v>
      </c>
      <c r="X122" s="19"/>
      <c r="Y122" s="143"/>
      <c r="Z122" s="132"/>
    </row>
    <row r="123" spans="1:26" s="120" customFormat="1" hidden="1" x14ac:dyDescent="0.3">
      <c r="A123" s="191"/>
      <c r="B123" s="30" t="s">
        <v>1276</v>
      </c>
      <c r="C123" s="39"/>
      <c r="D123" s="132"/>
      <c r="E123" s="132" t="s">
        <v>2831</v>
      </c>
      <c r="F123" s="132"/>
      <c r="G123" s="132" t="str">
        <f>VLOOKUP(B123,Scanvolgnr.!A:B,2,FALSE)</f>
        <v>ack</v>
      </c>
      <c r="H123" s="20"/>
      <c r="I123" s="20" t="str">
        <f>IFERROR(VLOOKUP(B123,LOINC!A:B,2,FALSE),"")</f>
        <v/>
      </c>
      <c r="J123" s="20" t="str">
        <f>IFERROR(VLOOKUP(B123,'Sequence nummers'!A:B,2,FALSE),"")</f>
        <v/>
      </c>
      <c r="K123" s="132"/>
      <c r="L123" s="39"/>
      <c r="M123" s="132"/>
      <c r="N123" s="132"/>
      <c r="O123" s="107"/>
      <c r="P123" s="107"/>
      <c r="Q123" s="132" t="str">
        <f>VLOOKUP(B123,Props!B:E,4,FALSE)</f>
        <v>String</v>
      </c>
      <c r="R123" s="132" t="s">
        <v>8577</v>
      </c>
      <c r="S123" s="30" t="s">
        <v>377</v>
      </c>
      <c r="T123" s="132" t="s">
        <v>42</v>
      </c>
      <c r="U123" s="132" t="s">
        <v>1323</v>
      </c>
      <c r="V123" s="20" t="s">
        <v>381</v>
      </c>
      <c r="W123" s="20" t="s">
        <v>381</v>
      </c>
      <c r="X123" s="20"/>
      <c r="Y123" s="143"/>
      <c r="Z123" s="132"/>
    </row>
    <row r="124" spans="1:26" s="120" customFormat="1" hidden="1" x14ac:dyDescent="0.3">
      <c r="A124" s="191"/>
      <c r="B124" s="132" t="s">
        <v>1233</v>
      </c>
      <c r="C124" s="39"/>
      <c r="D124" s="132"/>
      <c r="E124" s="132" t="s">
        <v>2831</v>
      </c>
      <c r="F124" s="132"/>
      <c r="G124" s="132" t="str">
        <f>VLOOKUP(B124,Scanvolgnr.!A:B,2,FALSE)</f>
        <v>acl</v>
      </c>
      <c r="H124" s="20"/>
      <c r="I124" s="20" t="str">
        <f>IFERROR(VLOOKUP(B124,LOINC!A:B,2,FALSE),"")</f>
        <v/>
      </c>
      <c r="J124" s="20" t="str">
        <f>IFERROR(VLOOKUP(B124,'Sequence nummers'!A:B,2,FALSE),"")</f>
        <v/>
      </c>
      <c r="K124" s="132"/>
      <c r="L124" s="39"/>
      <c r="M124" s="132"/>
      <c r="N124" s="132"/>
      <c r="O124" s="107"/>
      <c r="P124" s="107"/>
      <c r="Q124" s="132" t="str">
        <f>VLOOKUP(B124,Props!B:E,4,FALSE)</f>
        <v>String</v>
      </c>
      <c r="R124" s="132" t="s">
        <v>8577</v>
      </c>
      <c r="S124" s="30" t="s">
        <v>377</v>
      </c>
      <c r="T124" s="132" t="s">
        <v>2</v>
      </c>
      <c r="U124" s="132" t="s">
        <v>2785</v>
      </c>
      <c r="V124" s="20" t="s">
        <v>381</v>
      </c>
      <c r="W124" s="20" t="s">
        <v>381</v>
      </c>
      <c r="X124" s="20"/>
      <c r="Y124" s="143"/>
      <c r="Z124" s="132"/>
    </row>
    <row r="125" spans="1:26" s="120" customFormat="1" hidden="1" x14ac:dyDescent="0.3">
      <c r="A125" s="191"/>
      <c r="B125" s="132" t="s">
        <v>1328</v>
      </c>
      <c r="C125" s="39"/>
      <c r="D125" s="132"/>
      <c r="E125" s="132" t="s">
        <v>2831</v>
      </c>
      <c r="F125" s="132"/>
      <c r="G125" s="132" t="str">
        <f>VLOOKUP(B125,Scanvolgnr.!A:B,2,FALSE)</f>
        <v>acm</v>
      </c>
      <c r="H125" s="20"/>
      <c r="I125" s="20" t="str">
        <f>IFERROR(VLOOKUP(B125,LOINC!A:B,2,FALSE),"")</f>
        <v/>
      </c>
      <c r="J125" s="20" t="str">
        <f>IFERROR(VLOOKUP(B125,'Sequence nummers'!A:B,2,FALSE),"")</f>
        <v/>
      </c>
      <c r="K125" s="132"/>
      <c r="L125" s="39"/>
      <c r="M125" s="132"/>
      <c r="N125" s="132"/>
      <c r="O125" s="107"/>
      <c r="P125" s="107"/>
      <c r="Q125" s="132" t="str">
        <f>VLOOKUP(B125,Props!B:E,4,FALSE)</f>
        <v>String</v>
      </c>
      <c r="R125" s="132" t="s">
        <v>1246</v>
      </c>
      <c r="S125" s="30" t="s">
        <v>377</v>
      </c>
      <c r="T125" s="132" t="s">
        <v>1323</v>
      </c>
      <c r="U125" s="132" t="s">
        <v>1323</v>
      </c>
      <c r="V125" s="20" t="s">
        <v>381</v>
      </c>
      <c r="W125" s="20" t="s">
        <v>381</v>
      </c>
      <c r="X125" s="20"/>
      <c r="Y125" s="143"/>
      <c r="Z125" s="132"/>
    </row>
    <row r="126" spans="1:26" s="120" customFormat="1" hidden="1" x14ac:dyDescent="0.3">
      <c r="A126" s="191"/>
      <c r="B126" s="132" t="s">
        <v>1329</v>
      </c>
      <c r="C126" s="39"/>
      <c r="D126" s="132"/>
      <c r="E126" s="132" t="s">
        <v>2831</v>
      </c>
      <c r="F126" s="132"/>
      <c r="G126" s="132" t="str">
        <f>VLOOKUP(B126,Scanvolgnr.!A:B,2,FALSE)</f>
        <v>acn</v>
      </c>
      <c r="H126" s="20"/>
      <c r="I126" s="20" t="str">
        <f>IFERROR(VLOOKUP(B126,LOINC!A:B,2,FALSE),"")</f>
        <v/>
      </c>
      <c r="J126" s="20" t="str">
        <f>IFERROR(VLOOKUP(B126,'Sequence nummers'!A:B,2,FALSE),"")</f>
        <v/>
      </c>
      <c r="K126" s="132"/>
      <c r="L126" s="39"/>
      <c r="M126" s="132"/>
      <c r="N126" s="132"/>
      <c r="O126" s="107"/>
      <c r="P126" s="107"/>
      <c r="Q126" s="132" t="str">
        <f>VLOOKUP(B126,Props!B:E,4,FALSE)</f>
        <v>String</v>
      </c>
      <c r="R126" s="132" t="s">
        <v>1246</v>
      </c>
      <c r="S126" s="30" t="s">
        <v>377</v>
      </c>
      <c r="T126" s="132" t="s">
        <v>1323</v>
      </c>
      <c r="U126" s="132" t="s">
        <v>1323</v>
      </c>
      <c r="V126" s="20" t="s">
        <v>381</v>
      </c>
      <c r="W126" s="20" t="s">
        <v>381</v>
      </c>
      <c r="X126" s="20"/>
      <c r="Y126" s="143"/>
      <c r="Z126" s="132"/>
    </row>
    <row r="127" spans="1:26" s="120" customFormat="1" hidden="1" x14ac:dyDescent="0.2">
      <c r="A127" s="191" t="s">
        <v>8567</v>
      </c>
      <c r="B127" s="132" t="s">
        <v>8209</v>
      </c>
      <c r="C127" s="39"/>
      <c r="D127" s="132"/>
      <c r="E127" s="132" t="s">
        <v>2831</v>
      </c>
      <c r="F127" s="132"/>
      <c r="G127" s="132" t="str">
        <f>VLOOKUP(B127,Scanvolgnr.!A:B,2,FALSE)</f>
        <v>acna</v>
      </c>
      <c r="H127" s="20"/>
      <c r="I127" s="20" t="str">
        <f>IFERROR(VLOOKUP(B127,LOINC!A:B,2,FALSE),"")</f>
        <v/>
      </c>
      <c r="J127" s="20" t="str">
        <f>IFERROR(VLOOKUP(B127,'Sequence nummers'!A:B,2,FALSE),"")</f>
        <v/>
      </c>
      <c r="K127" s="132"/>
      <c r="L127" s="39"/>
      <c r="M127" s="132"/>
      <c r="N127" s="127"/>
      <c r="O127" s="30"/>
      <c r="P127" s="107"/>
      <c r="Q127" s="132" t="str">
        <f>VLOOKUP(B127,Props!B:E,4,FALSE)</f>
        <v>String</v>
      </c>
      <c r="R127" s="132" t="s">
        <v>8187</v>
      </c>
      <c r="S127" s="30" t="s">
        <v>377</v>
      </c>
      <c r="T127" s="132" t="s">
        <v>2</v>
      </c>
      <c r="U127" s="132" t="s">
        <v>2785</v>
      </c>
      <c r="V127" s="20" t="s">
        <v>381</v>
      </c>
      <c r="W127" s="20" t="s">
        <v>381</v>
      </c>
      <c r="X127" s="20"/>
      <c r="Y127" s="143"/>
      <c r="Z127" s="132"/>
    </row>
    <row r="128" spans="1:26" s="120" customFormat="1" hidden="1" x14ac:dyDescent="0.2">
      <c r="A128" s="191"/>
      <c r="B128" s="132" t="s">
        <v>8210</v>
      </c>
      <c r="C128" s="39"/>
      <c r="D128" s="132"/>
      <c r="E128" s="132" t="s">
        <v>2831</v>
      </c>
      <c r="F128" s="132"/>
      <c r="G128" s="132" t="str">
        <f>VLOOKUP(B128,Scanvolgnr.!A:B,2,FALSE)</f>
        <v>acnb</v>
      </c>
      <c r="H128" s="20"/>
      <c r="I128" s="20" t="str">
        <f>IFERROR(VLOOKUP(B128,LOINC!A:B,2,FALSE),"")</f>
        <v/>
      </c>
      <c r="J128" s="20" t="str">
        <f>IFERROR(VLOOKUP(B128,'Sequence nummers'!A:B,2,FALSE),"")</f>
        <v/>
      </c>
      <c r="K128" s="132"/>
      <c r="L128" s="39"/>
      <c r="M128" s="132"/>
      <c r="N128" s="127"/>
      <c r="O128" s="30"/>
      <c r="P128" s="107"/>
      <c r="Q128" s="132" t="str">
        <f>VLOOKUP(B128,Props!B:E,4,FALSE)</f>
        <v>String</v>
      </c>
      <c r="R128" s="132" t="s">
        <v>8187</v>
      </c>
      <c r="S128" s="30" t="s">
        <v>377</v>
      </c>
      <c r="T128" s="132" t="s">
        <v>2</v>
      </c>
      <c r="U128" s="132" t="s">
        <v>2785</v>
      </c>
      <c r="V128" s="20" t="s">
        <v>381</v>
      </c>
      <c r="W128" s="20" t="s">
        <v>381</v>
      </c>
      <c r="X128" s="20"/>
      <c r="Y128" s="143"/>
      <c r="Z128" s="132"/>
    </row>
    <row r="129" spans="1:26" s="120" customFormat="1" hidden="1" x14ac:dyDescent="0.2">
      <c r="A129" s="191"/>
      <c r="B129" s="132" t="s">
        <v>8211</v>
      </c>
      <c r="C129" s="39"/>
      <c r="D129" s="132"/>
      <c r="E129" s="132" t="s">
        <v>2831</v>
      </c>
      <c r="F129" s="132"/>
      <c r="G129" s="132" t="str">
        <f>VLOOKUP(B129,Scanvolgnr.!A:B,2,FALSE)</f>
        <v>acnc</v>
      </c>
      <c r="H129" s="20"/>
      <c r="I129" s="20" t="str">
        <f>IFERROR(VLOOKUP(B129,LOINC!A:B,2,FALSE),"")</f>
        <v/>
      </c>
      <c r="J129" s="20" t="str">
        <f>IFERROR(VLOOKUP(B129,'Sequence nummers'!A:B,2,FALSE),"")</f>
        <v/>
      </c>
      <c r="K129" s="132"/>
      <c r="L129" s="39"/>
      <c r="M129" s="132"/>
      <c r="N129" s="127"/>
      <c r="O129" s="107"/>
      <c r="P129" s="107"/>
      <c r="Q129" s="132" t="str">
        <f>VLOOKUP(B129,Props!B:E,4,FALSE)</f>
        <v>String</v>
      </c>
      <c r="R129" s="132" t="s">
        <v>8187</v>
      </c>
      <c r="S129" s="30" t="s">
        <v>377</v>
      </c>
      <c r="T129" s="132" t="s">
        <v>2</v>
      </c>
      <c r="U129" s="132" t="s">
        <v>2785</v>
      </c>
      <c r="V129" s="20" t="s">
        <v>381</v>
      </c>
      <c r="W129" s="20" t="s">
        <v>381</v>
      </c>
      <c r="X129" s="20"/>
      <c r="Y129" s="143"/>
      <c r="Z129" s="132"/>
    </row>
    <row r="130" spans="1:26" s="120" customFormat="1" hidden="1" x14ac:dyDescent="0.2">
      <c r="A130" s="191"/>
      <c r="B130" s="132" t="s">
        <v>8212</v>
      </c>
      <c r="C130" s="39"/>
      <c r="D130" s="132"/>
      <c r="E130" s="132" t="s">
        <v>2831</v>
      </c>
      <c r="F130" s="132"/>
      <c r="G130" s="132" t="str">
        <f>VLOOKUP(B130,Scanvolgnr.!A:B,2,FALSE)</f>
        <v>acnd</v>
      </c>
      <c r="H130" s="20"/>
      <c r="I130" s="20" t="str">
        <f>IFERROR(VLOOKUP(B130,LOINC!A:B,2,FALSE),"")</f>
        <v/>
      </c>
      <c r="J130" s="20" t="str">
        <f>IFERROR(VLOOKUP(B130,'Sequence nummers'!A:B,2,FALSE),"")</f>
        <v/>
      </c>
      <c r="K130" s="132"/>
      <c r="L130" s="39"/>
      <c r="M130" s="132"/>
      <c r="N130" s="127"/>
      <c r="O130" s="107"/>
      <c r="P130" s="107"/>
      <c r="Q130" s="132" t="str">
        <f>VLOOKUP(B130,Props!B:E,4,FALSE)</f>
        <v>String</v>
      </c>
      <c r="R130" s="132" t="s">
        <v>8187</v>
      </c>
      <c r="S130" s="30" t="s">
        <v>377</v>
      </c>
      <c r="T130" s="132" t="s">
        <v>2</v>
      </c>
      <c r="U130" s="132" t="s">
        <v>2785</v>
      </c>
      <c r="V130" s="20" t="s">
        <v>381</v>
      </c>
      <c r="W130" s="20" t="s">
        <v>381</v>
      </c>
      <c r="X130" s="20"/>
      <c r="Y130" s="143"/>
      <c r="Z130" s="132"/>
    </row>
    <row r="131" spans="1:26" s="120" customFormat="1" hidden="1" x14ac:dyDescent="0.2">
      <c r="A131" s="191"/>
      <c r="B131" s="27" t="s">
        <v>8213</v>
      </c>
      <c r="C131" s="39"/>
      <c r="D131" s="132"/>
      <c r="E131" s="132" t="s">
        <v>2831</v>
      </c>
      <c r="F131" s="132"/>
      <c r="G131" s="132" t="str">
        <f>VLOOKUP(B131,Scanvolgnr.!A:B,2,FALSE)</f>
        <v>acne</v>
      </c>
      <c r="H131" s="20"/>
      <c r="I131" s="20" t="str">
        <f>IFERROR(VLOOKUP(B131,LOINC!A:B,2,FALSE),"")</f>
        <v/>
      </c>
      <c r="J131" s="20" t="str">
        <f>IFERROR(VLOOKUP(B131,'Sequence nummers'!A:B,2,FALSE),"")</f>
        <v/>
      </c>
      <c r="K131" s="132"/>
      <c r="L131" s="39"/>
      <c r="M131" s="132"/>
      <c r="N131" s="127"/>
      <c r="O131" s="107"/>
      <c r="P131" s="107"/>
      <c r="Q131" s="132" t="str">
        <f>VLOOKUP(B131,Props!B:E,4,FALSE)</f>
        <v>String</v>
      </c>
      <c r="R131" s="132" t="s">
        <v>8187</v>
      </c>
      <c r="S131" s="30" t="s">
        <v>377</v>
      </c>
      <c r="T131" s="132" t="s">
        <v>2</v>
      </c>
      <c r="U131" s="132" t="s">
        <v>2785</v>
      </c>
      <c r="V131" s="20" t="s">
        <v>381</v>
      </c>
      <c r="W131" s="20" t="s">
        <v>381</v>
      </c>
      <c r="X131" s="20"/>
      <c r="Y131" s="143"/>
      <c r="Z131" s="132"/>
    </row>
    <row r="132" spans="1:26" s="120" customFormat="1" hidden="1" x14ac:dyDescent="0.2">
      <c r="A132" s="191"/>
      <c r="B132" s="132" t="s">
        <v>8214</v>
      </c>
      <c r="C132" s="39"/>
      <c r="D132" s="132"/>
      <c r="E132" s="132" t="s">
        <v>2831</v>
      </c>
      <c r="F132" s="132"/>
      <c r="G132" s="132" t="str">
        <f>VLOOKUP(B132,Scanvolgnr.!A:B,2,FALSE)</f>
        <v>acnf</v>
      </c>
      <c r="H132" s="20"/>
      <c r="I132" s="20" t="str">
        <f>IFERROR(VLOOKUP(B132,LOINC!A:B,2,FALSE),"")</f>
        <v/>
      </c>
      <c r="J132" s="20" t="str">
        <f>IFERROR(VLOOKUP(B132,'Sequence nummers'!A:B,2,FALSE),"")</f>
        <v/>
      </c>
      <c r="K132" s="132"/>
      <c r="L132" s="39"/>
      <c r="M132" s="132"/>
      <c r="N132" s="127"/>
      <c r="O132" s="107"/>
      <c r="P132" s="107"/>
      <c r="Q132" s="132" t="str">
        <f>VLOOKUP(B132,Props!B:E,4,FALSE)</f>
        <v>String</v>
      </c>
      <c r="R132" s="132" t="s">
        <v>8187</v>
      </c>
      <c r="S132" s="30" t="s">
        <v>377</v>
      </c>
      <c r="T132" s="132" t="s">
        <v>2</v>
      </c>
      <c r="U132" s="132" t="s">
        <v>2785</v>
      </c>
      <c r="V132" s="20" t="s">
        <v>381</v>
      </c>
      <c r="W132" s="20" t="s">
        <v>381</v>
      </c>
      <c r="X132" s="20"/>
      <c r="Y132" s="143"/>
      <c r="Z132" s="132"/>
    </row>
    <row r="133" spans="1:26" s="120" customFormat="1" hidden="1" x14ac:dyDescent="0.2">
      <c r="A133" s="191"/>
      <c r="B133" s="132" t="s">
        <v>8215</v>
      </c>
      <c r="C133" s="39"/>
      <c r="D133" s="132"/>
      <c r="E133" s="132" t="s">
        <v>2831</v>
      </c>
      <c r="F133" s="132"/>
      <c r="G133" s="132" t="s">
        <v>8594</v>
      </c>
      <c r="H133" s="20"/>
      <c r="I133" s="20" t="str">
        <f>IFERROR(VLOOKUP(B133,LOINC!A:B,2,FALSE),"")</f>
        <v/>
      </c>
      <c r="J133" s="20" t="str">
        <f>IFERROR(VLOOKUP(B133,'Sequence nummers'!A:B,2,FALSE),"")</f>
        <v/>
      </c>
      <c r="K133" s="132"/>
      <c r="L133" s="39"/>
      <c r="M133" s="132"/>
      <c r="N133" s="127"/>
      <c r="O133" s="107"/>
      <c r="P133" s="107"/>
      <c r="Q133" s="132" t="str">
        <f>VLOOKUP(B133,Props!B:E,4,FALSE)</f>
        <v>String</v>
      </c>
      <c r="R133" s="132" t="s">
        <v>8187</v>
      </c>
      <c r="S133" s="30" t="s">
        <v>377</v>
      </c>
      <c r="T133" s="132" t="s">
        <v>2</v>
      </c>
      <c r="U133" s="132" t="s">
        <v>2785</v>
      </c>
      <c r="V133" s="20"/>
      <c r="W133" s="20"/>
      <c r="X133" s="20"/>
      <c r="Y133" s="143"/>
      <c r="Z133" s="132"/>
    </row>
    <row r="134" spans="1:26" s="120" customFormat="1" x14ac:dyDescent="0.3">
      <c r="A134" s="191"/>
      <c r="B134" s="132" t="s">
        <v>1330</v>
      </c>
      <c r="C134" s="132" t="s">
        <v>8605</v>
      </c>
      <c r="D134" s="132"/>
      <c r="E134" s="132" t="s">
        <v>2827</v>
      </c>
      <c r="F134" s="132"/>
      <c r="G134" s="132" t="str">
        <f>VLOOKUP(B134,Scanvolgnr.!A:B,2,FALSE)</f>
        <v>aco</v>
      </c>
      <c r="H134" s="20"/>
      <c r="I134" s="20">
        <f>IFERROR(VLOOKUP(B134,LOINC!A:B,2,FALSE),"")</f>
        <v>6580</v>
      </c>
      <c r="J134" s="20">
        <f>IFERROR(VLOOKUP(B134,'Sequence nummers'!A:B,2,FALSE),"")</f>
        <v>1000640</v>
      </c>
      <c r="K134" s="132" t="s">
        <v>1212</v>
      </c>
      <c r="L134" s="132" t="s">
        <v>1629</v>
      </c>
      <c r="M134" s="132" t="s">
        <v>1362</v>
      </c>
      <c r="N134" s="132" t="s">
        <v>8186</v>
      </c>
      <c r="O134" s="30" t="s">
        <v>8186</v>
      </c>
      <c r="P134" s="30" t="s">
        <v>174</v>
      </c>
      <c r="Q134" s="132" t="str">
        <f>VLOOKUP(B134,Props!B:E,4,FALSE)</f>
        <v>String</v>
      </c>
      <c r="R134" s="132" t="s">
        <v>1246</v>
      </c>
      <c r="S134" s="30" t="s">
        <v>377</v>
      </c>
      <c r="T134" s="132" t="s">
        <v>1323</v>
      </c>
      <c r="U134" s="132" t="s">
        <v>2785</v>
      </c>
      <c r="V134" s="20" t="s">
        <v>381</v>
      </c>
      <c r="W134" s="20" t="s">
        <v>381</v>
      </c>
      <c r="X134" s="20"/>
      <c r="Y134" s="143" t="s">
        <v>8585</v>
      </c>
      <c r="Z134" s="126" t="s">
        <v>2279</v>
      </c>
    </row>
    <row r="135" spans="1:26" s="120" customFormat="1" x14ac:dyDescent="0.3">
      <c r="A135" s="191"/>
      <c r="B135" s="132" t="s">
        <v>1331</v>
      </c>
      <c r="C135" s="132" t="s">
        <v>8606</v>
      </c>
      <c r="D135" s="132"/>
      <c r="E135" s="132" t="s">
        <v>2827</v>
      </c>
      <c r="F135" s="132" t="s">
        <v>8186</v>
      </c>
      <c r="G135" s="132" t="str">
        <f>VLOOKUP(B135,Scanvolgnr.!A:B,2,FALSE)</f>
        <v>acp</v>
      </c>
      <c r="H135" s="20"/>
      <c r="I135" s="20">
        <f>IFERROR(VLOOKUP(B135,LOINC!A:B,2,FALSE),"")</f>
        <v>6582</v>
      </c>
      <c r="J135" s="20">
        <f>IFERROR(VLOOKUP(B135,'Sequence nummers'!A:B,2,FALSE),"")</f>
        <v>1000650</v>
      </c>
      <c r="K135" s="132" t="s">
        <v>1212</v>
      </c>
      <c r="L135" s="132" t="s">
        <v>1629</v>
      </c>
      <c r="M135" s="132" t="s">
        <v>1362</v>
      </c>
      <c r="N135" s="132" t="s">
        <v>8186</v>
      </c>
      <c r="O135" s="30" t="s">
        <v>8186</v>
      </c>
      <c r="P135" s="30" t="s">
        <v>174</v>
      </c>
      <c r="Q135" s="132" t="str">
        <f>VLOOKUP(B135,Props!B:E,4,FALSE)</f>
        <v>String</v>
      </c>
      <c r="R135" s="132" t="s">
        <v>1246</v>
      </c>
      <c r="S135" s="30" t="s">
        <v>377</v>
      </c>
      <c r="T135" s="132" t="s">
        <v>1323</v>
      </c>
      <c r="U135" s="132" t="s">
        <v>2785</v>
      </c>
      <c r="V135" s="20" t="s">
        <v>381</v>
      </c>
      <c r="W135" s="20" t="s">
        <v>381</v>
      </c>
      <c r="X135" s="20"/>
      <c r="Y135" s="143" t="s">
        <v>8585</v>
      </c>
      <c r="Z135" s="126" t="s">
        <v>2279</v>
      </c>
    </row>
    <row r="136" spans="1:26" s="120" customFormat="1" ht="12" hidden="1" customHeight="1" x14ac:dyDescent="0.3">
      <c r="A136" s="191" t="s">
        <v>302</v>
      </c>
      <c r="B136" s="132" t="s">
        <v>23</v>
      </c>
      <c r="C136" s="39"/>
      <c r="D136" s="132"/>
      <c r="E136" s="132" t="s">
        <v>2831</v>
      </c>
      <c r="F136" s="132"/>
      <c r="G136" s="132" t="str">
        <f>VLOOKUP(B136,Scanvolgnr.!A:B,2,FALSE)</f>
        <v>acq</v>
      </c>
      <c r="H136" s="20" t="s">
        <v>381</v>
      </c>
      <c r="I136" s="20">
        <f>IFERROR(VLOOKUP(B136,LOINC!A:B,2,FALSE),"")</f>
        <v>6588</v>
      </c>
      <c r="J136" s="20">
        <f>IFERROR(VLOOKUP(B136,'Sequence nummers'!A:B,2,FALSE),"")</f>
        <v>1000660</v>
      </c>
      <c r="K136" s="132"/>
      <c r="L136" s="132" t="s">
        <v>8623</v>
      </c>
      <c r="M136" s="132" t="s">
        <v>8624</v>
      </c>
      <c r="N136" s="132" t="s">
        <v>2764</v>
      </c>
      <c r="O136" s="132" t="s">
        <v>8617</v>
      </c>
      <c r="P136" s="30"/>
      <c r="Q136" s="132" t="str">
        <f>VLOOKUP(B136,Props!B:E,4,FALSE)</f>
        <v>Keuzelijst</v>
      </c>
      <c r="R136" s="132" t="s">
        <v>8577</v>
      </c>
      <c r="S136" s="30" t="s">
        <v>377</v>
      </c>
      <c r="T136" s="132" t="s">
        <v>2</v>
      </c>
      <c r="U136" s="132" t="s">
        <v>1323</v>
      </c>
      <c r="V136" s="20" t="s">
        <v>381</v>
      </c>
      <c r="W136" s="19" t="s">
        <v>381</v>
      </c>
      <c r="X136" s="19"/>
      <c r="Y136" s="143"/>
      <c r="Z136" s="132"/>
    </row>
    <row r="137" spans="1:26" s="120" customFormat="1" ht="12" hidden="1" customHeight="1" x14ac:dyDescent="0.3">
      <c r="A137" s="191"/>
      <c r="B137" s="132" t="s">
        <v>24</v>
      </c>
      <c r="C137" s="39"/>
      <c r="D137" s="132"/>
      <c r="E137" s="132" t="s">
        <v>2831</v>
      </c>
      <c r="F137" s="132"/>
      <c r="G137" s="132" t="str">
        <f>VLOOKUP(B137,Scanvolgnr.!A:B,2,FALSE)</f>
        <v>acr</v>
      </c>
      <c r="H137" s="20" t="s">
        <v>381</v>
      </c>
      <c r="I137" s="20">
        <f>IFERROR(VLOOKUP(B137,LOINC!A:B,2,FALSE),"")</f>
        <v>6590</v>
      </c>
      <c r="J137" s="20">
        <f>IFERROR(VLOOKUP(B137,'Sequence nummers'!A:B,2,FALSE),"")</f>
        <v>1000670</v>
      </c>
      <c r="K137" s="132"/>
      <c r="L137" s="132" t="s">
        <v>8623</v>
      </c>
      <c r="M137" s="132" t="s">
        <v>8624</v>
      </c>
      <c r="N137" s="132" t="s">
        <v>2764</v>
      </c>
      <c r="O137" s="132" t="s">
        <v>8617</v>
      </c>
      <c r="P137" s="30"/>
      <c r="Q137" s="132" t="str">
        <f>VLOOKUP(B137,Props!B:E,4,FALSE)</f>
        <v>Keuzelijst</v>
      </c>
      <c r="R137" s="132" t="s">
        <v>8577</v>
      </c>
      <c r="S137" s="30" t="s">
        <v>377</v>
      </c>
      <c r="T137" s="132" t="s">
        <v>2</v>
      </c>
      <c r="U137" s="132" t="s">
        <v>1323</v>
      </c>
      <c r="V137" s="20" t="s">
        <v>381</v>
      </c>
      <c r="W137" s="19" t="s">
        <v>381</v>
      </c>
      <c r="X137" s="19"/>
      <c r="Y137" s="143"/>
      <c r="Z137" s="132"/>
    </row>
    <row r="138" spans="1:26" s="120" customFormat="1" x14ac:dyDescent="0.3">
      <c r="A138" s="191"/>
      <c r="B138" s="132" t="s">
        <v>1409</v>
      </c>
      <c r="C138" s="132" t="s">
        <v>1372</v>
      </c>
      <c r="D138" s="132"/>
      <c r="E138" s="132" t="s">
        <v>2827</v>
      </c>
      <c r="F138" s="132"/>
      <c r="G138" s="132" t="str">
        <f>VLOOKUP(B138,Scanvolgnr.!A:B,2,FALSE)</f>
        <v>acs</v>
      </c>
      <c r="H138" s="20"/>
      <c r="I138" s="20">
        <f>IFERROR(VLOOKUP(B138,LOINC!A:B,2,FALSE),"")</f>
        <v>6584</v>
      </c>
      <c r="J138" s="20">
        <f>IFERROR(VLOOKUP(B138,'Sequence nummers'!A:B,2,FALSE),"")</f>
        <v>1000690</v>
      </c>
      <c r="K138" s="132" t="s">
        <v>1212</v>
      </c>
      <c r="L138" s="132"/>
      <c r="M138" s="132"/>
      <c r="N138" s="132" t="s">
        <v>174</v>
      </c>
      <c r="O138" s="24" t="s">
        <v>174</v>
      </c>
      <c r="P138" s="24" t="s">
        <v>176</v>
      </c>
      <c r="Q138" s="132" t="str">
        <f>VLOOKUP(B138,Props!B:E,4,FALSE)</f>
        <v>Keuzelijst</v>
      </c>
      <c r="R138" s="132" t="s">
        <v>1246</v>
      </c>
      <c r="S138" s="30" t="s">
        <v>377</v>
      </c>
      <c r="T138" s="132" t="s">
        <v>1323</v>
      </c>
      <c r="U138" s="132" t="s">
        <v>1323</v>
      </c>
      <c r="V138" s="20" t="s">
        <v>381</v>
      </c>
      <c r="W138" s="19" t="s">
        <v>381</v>
      </c>
      <c r="X138" s="19"/>
      <c r="Y138" s="143" t="s">
        <v>2125</v>
      </c>
      <c r="Z138" s="132" t="s">
        <v>2279</v>
      </c>
    </row>
    <row r="139" spans="1:26" s="120" customFormat="1" x14ac:dyDescent="0.3">
      <c r="A139" s="191"/>
      <c r="B139" s="132" t="s">
        <v>1410</v>
      </c>
      <c r="C139" s="132" t="s">
        <v>1373</v>
      </c>
      <c r="D139" s="132"/>
      <c r="E139" s="132" t="s">
        <v>2827</v>
      </c>
      <c r="F139" s="132" t="s">
        <v>174</v>
      </c>
      <c r="G139" s="132" t="str">
        <f>VLOOKUP(B139,Scanvolgnr.!A:B,2,FALSE)</f>
        <v>act</v>
      </c>
      <c r="H139" s="20"/>
      <c r="I139" s="20">
        <f>IFERROR(VLOOKUP(B139,LOINC!A:B,2,FALSE),"")</f>
        <v>6586</v>
      </c>
      <c r="J139" s="20">
        <f>IFERROR(VLOOKUP(B139,'Sequence nummers'!A:B,2,FALSE),"")</f>
        <v>1000700</v>
      </c>
      <c r="K139" s="132" t="s">
        <v>1212</v>
      </c>
      <c r="L139" s="132"/>
      <c r="M139" s="132"/>
      <c r="N139" s="132" t="s">
        <v>174</v>
      </c>
      <c r="O139" s="24" t="s">
        <v>174</v>
      </c>
      <c r="P139" s="24" t="s">
        <v>176</v>
      </c>
      <c r="Q139" s="132" t="str">
        <f>VLOOKUP(B139,Props!B:E,4,FALSE)</f>
        <v>Keuzelijst</v>
      </c>
      <c r="R139" s="132" t="s">
        <v>1246</v>
      </c>
      <c r="S139" s="30" t="s">
        <v>377</v>
      </c>
      <c r="T139" s="132" t="s">
        <v>1323</v>
      </c>
      <c r="U139" s="132" t="s">
        <v>1323</v>
      </c>
      <c r="V139" s="20" t="s">
        <v>381</v>
      </c>
      <c r="W139" s="19" t="s">
        <v>381</v>
      </c>
      <c r="X139" s="19"/>
      <c r="Y139" s="143" t="s">
        <v>2125</v>
      </c>
      <c r="Z139" s="132" t="s">
        <v>2279</v>
      </c>
    </row>
    <row r="140" spans="1:26" s="120" customFormat="1" hidden="1" x14ac:dyDescent="0.3">
      <c r="A140" s="191"/>
      <c r="B140" s="132" t="s">
        <v>250</v>
      </c>
      <c r="C140" s="39"/>
      <c r="D140" s="132"/>
      <c r="E140" s="132" t="s">
        <v>2831</v>
      </c>
      <c r="F140" s="132"/>
      <c r="G140" s="132" t="str">
        <f>VLOOKUP(B140,Scanvolgnr.!A:B,2,FALSE)</f>
        <v>acu</v>
      </c>
      <c r="H140" s="20"/>
      <c r="I140" s="20" t="str">
        <f>IFERROR(VLOOKUP(B140,LOINC!A:B,2,FALSE),"")</f>
        <v/>
      </c>
      <c r="J140" s="20" t="str">
        <f>IFERROR(VLOOKUP(B140,'Sequence nummers'!A:B,2,FALSE),"")</f>
        <v/>
      </c>
      <c r="K140" s="132"/>
      <c r="L140" s="39"/>
      <c r="M140" s="132"/>
      <c r="N140" s="132"/>
      <c r="O140" s="39"/>
      <c r="P140" s="39"/>
      <c r="Q140" s="132" t="str">
        <f>VLOOKUP(B140,Props!B:E,4,FALSE)</f>
        <v>Keuzelijst</v>
      </c>
      <c r="R140" s="132" t="s">
        <v>1246</v>
      </c>
      <c r="S140" s="30" t="s">
        <v>377</v>
      </c>
      <c r="T140" s="132" t="s">
        <v>2</v>
      </c>
      <c r="U140" s="132" t="s">
        <v>1323</v>
      </c>
      <c r="V140" s="20"/>
      <c r="W140" s="19" t="s">
        <v>381</v>
      </c>
      <c r="X140" s="19"/>
      <c r="Y140" s="143"/>
      <c r="Z140" s="132"/>
    </row>
    <row r="141" spans="1:26" s="120" customFormat="1" hidden="1" x14ac:dyDescent="0.3">
      <c r="A141" s="191"/>
      <c r="B141" s="132" t="s">
        <v>251</v>
      </c>
      <c r="C141" s="39"/>
      <c r="D141" s="132"/>
      <c r="E141" s="132" t="s">
        <v>2831</v>
      </c>
      <c r="F141" s="132"/>
      <c r="G141" s="132" t="str">
        <f>VLOOKUP(B141,Scanvolgnr.!A:B,2,FALSE)</f>
        <v>acv</v>
      </c>
      <c r="H141" s="20"/>
      <c r="I141" s="20" t="str">
        <f>IFERROR(VLOOKUP(B141,LOINC!A:B,2,FALSE),"")</f>
        <v/>
      </c>
      <c r="J141" s="20" t="str">
        <f>IFERROR(VLOOKUP(B141,'Sequence nummers'!A:B,2,FALSE),"")</f>
        <v/>
      </c>
      <c r="K141" s="132"/>
      <c r="L141" s="39"/>
      <c r="M141" s="132"/>
      <c r="N141" s="132"/>
      <c r="O141" s="39"/>
      <c r="P141" s="39"/>
      <c r="Q141" s="132" t="str">
        <f>VLOOKUP(B141,Props!B:E,4,FALSE)</f>
        <v>Keuzelijst</v>
      </c>
      <c r="R141" s="132" t="s">
        <v>1246</v>
      </c>
      <c r="S141" s="30" t="s">
        <v>377</v>
      </c>
      <c r="T141" s="132" t="s">
        <v>2</v>
      </c>
      <c r="U141" s="132" t="s">
        <v>1323</v>
      </c>
      <c r="V141" s="20"/>
      <c r="W141" s="19" t="s">
        <v>381</v>
      </c>
      <c r="X141" s="19"/>
      <c r="Y141" s="143"/>
      <c r="Z141" s="132"/>
    </row>
    <row r="142" spans="1:26" s="120" customFormat="1" hidden="1" x14ac:dyDescent="0.3">
      <c r="A142" s="191"/>
      <c r="B142" s="27" t="s">
        <v>1277</v>
      </c>
      <c r="C142" s="39"/>
      <c r="D142" s="132"/>
      <c r="E142" s="132" t="s">
        <v>2831</v>
      </c>
      <c r="F142" s="132"/>
      <c r="G142" s="132" t="str">
        <f>VLOOKUP(B142,Scanvolgnr.!A:B,2,FALSE)</f>
        <v>acw</v>
      </c>
      <c r="H142" s="20"/>
      <c r="I142" s="20" t="str">
        <f>IFERROR(VLOOKUP(B142,LOINC!A:B,2,FALSE),"")</f>
        <v/>
      </c>
      <c r="J142" s="20" t="str">
        <f>IFERROR(VLOOKUP(B142,'Sequence nummers'!A:B,2,FALSE),"")</f>
        <v/>
      </c>
      <c r="K142" s="132"/>
      <c r="L142" s="39"/>
      <c r="M142" s="132"/>
      <c r="N142" s="132"/>
      <c r="O142" s="39"/>
      <c r="P142" s="39"/>
      <c r="Q142" s="132" t="str">
        <f>VLOOKUP(B142,Props!B:E,4,FALSE)</f>
        <v>String</v>
      </c>
      <c r="R142" s="132" t="s">
        <v>8577</v>
      </c>
      <c r="S142" s="30" t="s">
        <v>377</v>
      </c>
      <c r="T142" s="132" t="s">
        <v>2</v>
      </c>
      <c r="U142" s="132" t="s">
        <v>1323</v>
      </c>
      <c r="V142" s="20" t="s">
        <v>381</v>
      </c>
      <c r="W142" s="19" t="s">
        <v>381</v>
      </c>
      <c r="X142" s="19"/>
      <c r="Y142" s="143"/>
      <c r="Z142" s="132"/>
    </row>
    <row r="143" spans="1:26" s="120" customFormat="1" hidden="1" x14ac:dyDescent="0.3">
      <c r="A143" s="191"/>
      <c r="B143" s="28" t="s">
        <v>1278</v>
      </c>
      <c r="C143" s="39"/>
      <c r="D143" s="132"/>
      <c r="E143" s="132" t="s">
        <v>2831</v>
      </c>
      <c r="F143" s="132"/>
      <c r="G143" s="132" t="str">
        <f>VLOOKUP(B143,Scanvolgnr.!A:B,2,FALSE)</f>
        <v>acx</v>
      </c>
      <c r="H143" s="20"/>
      <c r="I143" s="20" t="str">
        <f>IFERROR(VLOOKUP(B143,LOINC!A:B,2,FALSE),"")</f>
        <v/>
      </c>
      <c r="J143" s="20" t="str">
        <f>IFERROR(VLOOKUP(B143,'Sequence nummers'!A:B,2,FALSE),"")</f>
        <v/>
      </c>
      <c r="K143" s="132"/>
      <c r="L143" s="39"/>
      <c r="M143" s="132"/>
      <c r="N143" s="132"/>
      <c r="O143" s="107"/>
      <c r="P143" s="107"/>
      <c r="Q143" s="132" t="str">
        <f>VLOOKUP(B143,Props!B:E,4,FALSE)</f>
        <v>String</v>
      </c>
      <c r="R143" s="132" t="s">
        <v>8577</v>
      </c>
      <c r="S143" s="30" t="s">
        <v>377</v>
      </c>
      <c r="T143" s="132" t="s">
        <v>42</v>
      </c>
      <c r="U143" s="132" t="s">
        <v>1323</v>
      </c>
      <c r="V143" s="20" t="s">
        <v>381</v>
      </c>
      <c r="W143" s="20" t="s">
        <v>381</v>
      </c>
      <c r="X143" s="19"/>
      <c r="Y143" s="143"/>
      <c r="Z143" s="132"/>
    </row>
    <row r="144" spans="1:26" hidden="1" x14ac:dyDescent="0.3">
      <c r="A144" s="191"/>
      <c r="B144" s="30" t="s">
        <v>1279</v>
      </c>
      <c r="C144" s="39"/>
      <c r="D144" s="132"/>
      <c r="E144" s="132" t="s">
        <v>2831</v>
      </c>
      <c r="F144" s="132"/>
      <c r="G144" s="132" t="str">
        <f>VLOOKUP(B144,Scanvolgnr.!A:B,2,FALSE)</f>
        <v>acy</v>
      </c>
      <c r="H144" s="20"/>
      <c r="I144" s="20" t="str">
        <f>IFERROR(VLOOKUP(B144,LOINC!A:B,2,FALSE),"")</f>
        <v/>
      </c>
      <c r="J144" s="20" t="str">
        <f>IFERROR(VLOOKUP(B144,'Sequence nummers'!A:B,2,FALSE),"")</f>
        <v/>
      </c>
      <c r="K144" s="132"/>
      <c r="L144" s="39"/>
      <c r="M144" s="132"/>
      <c r="N144" s="132"/>
      <c r="O144" s="41"/>
      <c r="P144" s="41"/>
      <c r="Q144" s="132" t="str">
        <f>VLOOKUP(B144,Props!B:E,4,FALSE)</f>
        <v>String</v>
      </c>
      <c r="R144" s="24" t="s">
        <v>8577</v>
      </c>
      <c r="S144" s="29" t="s">
        <v>377</v>
      </c>
      <c r="T144" s="132" t="s">
        <v>42</v>
      </c>
      <c r="U144" s="24" t="s">
        <v>1323</v>
      </c>
      <c r="V144" s="25" t="s">
        <v>381</v>
      </c>
      <c r="W144" s="25" t="s">
        <v>381</v>
      </c>
      <c r="X144" s="25"/>
      <c r="Y144" s="24"/>
      <c r="Z144" s="24"/>
    </row>
    <row r="145" spans="1:26" hidden="1" x14ac:dyDescent="0.3">
      <c r="A145" s="191"/>
      <c r="B145" s="132" t="s">
        <v>1234</v>
      </c>
      <c r="C145" s="39"/>
      <c r="D145" s="132"/>
      <c r="E145" s="132" t="s">
        <v>2831</v>
      </c>
      <c r="F145" s="132"/>
      <c r="G145" s="132" t="str">
        <f>VLOOKUP(B145,Scanvolgnr.!A:B,2,FALSE)</f>
        <v>acz</v>
      </c>
      <c r="H145" s="20"/>
      <c r="I145" s="20" t="str">
        <f>IFERROR(VLOOKUP(B145,LOINC!A:B,2,FALSE),"")</f>
        <v/>
      </c>
      <c r="J145" s="20" t="str">
        <f>IFERROR(VLOOKUP(B145,'Sequence nummers'!A:B,2,FALSE),"")</f>
        <v/>
      </c>
      <c r="K145" s="132"/>
      <c r="L145" s="39"/>
      <c r="M145" s="132"/>
      <c r="N145" s="132"/>
      <c r="O145" s="41"/>
      <c r="P145" s="41"/>
      <c r="Q145" s="132" t="str">
        <f>VLOOKUP(B145,Props!B:E,4,FALSE)</f>
        <v>String</v>
      </c>
      <c r="R145" s="24" t="s">
        <v>8577</v>
      </c>
      <c r="S145" s="29" t="s">
        <v>377</v>
      </c>
      <c r="T145" s="132" t="s">
        <v>2</v>
      </c>
      <c r="U145" s="24" t="s">
        <v>2785</v>
      </c>
      <c r="V145" s="25" t="s">
        <v>381</v>
      </c>
      <c r="W145" s="25" t="s">
        <v>381</v>
      </c>
      <c r="X145" s="25"/>
      <c r="Y145" s="24"/>
      <c r="Z145" s="24"/>
    </row>
    <row r="146" spans="1:26" hidden="1" x14ac:dyDescent="0.3">
      <c r="A146" s="191"/>
      <c r="B146" s="132" t="s">
        <v>1332</v>
      </c>
      <c r="C146" s="39"/>
      <c r="D146" s="132"/>
      <c r="E146" s="132" t="s">
        <v>2831</v>
      </c>
      <c r="F146" s="132"/>
      <c r="G146" s="132" t="str">
        <f>VLOOKUP(B146,Scanvolgnr.!A:B,2,FALSE)</f>
        <v>ada</v>
      </c>
      <c r="H146" s="20"/>
      <c r="I146" s="20" t="str">
        <f>IFERROR(VLOOKUP(B146,LOINC!A:B,2,FALSE),"")</f>
        <v/>
      </c>
      <c r="J146" s="20" t="str">
        <f>IFERROR(VLOOKUP(B146,'Sequence nummers'!A:B,2,FALSE),"")</f>
        <v/>
      </c>
      <c r="K146" s="132"/>
      <c r="L146" s="39"/>
      <c r="M146" s="132"/>
      <c r="N146" s="132"/>
      <c r="O146" s="41"/>
      <c r="P146" s="41"/>
      <c r="Q146" s="132" t="str">
        <f>VLOOKUP(B146,Props!B:E,4,FALSE)</f>
        <v>String</v>
      </c>
      <c r="R146" s="24" t="s">
        <v>1246</v>
      </c>
      <c r="S146" s="29" t="s">
        <v>377</v>
      </c>
      <c r="T146" s="132" t="s">
        <v>1323</v>
      </c>
      <c r="U146" s="24" t="s">
        <v>1323</v>
      </c>
      <c r="V146" s="25" t="s">
        <v>381</v>
      </c>
      <c r="W146" s="25" t="s">
        <v>381</v>
      </c>
      <c r="X146" s="25"/>
      <c r="Y146" s="24"/>
      <c r="Z146" s="24"/>
    </row>
    <row r="147" spans="1:26" s="120" customFormat="1" hidden="1" x14ac:dyDescent="0.3">
      <c r="A147" s="191"/>
      <c r="B147" s="132" t="s">
        <v>1333</v>
      </c>
      <c r="C147" s="39"/>
      <c r="D147" s="132"/>
      <c r="E147" s="132" t="s">
        <v>2831</v>
      </c>
      <c r="F147" s="132"/>
      <c r="G147" s="132" t="str">
        <f>VLOOKUP(B147,Scanvolgnr.!A:B,2,FALSE)</f>
        <v>adb</v>
      </c>
      <c r="H147" s="20"/>
      <c r="I147" s="20" t="str">
        <f>IFERROR(VLOOKUP(B147,LOINC!A:B,2,FALSE),"")</f>
        <v/>
      </c>
      <c r="J147" s="20" t="str">
        <f>IFERROR(VLOOKUP(B147,'Sequence nummers'!A:B,2,FALSE),"")</f>
        <v/>
      </c>
      <c r="K147" s="132"/>
      <c r="L147" s="39"/>
      <c r="M147" s="132"/>
      <c r="N147" s="132"/>
      <c r="O147" s="107"/>
      <c r="P147" s="107"/>
      <c r="Q147" s="132" t="str">
        <f>VLOOKUP(B147,Props!B:E,4,FALSE)</f>
        <v>String</v>
      </c>
      <c r="R147" s="132" t="s">
        <v>1246</v>
      </c>
      <c r="S147" s="30" t="s">
        <v>377</v>
      </c>
      <c r="T147" s="132" t="s">
        <v>1323</v>
      </c>
      <c r="U147" s="132" t="s">
        <v>1323</v>
      </c>
      <c r="V147" s="20" t="s">
        <v>381</v>
      </c>
      <c r="W147" s="20" t="s">
        <v>381</v>
      </c>
      <c r="X147" s="20"/>
      <c r="Y147" s="143"/>
      <c r="Z147" s="132"/>
    </row>
    <row r="148" spans="1:26" s="120" customFormat="1" hidden="1" x14ac:dyDescent="0.2">
      <c r="A148" s="191" t="s">
        <v>8568</v>
      </c>
      <c r="B148" s="132" t="s">
        <v>8222</v>
      </c>
      <c r="C148" s="39"/>
      <c r="D148" s="132"/>
      <c r="E148" s="132" t="s">
        <v>2831</v>
      </c>
      <c r="F148" s="132"/>
      <c r="G148" s="132" t="str">
        <f>VLOOKUP(B148,Scanvolgnr.!A:B,2,FALSE)</f>
        <v>adba</v>
      </c>
      <c r="H148" s="20" t="s">
        <v>381</v>
      </c>
      <c r="I148" s="20" t="str">
        <f>IFERROR(VLOOKUP(B148,LOINC!A:B,2,FALSE),"")</f>
        <v/>
      </c>
      <c r="J148" s="20" t="str">
        <f>IFERROR(VLOOKUP(B148,'Sequence nummers'!A:B,2,FALSE),"")</f>
        <v/>
      </c>
      <c r="K148" s="132"/>
      <c r="L148" s="39"/>
      <c r="M148" s="132"/>
      <c r="N148" s="127"/>
      <c r="O148" s="30"/>
      <c r="P148" s="107"/>
      <c r="Q148" s="132" t="str">
        <f>VLOOKUP(B148,Props!B:E,4,FALSE)</f>
        <v>String</v>
      </c>
      <c r="R148" s="132" t="s">
        <v>8187</v>
      </c>
      <c r="S148" s="30" t="s">
        <v>377</v>
      </c>
      <c r="T148" s="132" t="s">
        <v>2</v>
      </c>
      <c r="U148" s="132" t="s">
        <v>2785</v>
      </c>
      <c r="V148" s="20" t="s">
        <v>381</v>
      </c>
      <c r="W148" s="20" t="s">
        <v>381</v>
      </c>
      <c r="X148" s="20"/>
      <c r="Y148" s="143"/>
      <c r="Z148" s="132"/>
    </row>
    <row r="149" spans="1:26" s="120" customFormat="1" hidden="1" x14ac:dyDescent="0.2">
      <c r="A149" s="191"/>
      <c r="B149" s="132" t="s">
        <v>8223</v>
      </c>
      <c r="C149" s="39"/>
      <c r="D149" s="132"/>
      <c r="E149" s="132" t="s">
        <v>2831</v>
      </c>
      <c r="F149" s="132"/>
      <c r="G149" s="132" t="str">
        <f>VLOOKUP(B149,Scanvolgnr.!A:B,2,FALSE)</f>
        <v>adbb</v>
      </c>
      <c r="H149" s="20" t="s">
        <v>381</v>
      </c>
      <c r="I149" s="20" t="str">
        <f>IFERROR(VLOOKUP(B149,LOINC!A:B,2,FALSE),"")</f>
        <v/>
      </c>
      <c r="J149" s="20" t="str">
        <f>IFERROR(VLOOKUP(B149,'Sequence nummers'!A:B,2,FALSE),"")</f>
        <v/>
      </c>
      <c r="K149" s="132"/>
      <c r="L149" s="39"/>
      <c r="M149" s="132"/>
      <c r="N149" s="127"/>
      <c r="O149" s="30"/>
      <c r="P149" s="107"/>
      <c r="Q149" s="132" t="str">
        <f>VLOOKUP(B149,Props!B:E,4,FALSE)</f>
        <v>String</v>
      </c>
      <c r="R149" s="132" t="s">
        <v>8187</v>
      </c>
      <c r="S149" s="30" t="s">
        <v>377</v>
      </c>
      <c r="T149" s="132" t="s">
        <v>2</v>
      </c>
      <c r="U149" s="132" t="s">
        <v>2785</v>
      </c>
      <c r="V149" s="20" t="s">
        <v>381</v>
      </c>
      <c r="W149" s="20" t="s">
        <v>381</v>
      </c>
      <c r="X149" s="20"/>
      <c r="Y149" s="143"/>
      <c r="Z149" s="132"/>
    </row>
    <row r="150" spans="1:26" s="120" customFormat="1" hidden="1" x14ac:dyDescent="0.2">
      <c r="A150" s="191"/>
      <c r="B150" s="132" t="s">
        <v>8224</v>
      </c>
      <c r="C150" s="39"/>
      <c r="D150" s="132"/>
      <c r="E150" s="132" t="s">
        <v>2831</v>
      </c>
      <c r="F150" s="132"/>
      <c r="G150" s="132" t="str">
        <f>VLOOKUP(B150,Scanvolgnr.!A:B,2,FALSE)</f>
        <v>adbc</v>
      </c>
      <c r="H150" s="20" t="s">
        <v>381</v>
      </c>
      <c r="I150" s="20" t="str">
        <f>IFERROR(VLOOKUP(B150,LOINC!A:B,2,FALSE),"")</f>
        <v/>
      </c>
      <c r="J150" s="20" t="str">
        <f>IFERROR(VLOOKUP(B150,'Sequence nummers'!A:B,2,FALSE),"")</f>
        <v/>
      </c>
      <c r="K150" s="132"/>
      <c r="L150" s="39"/>
      <c r="M150" s="132"/>
      <c r="N150" s="127"/>
      <c r="O150" s="107"/>
      <c r="P150" s="107"/>
      <c r="Q150" s="132" t="str">
        <f>VLOOKUP(B150,Props!B:E,4,FALSE)</f>
        <v>String</v>
      </c>
      <c r="R150" s="132" t="s">
        <v>8187</v>
      </c>
      <c r="S150" s="30" t="s">
        <v>377</v>
      </c>
      <c r="T150" s="132" t="s">
        <v>2</v>
      </c>
      <c r="U150" s="132" t="s">
        <v>2785</v>
      </c>
      <c r="V150" s="20" t="s">
        <v>381</v>
      </c>
      <c r="W150" s="20" t="s">
        <v>381</v>
      </c>
      <c r="X150" s="20"/>
      <c r="Y150" s="143"/>
      <c r="Z150" s="132"/>
    </row>
    <row r="151" spans="1:26" s="120" customFormat="1" hidden="1" x14ac:dyDescent="0.2">
      <c r="A151" s="191"/>
      <c r="B151" s="132" t="s">
        <v>8225</v>
      </c>
      <c r="C151" s="39"/>
      <c r="D151" s="132"/>
      <c r="E151" s="132" t="s">
        <v>2831</v>
      </c>
      <c r="F151" s="132"/>
      <c r="G151" s="132" t="str">
        <f>VLOOKUP(B151,Scanvolgnr.!A:B,2,FALSE)</f>
        <v>adbd</v>
      </c>
      <c r="H151" s="20" t="s">
        <v>381</v>
      </c>
      <c r="I151" s="20" t="str">
        <f>IFERROR(VLOOKUP(B151,LOINC!A:B,2,FALSE),"")</f>
        <v/>
      </c>
      <c r="J151" s="20" t="str">
        <f>IFERROR(VLOOKUP(B151,'Sequence nummers'!A:B,2,FALSE),"")</f>
        <v/>
      </c>
      <c r="K151" s="132"/>
      <c r="L151" s="39"/>
      <c r="M151" s="132"/>
      <c r="N151" s="127"/>
      <c r="O151" s="107"/>
      <c r="P151" s="107"/>
      <c r="Q151" s="132" t="str">
        <f>VLOOKUP(B151,Props!B:E,4,FALSE)</f>
        <v>String</v>
      </c>
      <c r="R151" s="132" t="s">
        <v>8187</v>
      </c>
      <c r="S151" s="30" t="s">
        <v>377</v>
      </c>
      <c r="T151" s="132" t="s">
        <v>2</v>
      </c>
      <c r="U151" s="132" t="s">
        <v>2785</v>
      </c>
      <c r="V151" s="20" t="s">
        <v>381</v>
      </c>
      <c r="W151" s="20" t="s">
        <v>381</v>
      </c>
      <c r="X151" s="20"/>
      <c r="Y151" s="143"/>
      <c r="Z151" s="132"/>
    </row>
    <row r="152" spans="1:26" s="120" customFormat="1" hidden="1" x14ac:dyDescent="0.2">
      <c r="A152" s="191"/>
      <c r="B152" s="27" t="s">
        <v>8226</v>
      </c>
      <c r="C152" s="39"/>
      <c r="D152" s="132"/>
      <c r="E152" s="132" t="s">
        <v>2831</v>
      </c>
      <c r="F152" s="132"/>
      <c r="G152" s="132" t="str">
        <f>VLOOKUP(B152,Scanvolgnr.!A:B,2,FALSE)</f>
        <v>adbe</v>
      </c>
      <c r="H152" s="20"/>
      <c r="I152" s="20" t="str">
        <f>IFERROR(VLOOKUP(B152,LOINC!A:B,2,FALSE),"")</f>
        <v/>
      </c>
      <c r="J152" s="20" t="str">
        <f>IFERROR(VLOOKUP(B152,'Sequence nummers'!A:B,2,FALSE),"")</f>
        <v/>
      </c>
      <c r="K152" s="132"/>
      <c r="L152" s="39"/>
      <c r="M152" s="132"/>
      <c r="N152" s="127"/>
      <c r="O152" s="107"/>
      <c r="P152" s="107"/>
      <c r="Q152" s="132" t="str">
        <f>VLOOKUP(B152,Props!B:E,4,FALSE)</f>
        <v>String</v>
      </c>
      <c r="R152" s="132" t="s">
        <v>8187</v>
      </c>
      <c r="S152" s="30" t="s">
        <v>377</v>
      </c>
      <c r="T152" s="132" t="s">
        <v>2</v>
      </c>
      <c r="U152" s="132" t="s">
        <v>2785</v>
      </c>
      <c r="V152" s="20" t="s">
        <v>381</v>
      </c>
      <c r="W152" s="20" t="s">
        <v>381</v>
      </c>
      <c r="X152" s="20"/>
      <c r="Y152" s="143"/>
      <c r="Z152" s="132"/>
    </row>
    <row r="153" spans="1:26" s="120" customFormat="1" hidden="1" x14ac:dyDescent="0.2">
      <c r="A153" s="191"/>
      <c r="B153" s="132" t="s">
        <v>8227</v>
      </c>
      <c r="C153" s="39"/>
      <c r="D153" s="132"/>
      <c r="E153" s="132" t="s">
        <v>2831</v>
      </c>
      <c r="F153" s="132"/>
      <c r="G153" s="132" t="str">
        <f>VLOOKUP(B153,Scanvolgnr.!A:B,2,FALSE)</f>
        <v>abdf</v>
      </c>
      <c r="H153" s="20"/>
      <c r="I153" s="20" t="str">
        <f>IFERROR(VLOOKUP(B153,LOINC!A:B,2,FALSE),"")</f>
        <v/>
      </c>
      <c r="J153" s="20" t="str">
        <f>IFERROR(VLOOKUP(B153,'Sequence nummers'!A:B,2,FALSE),"")</f>
        <v/>
      </c>
      <c r="K153" s="132"/>
      <c r="L153" s="39"/>
      <c r="M153" s="132"/>
      <c r="N153" s="127"/>
      <c r="O153" s="107"/>
      <c r="P153" s="107"/>
      <c r="Q153" s="132" t="str">
        <f>VLOOKUP(B153,Props!B:E,4,FALSE)</f>
        <v>String</v>
      </c>
      <c r="R153" s="132" t="s">
        <v>8187</v>
      </c>
      <c r="S153" s="30" t="s">
        <v>377</v>
      </c>
      <c r="T153" s="132" t="s">
        <v>2</v>
      </c>
      <c r="U153" s="132" t="s">
        <v>2785</v>
      </c>
      <c r="V153" s="20" t="s">
        <v>381</v>
      </c>
      <c r="W153" s="20" t="s">
        <v>381</v>
      </c>
      <c r="X153" s="20"/>
      <c r="Y153" s="143"/>
      <c r="Z153" s="132"/>
    </row>
    <row r="154" spans="1:26" s="120" customFormat="1" hidden="1" x14ac:dyDescent="0.2">
      <c r="A154" s="191"/>
      <c r="B154" s="132" t="s">
        <v>8228</v>
      </c>
      <c r="C154" s="39"/>
      <c r="D154" s="132" t="s">
        <v>164</v>
      </c>
      <c r="E154" s="132" t="s">
        <v>2831</v>
      </c>
      <c r="F154" s="132"/>
      <c r="G154" s="132" t="s">
        <v>8595</v>
      </c>
      <c r="H154" s="20"/>
      <c r="I154" s="20" t="str">
        <f>IFERROR(VLOOKUP(B154,LOINC!A:B,2,FALSE),"")</f>
        <v/>
      </c>
      <c r="J154" s="20" t="str">
        <f>IFERROR(VLOOKUP(B154,'Sequence nummers'!A:B,2,FALSE),"")</f>
        <v/>
      </c>
      <c r="K154" s="132"/>
      <c r="L154" s="39"/>
      <c r="M154" s="132"/>
      <c r="N154" s="127"/>
      <c r="O154" s="107"/>
      <c r="P154" s="107"/>
      <c r="Q154" s="132" t="str">
        <f>VLOOKUP(B154,Props!B:E,4,FALSE)</f>
        <v>String</v>
      </c>
      <c r="R154" s="132" t="s">
        <v>8187</v>
      </c>
      <c r="S154" s="30" t="s">
        <v>377</v>
      </c>
      <c r="T154" s="132" t="s">
        <v>2</v>
      </c>
      <c r="U154" s="132" t="s">
        <v>2785</v>
      </c>
      <c r="V154" s="20"/>
      <c r="W154" s="20"/>
      <c r="X154" s="20"/>
      <c r="Y154" s="143"/>
      <c r="Z154" s="132"/>
    </row>
    <row r="155" spans="1:26" s="120" customFormat="1" x14ac:dyDescent="0.3">
      <c r="A155" s="191"/>
      <c r="B155" s="132" t="s">
        <v>1334</v>
      </c>
      <c r="C155" s="132" t="s">
        <v>8607</v>
      </c>
      <c r="D155" s="132"/>
      <c r="E155" s="132" t="s">
        <v>2827</v>
      </c>
      <c r="F155" s="132"/>
      <c r="G155" s="132" t="str">
        <f>VLOOKUP(B155,Scanvolgnr.!A:B,2,FALSE)</f>
        <v>adb</v>
      </c>
      <c r="H155" s="20"/>
      <c r="I155" s="20">
        <f>IFERROR(VLOOKUP(B155,LOINC!A:B,2,FALSE),"")</f>
        <v>6588</v>
      </c>
      <c r="J155" s="20">
        <f>IFERROR(VLOOKUP(B155,'Sequence nummers'!A:B,2,FALSE),"")</f>
        <v>1000710</v>
      </c>
      <c r="K155" s="132" t="s">
        <v>1212</v>
      </c>
      <c r="L155" s="132" t="s">
        <v>1629</v>
      </c>
      <c r="M155" s="132" t="s">
        <v>1362</v>
      </c>
      <c r="N155" s="132" t="s">
        <v>8186</v>
      </c>
      <c r="O155" s="30" t="s">
        <v>8186</v>
      </c>
      <c r="P155" s="30" t="s">
        <v>174</v>
      </c>
      <c r="Q155" s="132" t="str">
        <f>VLOOKUP(B155,Props!B:E,4,FALSE)</f>
        <v>String</v>
      </c>
      <c r="R155" s="132" t="s">
        <v>1246</v>
      </c>
      <c r="S155" s="30" t="s">
        <v>377</v>
      </c>
      <c r="T155" s="132" t="s">
        <v>1323</v>
      </c>
      <c r="U155" s="132" t="s">
        <v>2785</v>
      </c>
      <c r="V155" s="20" t="s">
        <v>381</v>
      </c>
      <c r="W155" s="20" t="s">
        <v>381</v>
      </c>
      <c r="X155" s="20"/>
      <c r="Y155" s="143" t="s">
        <v>2125</v>
      </c>
      <c r="Z155" s="132" t="s">
        <v>2279</v>
      </c>
    </row>
    <row r="156" spans="1:26" s="120" customFormat="1" x14ac:dyDescent="0.3">
      <c r="A156" s="191"/>
      <c r="B156" s="132" t="s">
        <v>1335</v>
      </c>
      <c r="C156" s="132" t="s">
        <v>8608</v>
      </c>
      <c r="D156" s="132"/>
      <c r="E156" s="132" t="s">
        <v>2827</v>
      </c>
      <c r="F156" s="132" t="s">
        <v>8186</v>
      </c>
      <c r="G156" s="132" t="str">
        <f>VLOOKUP(B156,Scanvolgnr.!A:B,2,FALSE)</f>
        <v>add</v>
      </c>
      <c r="H156" s="20"/>
      <c r="I156" s="20">
        <f>IFERROR(VLOOKUP(B156,LOINC!A:B,2,FALSE),"")</f>
        <v>6590</v>
      </c>
      <c r="J156" s="20">
        <f>IFERROR(VLOOKUP(B156,'Sequence nummers'!A:B,2,FALSE),"")</f>
        <v>1000720</v>
      </c>
      <c r="K156" s="132" t="s">
        <v>1212</v>
      </c>
      <c r="L156" s="132" t="s">
        <v>1629</v>
      </c>
      <c r="M156" s="132" t="s">
        <v>1362</v>
      </c>
      <c r="N156" s="132" t="s">
        <v>8186</v>
      </c>
      <c r="O156" s="30" t="s">
        <v>8186</v>
      </c>
      <c r="P156" s="30" t="s">
        <v>174</v>
      </c>
      <c r="Q156" s="132" t="str">
        <f>VLOOKUP(B156,Props!B:E,4,FALSE)</f>
        <v>String</v>
      </c>
      <c r="R156" s="132" t="s">
        <v>1246</v>
      </c>
      <c r="S156" s="30" t="s">
        <v>377</v>
      </c>
      <c r="T156" s="132" t="s">
        <v>1323</v>
      </c>
      <c r="U156" s="132" t="s">
        <v>2785</v>
      </c>
      <c r="V156" s="20" t="s">
        <v>381</v>
      </c>
      <c r="W156" s="20" t="s">
        <v>381</v>
      </c>
      <c r="X156" s="20"/>
      <c r="Y156" s="143" t="s">
        <v>2125</v>
      </c>
      <c r="Z156" s="132" t="s">
        <v>2279</v>
      </c>
    </row>
    <row r="157" spans="1:26" s="120" customFormat="1" ht="12" customHeight="1" x14ac:dyDescent="0.3">
      <c r="A157" s="191" t="s">
        <v>303</v>
      </c>
      <c r="B157" s="132" t="s">
        <v>25</v>
      </c>
      <c r="C157" s="132" t="s">
        <v>2797</v>
      </c>
      <c r="D157" s="132"/>
      <c r="E157" s="132" t="s">
        <v>2827</v>
      </c>
      <c r="F157" s="132"/>
      <c r="G157" s="132" t="str">
        <f>VLOOKUP(B157,Scanvolgnr.!A:B,2,FALSE)</f>
        <v>ade</v>
      </c>
      <c r="H157" s="20" t="s">
        <v>381</v>
      </c>
      <c r="I157" s="20">
        <f>IFERROR(VLOOKUP(B157,LOINC!A:B,2,FALSE),"")</f>
        <v>6596</v>
      </c>
      <c r="J157" s="20">
        <f>IFERROR(VLOOKUP(B157,'Sequence nummers'!A:B,2,FALSE),"")</f>
        <v>1000750</v>
      </c>
      <c r="K157" s="132" t="s">
        <v>1212</v>
      </c>
      <c r="L157" s="132" t="s">
        <v>8623</v>
      </c>
      <c r="M157" s="132" t="s">
        <v>8624</v>
      </c>
      <c r="N157" s="132" t="s">
        <v>2764</v>
      </c>
      <c r="O157" s="132" t="s">
        <v>8617</v>
      </c>
      <c r="P157" s="24"/>
      <c r="Q157" s="132" t="str">
        <f>VLOOKUP(B157,Props!B:E,4,FALSE)</f>
        <v>Keuzelijst</v>
      </c>
      <c r="R157" s="132" t="s">
        <v>8577</v>
      </c>
      <c r="S157" s="30" t="s">
        <v>377</v>
      </c>
      <c r="T157" s="132" t="s">
        <v>2</v>
      </c>
      <c r="U157" s="132" t="s">
        <v>1323</v>
      </c>
      <c r="V157" s="20" t="s">
        <v>381</v>
      </c>
      <c r="W157" s="19" t="s">
        <v>381</v>
      </c>
      <c r="X157" s="19"/>
      <c r="Y157" s="143"/>
      <c r="Z157" s="132"/>
    </row>
    <row r="158" spans="1:26" s="120" customFormat="1" ht="12" customHeight="1" x14ac:dyDescent="0.3">
      <c r="A158" s="191"/>
      <c r="B158" s="132" t="s">
        <v>26</v>
      </c>
      <c r="C158" s="132" t="s">
        <v>2798</v>
      </c>
      <c r="D158" s="132"/>
      <c r="E158" s="132" t="s">
        <v>2827</v>
      </c>
      <c r="F158" s="132"/>
      <c r="G158" s="132" t="str">
        <f>VLOOKUP(B158,Scanvolgnr.!A:B,2,FALSE)</f>
        <v>adf</v>
      </c>
      <c r="H158" s="20" t="s">
        <v>381</v>
      </c>
      <c r="I158" s="20">
        <f>IFERROR(VLOOKUP(B158,LOINC!A:B,2,FALSE),"")</f>
        <v>6598</v>
      </c>
      <c r="J158" s="20">
        <f>IFERROR(VLOOKUP(B158,'Sequence nummers'!A:B,2,FALSE),"")</f>
        <v>1000760</v>
      </c>
      <c r="K158" s="132" t="s">
        <v>1212</v>
      </c>
      <c r="L158" s="132" t="s">
        <v>8623</v>
      </c>
      <c r="M158" s="132" t="s">
        <v>8624</v>
      </c>
      <c r="N158" s="132" t="s">
        <v>2764</v>
      </c>
      <c r="O158" s="132" t="s">
        <v>8617</v>
      </c>
      <c r="P158" s="24"/>
      <c r="Q158" s="132" t="str">
        <f>VLOOKUP(B158,Props!B:E,4,FALSE)</f>
        <v>Keuzelijst</v>
      </c>
      <c r="R158" s="132" t="s">
        <v>8577</v>
      </c>
      <c r="S158" s="30" t="s">
        <v>377</v>
      </c>
      <c r="T158" s="132" t="s">
        <v>2</v>
      </c>
      <c r="U158" s="132" t="s">
        <v>1323</v>
      </c>
      <c r="V158" s="20" t="s">
        <v>381</v>
      </c>
      <c r="W158" s="19" t="s">
        <v>381</v>
      </c>
      <c r="X158" s="19"/>
      <c r="Y158" s="143"/>
      <c r="Z158" s="132"/>
    </row>
    <row r="159" spans="1:26" x14ac:dyDescent="0.3">
      <c r="A159" s="191"/>
      <c r="B159" s="132" t="s">
        <v>1411</v>
      </c>
      <c r="C159" s="132" t="s">
        <v>1374</v>
      </c>
      <c r="D159" s="132"/>
      <c r="E159" s="132" t="s">
        <v>2827</v>
      </c>
      <c r="F159" s="132"/>
      <c r="G159" s="132" t="str">
        <f>VLOOKUP(B159,Scanvolgnr.!A:B,2,FALSE)</f>
        <v>adg</v>
      </c>
      <c r="H159" s="20"/>
      <c r="I159" s="20">
        <f>IFERROR(VLOOKUP(B159,LOINC!A:B,2,FALSE),"")</f>
        <v>6592</v>
      </c>
      <c r="J159" s="20">
        <f>IFERROR(VLOOKUP(B159,'Sequence nummers'!A:B,2,FALSE),"")</f>
        <v>1000780</v>
      </c>
      <c r="K159" s="132" t="s">
        <v>1212</v>
      </c>
      <c r="L159" s="132"/>
      <c r="M159" s="132"/>
      <c r="N159" s="132" t="s">
        <v>174</v>
      </c>
      <c r="O159" s="24" t="s">
        <v>174</v>
      </c>
      <c r="P159" s="24" t="s">
        <v>176</v>
      </c>
      <c r="Q159" s="132" t="str">
        <f>VLOOKUP(B159,Props!B:E,4,FALSE)</f>
        <v>Keuzelijst</v>
      </c>
      <c r="R159" s="24" t="s">
        <v>1246</v>
      </c>
      <c r="S159" s="29" t="s">
        <v>377</v>
      </c>
      <c r="T159" s="24" t="s">
        <v>2</v>
      </c>
      <c r="U159" s="24" t="s">
        <v>1323</v>
      </c>
      <c r="V159" s="25" t="s">
        <v>381</v>
      </c>
      <c r="W159" s="18" t="s">
        <v>381</v>
      </c>
      <c r="X159" s="18"/>
      <c r="Y159" s="24" t="s">
        <v>2122</v>
      </c>
      <c r="Z159" s="24" t="s">
        <v>2279</v>
      </c>
    </row>
    <row r="160" spans="1:26" x14ac:dyDescent="0.3">
      <c r="A160" s="191"/>
      <c r="B160" s="132" t="s">
        <v>1412</v>
      </c>
      <c r="C160" s="132" t="s">
        <v>1375</v>
      </c>
      <c r="D160" s="132"/>
      <c r="E160" s="132" t="s">
        <v>2827</v>
      </c>
      <c r="F160" s="132" t="s">
        <v>174</v>
      </c>
      <c r="G160" s="132" t="str">
        <f>VLOOKUP(B160,Scanvolgnr.!A:B,2,FALSE)</f>
        <v>adh</v>
      </c>
      <c r="H160" s="20"/>
      <c r="I160" s="20">
        <f>IFERROR(VLOOKUP(B160,LOINC!A:B,2,FALSE),"")</f>
        <v>6594</v>
      </c>
      <c r="J160" s="20">
        <f>IFERROR(VLOOKUP(B160,'Sequence nummers'!A:B,2,FALSE),"")</f>
        <v>1000790</v>
      </c>
      <c r="K160" s="132" t="s">
        <v>1212</v>
      </c>
      <c r="L160" s="132"/>
      <c r="M160" s="132"/>
      <c r="N160" s="132" t="s">
        <v>174</v>
      </c>
      <c r="O160" s="24" t="s">
        <v>174</v>
      </c>
      <c r="P160" s="24" t="s">
        <v>176</v>
      </c>
      <c r="Q160" s="132" t="str">
        <f>VLOOKUP(B160,Props!B:E,4,FALSE)</f>
        <v>Keuzelijst</v>
      </c>
      <c r="R160" s="24" t="s">
        <v>1246</v>
      </c>
      <c r="S160" s="29" t="s">
        <v>377</v>
      </c>
      <c r="T160" s="24" t="s">
        <v>2</v>
      </c>
      <c r="U160" s="24" t="s">
        <v>1323</v>
      </c>
      <c r="V160" s="25" t="s">
        <v>381</v>
      </c>
      <c r="W160" s="18" t="s">
        <v>381</v>
      </c>
      <c r="X160" s="18"/>
      <c r="Y160" s="24" t="s">
        <v>2122</v>
      </c>
      <c r="Z160" s="24" t="s">
        <v>2279</v>
      </c>
    </row>
    <row r="161" spans="1:26" hidden="1" x14ac:dyDescent="0.3">
      <c r="A161" s="191"/>
      <c r="B161" s="132" t="s">
        <v>252</v>
      </c>
      <c r="C161" s="39"/>
      <c r="D161" s="132"/>
      <c r="E161" s="132" t="s">
        <v>2831</v>
      </c>
      <c r="F161" s="132"/>
      <c r="G161" s="132" t="str">
        <f>VLOOKUP(B161,Scanvolgnr.!A:B,2,FALSE)</f>
        <v>adi</v>
      </c>
      <c r="H161" s="20"/>
      <c r="I161" s="20" t="str">
        <f>IFERROR(VLOOKUP(B161,LOINC!A:B,2,FALSE),"")</f>
        <v/>
      </c>
      <c r="J161" s="20" t="str">
        <f>IFERROR(VLOOKUP(B161,'Sequence nummers'!A:B,2,FALSE),"")</f>
        <v/>
      </c>
      <c r="K161" s="132"/>
      <c r="L161" s="39"/>
      <c r="M161" s="132"/>
      <c r="N161" s="132"/>
      <c r="O161" s="40"/>
      <c r="P161" s="40"/>
      <c r="Q161" s="132" t="str">
        <f>VLOOKUP(B161,Props!B:E,4,FALSE)</f>
        <v>Keuzelijst</v>
      </c>
      <c r="R161" s="24" t="s">
        <v>1246</v>
      </c>
      <c r="S161" s="29" t="s">
        <v>377</v>
      </c>
      <c r="T161" s="24" t="s">
        <v>2</v>
      </c>
      <c r="U161" s="24" t="s">
        <v>1323</v>
      </c>
      <c r="V161" s="25"/>
      <c r="W161" s="18" t="s">
        <v>381</v>
      </c>
      <c r="X161" s="18"/>
      <c r="Y161" s="24"/>
      <c r="Z161" s="24"/>
    </row>
    <row r="162" spans="1:26" hidden="1" x14ac:dyDescent="0.3">
      <c r="A162" s="191"/>
      <c r="B162" s="132" t="s">
        <v>253</v>
      </c>
      <c r="C162" s="39"/>
      <c r="D162" s="132"/>
      <c r="E162" s="132" t="s">
        <v>2831</v>
      </c>
      <c r="F162" s="132"/>
      <c r="G162" s="132" t="str">
        <f>VLOOKUP(B162,Scanvolgnr.!A:B,2,FALSE)</f>
        <v>adj</v>
      </c>
      <c r="H162" s="20"/>
      <c r="I162" s="20" t="str">
        <f>IFERROR(VLOOKUP(B162,LOINC!A:B,2,FALSE),"")</f>
        <v/>
      </c>
      <c r="J162" s="20" t="str">
        <f>IFERROR(VLOOKUP(B162,'Sequence nummers'!A:B,2,FALSE),"")</f>
        <v/>
      </c>
      <c r="K162" s="132"/>
      <c r="L162" s="39"/>
      <c r="M162" s="132"/>
      <c r="N162" s="132"/>
      <c r="O162" s="40"/>
      <c r="P162" s="40"/>
      <c r="Q162" s="132" t="str">
        <f>VLOOKUP(B162,Props!B:E,4,FALSE)</f>
        <v>Keuzelijst</v>
      </c>
      <c r="R162" s="24" t="s">
        <v>1246</v>
      </c>
      <c r="S162" s="29" t="s">
        <v>377</v>
      </c>
      <c r="T162" s="24" t="s">
        <v>2</v>
      </c>
      <c r="U162" s="24" t="s">
        <v>1323</v>
      </c>
      <c r="V162" s="25"/>
      <c r="W162" s="18" t="s">
        <v>381</v>
      </c>
      <c r="X162" s="18"/>
      <c r="Y162" s="24"/>
      <c r="Z162" s="24"/>
    </row>
    <row r="163" spans="1:26" hidden="1" x14ac:dyDescent="0.3">
      <c r="A163" s="191"/>
      <c r="B163" s="27" t="s">
        <v>1280</v>
      </c>
      <c r="C163" s="39"/>
      <c r="D163" s="132"/>
      <c r="E163" s="132" t="s">
        <v>2831</v>
      </c>
      <c r="F163" s="132"/>
      <c r="G163" s="132" t="str">
        <f>VLOOKUP(B163,Scanvolgnr.!A:B,2,FALSE)</f>
        <v>adk</v>
      </c>
      <c r="H163" s="20"/>
      <c r="I163" s="20" t="str">
        <f>IFERROR(VLOOKUP(B163,LOINC!A:B,2,FALSE),"")</f>
        <v/>
      </c>
      <c r="J163" s="20" t="str">
        <f>IFERROR(VLOOKUP(B163,'Sequence nummers'!A:B,2,FALSE),"")</f>
        <v/>
      </c>
      <c r="K163" s="132"/>
      <c r="L163" s="39"/>
      <c r="M163" s="132"/>
      <c r="N163" s="132"/>
      <c r="O163" s="40"/>
      <c r="P163" s="40"/>
      <c r="Q163" s="132" t="str">
        <f>VLOOKUP(B163,Props!B:E,4,FALSE)</f>
        <v>String</v>
      </c>
      <c r="R163" s="132" t="s">
        <v>8577</v>
      </c>
      <c r="S163" s="29" t="s">
        <v>377</v>
      </c>
      <c r="T163" s="24" t="s">
        <v>2</v>
      </c>
      <c r="U163" s="24" t="s">
        <v>1323</v>
      </c>
      <c r="V163" s="25" t="s">
        <v>381</v>
      </c>
      <c r="W163" s="18" t="s">
        <v>381</v>
      </c>
      <c r="X163" s="18"/>
      <c r="Y163" s="24"/>
      <c r="Z163" s="24"/>
    </row>
    <row r="164" spans="1:26" hidden="1" x14ac:dyDescent="0.3">
      <c r="A164" s="191"/>
      <c r="B164" s="28" t="s">
        <v>1281</v>
      </c>
      <c r="C164" s="39"/>
      <c r="D164" s="132"/>
      <c r="E164" s="132" t="s">
        <v>2831</v>
      </c>
      <c r="F164" s="132"/>
      <c r="G164" s="132" t="str">
        <f>VLOOKUP(B164,Scanvolgnr.!A:B,2,FALSE)</f>
        <v>adl</v>
      </c>
      <c r="H164" s="20"/>
      <c r="I164" s="20" t="str">
        <f>IFERROR(VLOOKUP(B164,LOINC!A:B,2,FALSE),"")</f>
        <v/>
      </c>
      <c r="J164" s="20" t="str">
        <f>IFERROR(VLOOKUP(B164,'Sequence nummers'!A:B,2,FALSE),"")</f>
        <v/>
      </c>
      <c r="K164" s="132"/>
      <c r="L164" s="39"/>
      <c r="M164" s="132"/>
      <c r="N164" s="132"/>
      <c r="O164" s="41"/>
      <c r="P164" s="41"/>
      <c r="Q164" s="132" t="str">
        <f>VLOOKUP(B164,Props!B:E,4,FALSE)</f>
        <v>String</v>
      </c>
      <c r="R164" s="24" t="s">
        <v>8577</v>
      </c>
      <c r="S164" s="29" t="s">
        <v>377</v>
      </c>
      <c r="T164" s="132" t="s">
        <v>42</v>
      </c>
      <c r="U164" s="24" t="s">
        <v>1323</v>
      </c>
      <c r="V164" s="25" t="s">
        <v>381</v>
      </c>
      <c r="W164" s="25" t="s">
        <v>381</v>
      </c>
      <c r="X164" s="18"/>
      <c r="Y164" s="24"/>
      <c r="Z164" s="24"/>
    </row>
    <row r="165" spans="1:26" hidden="1" x14ac:dyDescent="0.3">
      <c r="A165" s="191"/>
      <c r="B165" s="30" t="s">
        <v>1282</v>
      </c>
      <c r="C165" s="39"/>
      <c r="D165" s="132"/>
      <c r="E165" s="132" t="s">
        <v>2831</v>
      </c>
      <c r="F165" s="132"/>
      <c r="G165" s="132" t="str">
        <f>VLOOKUP(B165,Scanvolgnr.!A:B,2,FALSE)</f>
        <v>adm</v>
      </c>
      <c r="H165" s="20"/>
      <c r="I165" s="20" t="str">
        <f>IFERROR(VLOOKUP(B165,LOINC!A:B,2,FALSE),"")</f>
        <v/>
      </c>
      <c r="J165" s="20" t="str">
        <f>IFERROR(VLOOKUP(B165,'Sequence nummers'!A:B,2,FALSE),"")</f>
        <v/>
      </c>
      <c r="K165" s="132"/>
      <c r="L165" s="39"/>
      <c r="M165" s="132"/>
      <c r="N165" s="132"/>
      <c r="O165" s="41"/>
      <c r="P165" s="41"/>
      <c r="Q165" s="132" t="str">
        <f>VLOOKUP(B165,Props!B:E,4,FALSE)</f>
        <v>String</v>
      </c>
      <c r="R165" s="24" t="s">
        <v>8577</v>
      </c>
      <c r="S165" s="29" t="s">
        <v>377</v>
      </c>
      <c r="T165" s="132" t="s">
        <v>42</v>
      </c>
      <c r="U165" s="24" t="s">
        <v>1323</v>
      </c>
      <c r="V165" s="25" t="s">
        <v>381</v>
      </c>
      <c r="W165" s="25" t="s">
        <v>381</v>
      </c>
      <c r="X165" s="25"/>
      <c r="Y165" s="24"/>
      <c r="Z165" s="24"/>
    </row>
    <row r="166" spans="1:26" hidden="1" x14ac:dyDescent="0.3">
      <c r="A166" s="191"/>
      <c r="B166" s="132" t="s">
        <v>1235</v>
      </c>
      <c r="C166" s="39"/>
      <c r="D166" s="132"/>
      <c r="E166" s="132" t="s">
        <v>2831</v>
      </c>
      <c r="F166" s="132"/>
      <c r="G166" s="132" t="str">
        <f>VLOOKUP(B166,Scanvolgnr.!A:B,2,FALSE)</f>
        <v>adn</v>
      </c>
      <c r="H166" s="20"/>
      <c r="I166" s="20" t="str">
        <f>IFERROR(VLOOKUP(B166,LOINC!A:B,2,FALSE),"")</f>
        <v/>
      </c>
      <c r="J166" s="20" t="str">
        <f>IFERROR(VLOOKUP(B166,'Sequence nummers'!A:B,2,FALSE),"")</f>
        <v/>
      </c>
      <c r="K166" s="132"/>
      <c r="L166" s="39"/>
      <c r="M166" s="132"/>
      <c r="N166" s="132"/>
      <c r="O166" s="41"/>
      <c r="P166" s="41"/>
      <c r="Q166" s="132" t="str">
        <f>VLOOKUP(B166,Props!B:E,4,FALSE)</f>
        <v>String</v>
      </c>
      <c r="R166" s="24" t="s">
        <v>8577</v>
      </c>
      <c r="S166" s="29" t="s">
        <v>377</v>
      </c>
      <c r="T166" s="132" t="s">
        <v>2</v>
      </c>
      <c r="U166" s="24" t="s">
        <v>2785</v>
      </c>
      <c r="V166" s="25" t="s">
        <v>381</v>
      </c>
      <c r="W166" s="25" t="s">
        <v>381</v>
      </c>
      <c r="X166" s="25"/>
      <c r="Y166" s="24"/>
      <c r="Z166" s="24"/>
    </row>
    <row r="167" spans="1:26" hidden="1" x14ac:dyDescent="0.3">
      <c r="A167" s="191"/>
      <c r="B167" s="132" t="s">
        <v>1336</v>
      </c>
      <c r="C167" s="39"/>
      <c r="D167" s="132"/>
      <c r="E167" s="132" t="s">
        <v>2831</v>
      </c>
      <c r="F167" s="132"/>
      <c r="G167" s="132" t="str">
        <f>VLOOKUP(B167,Scanvolgnr.!A:B,2,FALSE)</f>
        <v>ado</v>
      </c>
      <c r="H167" s="20"/>
      <c r="I167" s="20" t="str">
        <f>IFERROR(VLOOKUP(B167,LOINC!A:B,2,FALSE),"")</f>
        <v/>
      </c>
      <c r="J167" s="20" t="str">
        <f>IFERROR(VLOOKUP(B167,'Sequence nummers'!A:B,2,FALSE),"")</f>
        <v/>
      </c>
      <c r="K167" s="132"/>
      <c r="L167" s="39"/>
      <c r="M167" s="132"/>
      <c r="N167" s="132"/>
      <c r="O167" s="41"/>
      <c r="P167" s="41"/>
      <c r="Q167" s="132" t="str">
        <f>VLOOKUP(B167,Props!B:E,4,FALSE)</f>
        <v>String</v>
      </c>
      <c r="R167" s="24" t="s">
        <v>1246</v>
      </c>
      <c r="S167" s="29" t="s">
        <v>377</v>
      </c>
      <c r="T167" s="132" t="s">
        <v>1323</v>
      </c>
      <c r="U167" s="132" t="s">
        <v>1323</v>
      </c>
      <c r="V167" s="20" t="s">
        <v>381</v>
      </c>
      <c r="W167" s="25" t="s">
        <v>381</v>
      </c>
      <c r="X167" s="25"/>
      <c r="Y167" s="24"/>
      <c r="Z167" s="24"/>
    </row>
    <row r="168" spans="1:26" s="120" customFormat="1" hidden="1" x14ac:dyDescent="0.3">
      <c r="A168" s="191"/>
      <c r="B168" s="132" t="s">
        <v>1337</v>
      </c>
      <c r="C168" s="39"/>
      <c r="D168" s="132"/>
      <c r="E168" s="132" t="s">
        <v>2831</v>
      </c>
      <c r="F168" s="132"/>
      <c r="G168" s="132" t="str">
        <f>VLOOKUP(B168,Scanvolgnr.!A:B,2,FALSE)</f>
        <v>adp</v>
      </c>
      <c r="H168" s="20"/>
      <c r="I168" s="20" t="str">
        <f>IFERROR(VLOOKUP(B168,LOINC!A:B,2,FALSE),"")</f>
        <v/>
      </c>
      <c r="J168" s="20" t="str">
        <f>IFERROR(VLOOKUP(B168,'Sequence nummers'!A:B,2,FALSE),"")</f>
        <v/>
      </c>
      <c r="K168" s="132"/>
      <c r="L168" s="39"/>
      <c r="M168" s="132"/>
      <c r="N168" s="132"/>
      <c r="O168" s="107"/>
      <c r="P168" s="107"/>
      <c r="Q168" s="132" t="str">
        <f>VLOOKUP(B168,Props!B:E,4,FALSE)</f>
        <v>String</v>
      </c>
      <c r="R168" s="132" t="s">
        <v>1246</v>
      </c>
      <c r="S168" s="30" t="s">
        <v>377</v>
      </c>
      <c r="T168" s="132" t="s">
        <v>1323</v>
      </c>
      <c r="U168" s="132" t="s">
        <v>1323</v>
      </c>
      <c r="V168" s="20" t="s">
        <v>381</v>
      </c>
      <c r="W168" s="20" t="s">
        <v>381</v>
      </c>
      <c r="X168" s="20"/>
      <c r="Y168" s="143"/>
      <c r="Z168" s="132"/>
    </row>
    <row r="169" spans="1:26" s="120" customFormat="1" hidden="1" x14ac:dyDescent="0.3">
      <c r="A169" s="191" t="s">
        <v>8569</v>
      </c>
      <c r="B169" s="132" t="s">
        <v>8235</v>
      </c>
      <c r="C169" s="132"/>
      <c r="D169" s="132"/>
      <c r="E169" s="132" t="s">
        <v>2831</v>
      </c>
      <c r="F169" s="132"/>
      <c r="G169" s="132" t="str">
        <f>VLOOKUP(B169,Scanvolgnr.!A:B,2,FALSE)</f>
        <v>adda</v>
      </c>
      <c r="H169" s="20"/>
      <c r="I169" s="20" t="str">
        <f>IFERROR(VLOOKUP(B169,LOINC!A:B,2,FALSE),"")</f>
        <v/>
      </c>
      <c r="J169" s="20" t="str">
        <f>IFERROR(VLOOKUP(B169,'Sequence nummers'!A:B,2,FALSE),"")</f>
        <v/>
      </c>
      <c r="K169" s="132"/>
      <c r="L169" s="39"/>
      <c r="M169" s="132"/>
      <c r="N169" s="132"/>
      <c r="O169" s="107"/>
      <c r="P169" s="107"/>
      <c r="Q169" s="132" t="str">
        <f>VLOOKUP(B169,Props!B:E,4,FALSE)</f>
        <v>String</v>
      </c>
      <c r="R169" s="132" t="s">
        <v>8187</v>
      </c>
      <c r="S169" s="30" t="s">
        <v>377</v>
      </c>
      <c r="T169" s="132" t="s">
        <v>2</v>
      </c>
      <c r="U169" s="132" t="s">
        <v>2785</v>
      </c>
      <c r="V169" s="20" t="s">
        <v>381</v>
      </c>
      <c r="W169" s="20" t="s">
        <v>381</v>
      </c>
      <c r="X169" s="20"/>
      <c r="Y169" s="143"/>
      <c r="Z169" s="132"/>
    </row>
    <row r="170" spans="1:26" s="120" customFormat="1" hidden="1" x14ac:dyDescent="0.3">
      <c r="A170" s="191"/>
      <c r="B170" s="132" t="s">
        <v>8236</v>
      </c>
      <c r="C170" s="132"/>
      <c r="D170" s="132"/>
      <c r="E170" s="132" t="s">
        <v>2831</v>
      </c>
      <c r="F170" s="132"/>
      <c r="G170" s="132" t="str">
        <f>VLOOKUP(B170,Scanvolgnr.!A:B,2,FALSE)</f>
        <v>addb</v>
      </c>
      <c r="H170" s="20"/>
      <c r="I170" s="20" t="str">
        <f>IFERROR(VLOOKUP(B170,LOINC!A:B,2,FALSE),"")</f>
        <v/>
      </c>
      <c r="J170" s="20" t="str">
        <f>IFERROR(VLOOKUP(B170,'Sequence nummers'!A:B,2,FALSE),"")</f>
        <v/>
      </c>
      <c r="K170" s="132"/>
      <c r="L170" s="39"/>
      <c r="M170" s="132"/>
      <c r="N170" s="132"/>
      <c r="O170" s="107"/>
      <c r="P170" s="107"/>
      <c r="Q170" s="132" t="str">
        <f>VLOOKUP(B170,Props!B:E,4,FALSE)</f>
        <v>String</v>
      </c>
      <c r="R170" s="132" t="s">
        <v>8187</v>
      </c>
      <c r="S170" s="30" t="s">
        <v>377</v>
      </c>
      <c r="T170" s="132" t="s">
        <v>2</v>
      </c>
      <c r="U170" s="132" t="s">
        <v>2785</v>
      </c>
      <c r="V170" s="20" t="s">
        <v>381</v>
      </c>
      <c r="W170" s="20" t="s">
        <v>381</v>
      </c>
      <c r="X170" s="20"/>
      <c r="Y170" s="143"/>
      <c r="Z170" s="132"/>
    </row>
    <row r="171" spans="1:26" s="120" customFormat="1" hidden="1" x14ac:dyDescent="0.3">
      <c r="A171" s="191"/>
      <c r="B171" s="132" t="s">
        <v>8237</v>
      </c>
      <c r="C171" s="132"/>
      <c r="D171" s="132"/>
      <c r="E171" s="132" t="s">
        <v>2831</v>
      </c>
      <c r="F171" s="132"/>
      <c r="G171" s="132" t="str">
        <f>VLOOKUP(B171,Scanvolgnr.!A:B,2,FALSE)</f>
        <v>addc</v>
      </c>
      <c r="H171" s="20"/>
      <c r="I171" s="20" t="str">
        <f>IFERROR(VLOOKUP(B171,LOINC!A:B,2,FALSE),"")</f>
        <v/>
      </c>
      <c r="J171" s="20" t="str">
        <f>IFERROR(VLOOKUP(B171,'Sequence nummers'!A:B,2,FALSE),"")</f>
        <v/>
      </c>
      <c r="K171" s="132"/>
      <c r="L171" s="39"/>
      <c r="M171" s="132"/>
      <c r="N171" s="132"/>
      <c r="O171" s="107"/>
      <c r="P171" s="107"/>
      <c r="Q171" s="132" t="str">
        <f>VLOOKUP(B171,Props!B:E,4,FALSE)</f>
        <v>String</v>
      </c>
      <c r="R171" s="132" t="s">
        <v>8187</v>
      </c>
      <c r="S171" s="30" t="s">
        <v>377</v>
      </c>
      <c r="T171" s="132" t="s">
        <v>2</v>
      </c>
      <c r="U171" s="132" t="s">
        <v>2785</v>
      </c>
      <c r="V171" s="20" t="s">
        <v>381</v>
      </c>
      <c r="W171" s="20" t="s">
        <v>381</v>
      </c>
      <c r="X171" s="20"/>
      <c r="Y171" s="143"/>
      <c r="Z171" s="132"/>
    </row>
    <row r="172" spans="1:26" s="120" customFormat="1" hidden="1" x14ac:dyDescent="0.3">
      <c r="A172" s="191"/>
      <c r="B172" s="132" t="s">
        <v>8238</v>
      </c>
      <c r="C172" s="132"/>
      <c r="D172" s="132"/>
      <c r="E172" s="132" t="s">
        <v>2831</v>
      </c>
      <c r="F172" s="132"/>
      <c r="G172" s="132" t="str">
        <f>VLOOKUP(B172,Scanvolgnr.!A:B,2,FALSE)</f>
        <v>adde</v>
      </c>
      <c r="H172" s="20"/>
      <c r="I172" s="20" t="str">
        <f>IFERROR(VLOOKUP(B172,LOINC!A:B,2,FALSE),"")</f>
        <v/>
      </c>
      <c r="J172" s="20" t="str">
        <f>IFERROR(VLOOKUP(B172,'Sequence nummers'!A:B,2,FALSE),"")</f>
        <v/>
      </c>
      <c r="K172" s="132"/>
      <c r="L172" s="39"/>
      <c r="M172" s="132"/>
      <c r="N172" s="132"/>
      <c r="O172" s="107"/>
      <c r="P172" s="107"/>
      <c r="Q172" s="132" t="str">
        <f>VLOOKUP(B172,Props!B:E,4,FALSE)</f>
        <v>String</v>
      </c>
      <c r="R172" s="132" t="s">
        <v>8187</v>
      </c>
      <c r="S172" s="30" t="s">
        <v>377</v>
      </c>
      <c r="T172" s="132" t="s">
        <v>2</v>
      </c>
      <c r="U172" s="132" t="s">
        <v>2785</v>
      </c>
      <c r="V172" s="20" t="s">
        <v>381</v>
      </c>
      <c r="W172" s="20" t="s">
        <v>381</v>
      </c>
      <c r="X172" s="20"/>
      <c r="Y172" s="143"/>
      <c r="Z172" s="132"/>
    </row>
    <row r="173" spans="1:26" s="120" customFormat="1" hidden="1" x14ac:dyDescent="0.3">
      <c r="A173" s="191"/>
      <c r="B173" s="27" t="s">
        <v>8239</v>
      </c>
      <c r="C173" s="132"/>
      <c r="D173" s="132"/>
      <c r="E173" s="132" t="s">
        <v>2831</v>
      </c>
      <c r="F173" s="132"/>
      <c r="G173" s="132" t="str">
        <f>VLOOKUP(B173,Scanvolgnr.!A:B,2,FALSE)</f>
        <v>addf</v>
      </c>
      <c r="H173" s="20"/>
      <c r="I173" s="20" t="str">
        <f>IFERROR(VLOOKUP(B173,LOINC!A:B,2,FALSE),"")</f>
        <v/>
      </c>
      <c r="J173" s="20" t="str">
        <f>IFERROR(VLOOKUP(B173,'Sequence nummers'!A:B,2,FALSE),"")</f>
        <v/>
      </c>
      <c r="K173" s="132"/>
      <c r="L173" s="39"/>
      <c r="M173" s="132"/>
      <c r="N173" s="132"/>
      <c r="O173" s="107"/>
      <c r="P173" s="107"/>
      <c r="Q173" s="132" t="str">
        <f>VLOOKUP(B173,Props!B:E,4,FALSE)</f>
        <v>String</v>
      </c>
      <c r="R173" s="132" t="s">
        <v>8187</v>
      </c>
      <c r="S173" s="30" t="s">
        <v>377</v>
      </c>
      <c r="T173" s="132" t="s">
        <v>2</v>
      </c>
      <c r="U173" s="132" t="s">
        <v>2785</v>
      </c>
      <c r="V173" s="20" t="s">
        <v>381</v>
      </c>
      <c r="W173" s="20" t="s">
        <v>381</v>
      </c>
      <c r="X173" s="20"/>
      <c r="Y173" s="143"/>
      <c r="Z173" s="132"/>
    </row>
    <row r="174" spans="1:26" s="120" customFormat="1" hidden="1" x14ac:dyDescent="0.3">
      <c r="A174" s="191"/>
      <c r="B174" s="132" t="s">
        <v>8240</v>
      </c>
      <c r="C174" s="132"/>
      <c r="D174" s="132"/>
      <c r="E174" s="132" t="s">
        <v>2831</v>
      </c>
      <c r="F174" s="132"/>
      <c r="G174" s="132" t="str">
        <f>VLOOKUP(B174,Scanvolgnr.!A:B,2,FALSE)</f>
        <v>addg</v>
      </c>
      <c r="H174" s="20"/>
      <c r="I174" s="20" t="str">
        <f>IFERROR(VLOOKUP(B174,LOINC!A:B,2,FALSE),"")</f>
        <v/>
      </c>
      <c r="J174" s="20" t="str">
        <f>IFERROR(VLOOKUP(B174,'Sequence nummers'!A:B,2,FALSE),"")</f>
        <v/>
      </c>
      <c r="K174" s="132"/>
      <c r="L174" s="39"/>
      <c r="M174" s="132"/>
      <c r="N174" s="132"/>
      <c r="O174" s="107"/>
      <c r="P174" s="107"/>
      <c r="Q174" s="132" t="str">
        <f>VLOOKUP(B174,Props!B:E,4,FALSE)</f>
        <v>String</v>
      </c>
      <c r="R174" s="132" t="s">
        <v>8187</v>
      </c>
      <c r="S174" s="30" t="s">
        <v>377</v>
      </c>
      <c r="T174" s="132" t="s">
        <v>2</v>
      </c>
      <c r="U174" s="132" t="s">
        <v>2785</v>
      </c>
      <c r="V174" s="20" t="s">
        <v>381</v>
      </c>
      <c r="W174" s="20" t="s">
        <v>381</v>
      </c>
      <c r="X174" s="20"/>
      <c r="Y174" s="143"/>
      <c r="Z174" s="132"/>
    </row>
    <row r="175" spans="1:26" s="120" customFormat="1" hidden="1" x14ac:dyDescent="0.3">
      <c r="A175" s="191"/>
      <c r="B175" s="30" t="s">
        <v>8243</v>
      </c>
      <c r="C175" s="132"/>
      <c r="D175" s="132"/>
      <c r="E175" s="132" t="s">
        <v>2831</v>
      </c>
      <c r="F175" s="132"/>
      <c r="G175" s="132" t="s">
        <v>8257</v>
      </c>
      <c r="H175" s="20"/>
      <c r="I175" s="20" t="str">
        <f>IFERROR(VLOOKUP(B175,LOINC!A:B,2,FALSE),"")</f>
        <v/>
      </c>
      <c r="J175" s="20" t="str">
        <f>IFERROR(VLOOKUP(B175,'Sequence nummers'!A:B,2,FALSE),"")</f>
        <v/>
      </c>
      <c r="K175" s="132"/>
      <c r="L175" s="39"/>
      <c r="M175" s="132"/>
      <c r="N175" s="132"/>
      <c r="O175" s="107"/>
      <c r="P175" s="107"/>
      <c r="Q175" s="132" t="str">
        <f>VLOOKUP(B175,Props!B:E,4,FALSE)</f>
        <v>String</v>
      </c>
      <c r="R175" s="132" t="s">
        <v>8187</v>
      </c>
      <c r="S175" s="30" t="s">
        <v>377</v>
      </c>
      <c r="T175" s="132" t="s">
        <v>2</v>
      </c>
      <c r="U175" s="132" t="s">
        <v>2785</v>
      </c>
      <c r="V175" s="20"/>
      <c r="W175" s="20"/>
      <c r="X175" s="20"/>
      <c r="Y175" s="143"/>
      <c r="Z175" s="132"/>
    </row>
    <row r="176" spans="1:26" s="120" customFormat="1" x14ac:dyDescent="0.3">
      <c r="A176" s="191"/>
      <c r="B176" s="132" t="s">
        <v>8189</v>
      </c>
      <c r="C176" s="132" t="s">
        <v>8241</v>
      </c>
      <c r="D176" s="132"/>
      <c r="E176" s="132" t="s">
        <v>2827</v>
      </c>
      <c r="F176" s="132"/>
      <c r="G176" s="132" t="str">
        <f>VLOOKUP(B176,Scanvolgnr.!A:B,2,FALSE)</f>
        <v>addh</v>
      </c>
      <c r="H176" s="20"/>
      <c r="I176" s="20">
        <f>IFERROR(VLOOKUP(B176,LOINC!A:B,2,FALSE),"")</f>
        <v>15973</v>
      </c>
      <c r="J176" s="20">
        <f>IFERROR(VLOOKUP(B176,'Sequence nummers'!A:B,2,FALSE),"")</f>
        <v>1000730</v>
      </c>
      <c r="K176" s="132" t="s">
        <v>1212</v>
      </c>
      <c r="L176" s="132" t="s">
        <v>1629</v>
      </c>
      <c r="M176" s="132" t="s">
        <v>1362</v>
      </c>
      <c r="N176" s="132" t="s">
        <v>8186</v>
      </c>
      <c r="O176" s="30" t="s">
        <v>8186</v>
      </c>
      <c r="P176" s="30" t="s">
        <v>174</v>
      </c>
      <c r="Q176" s="132" t="str">
        <f>VLOOKUP(B176,Props!B:E,4,FALSE)</f>
        <v>String</v>
      </c>
      <c r="R176" s="132" t="s">
        <v>1246</v>
      </c>
      <c r="S176" s="30" t="s">
        <v>377</v>
      </c>
      <c r="T176" s="132" t="s">
        <v>1323</v>
      </c>
      <c r="U176" s="132" t="s">
        <v>2785</v>
      </c>
      <c r="V176" s="20" t="s">
        <v>381</v>
      </c>
      <c r="W176" s="20" t="s">
        <v>381</v>
      </c>
      <c r="X176" s="20"/>
      <c r="Y176" s="126">
        <v>556452</v>
      </c>
      <c r="Z176" s="132">
        <v>1</v>
      </c>
    </row>
    <row r="177" spans="1:26" s="120" customFormat="1" x14ac:dyDescent="0.3">
      <c r="A177" s="191"/>
      <c r="B177" s="30" t="s">
        <v>8190</v>
      </c>
      <c r="C177" s="132" t="s">
        <v>8242</v>
      </c>
      <c r="D177" s="132"/>
      <c r="E177" s="132" t="s">
        <v>2827</v>
      </c>
      <c r="F177" s="132" t="s">
        <v>8186</v>
      </c>
      <c r="G177" s="132" t="str">
        <f>VLOOKUP(B177,Scanvolgnr.!A:B,2,FALSE)</f>
        <v>addi</v>
      </c>
      <c r="H177" s="20"/>
      <c r="I177" s="20">
        <f>IFERROR(VLOOKUP(B177,LOINC!A:B,2,FALSE),"")</f>
        <v>15975</v>
      </c>
      <c r="J177" s="20">
        <f>IFERROR(VLOOKUP(B177,'Sequence nummers'!A:B,2,FALSE),"")</f>
        <v>1000740</v>
      </c>
      <c r="K177" s="132" t="s">
        <v>1212</v>
      </c>
      <c r="L177" s="132" t="s">
        <v>1629</v>
      </c>
      <c r="M177" s="132" t="s">
        <v>1362</v>
      </c>
      <c r="N177" s="132" t="s">
        <v>8186</v>
      </c>
      <c r="O177" s="30" t="s">
        <v>8186</v>
      </c>
      <c r="P177" s="30" t="s">
        <v>174</v>
      </c>
      <c r="Q177" s="132" t="str">
        <f>VLOOKUP(B177,Props!B:E,4,FALSE)</f>
        <v>String</v>
      </c>
      <c r="R177" s="132" t="s">
        <v>1246</v>
      </c>
      <c r="S177" s="30" t="s">
        <v>377</v>
      </c>
      <c r="T177" s="132" t="s">
        <v>1323</v>
      </c>
      <c r="U177" s="132" t="s">
        <v>2785</v>
      </c>
      <c r="V177" s="20" t="s">
        <v>381</v>
      </c>
      <c r="W177" s="20" t="s">
        <v>381</v>
      </c>
      <c r="X177" s="20"/>
      <c r="Y177" s="126">
        <v>556452</v>
      </c>
      <c r="Z177" s="132">
        <v>1</v>
      </c>
    </row>
    <row r="178" spans="1:26" s="120" customFormat="1" hidden="1" x14ac:dyDescent="0.3">
      <c r="A178" s="191" t="s">
        <v>8570</v>
      </c>
      <c r="B178" s="132" t="s">
        <v>8244</v>
      </c>
      <c r="C178" s="132"/>
      <c r="D178" s="132"/>
      <c r="E178" s="132" t="s">
        <v>2831</v>
      </c>
      <c r="F178" s="132"/>
      <c r="G178" s="132" t="str">
        <f>VLOOKUP(B178,Scanvolgnr.!A:B,2,FALSE)</f>
        <v>adpa</v>
      </c>
      <c r="H178" s="20"/>
      <c r="I178" s="20" t="str">
        <f>IFERROR(VLOOKUP(B178,LOINC!A:B,2,FALSE),"")</f>
        <v/>
      </c>
      <c r="J178" s="20" t="str">
        <f>IFERROR(VLOOKUP(B178,'Sequence nummers'!A:B,2,FALSE),"")</f>
        <v/>
      </c>
      <c r="K178" s="132"/>
      <c r="L178" s="39"/>
      <c r="M178" s="132"/>
      <c r="N178" s="132"/>
      <c r="O178" s="107"/>
      <c r="P178" s="107"/>
      <c r="Q178" s="132" t="str">
        <f>VLOOKUP(B178,Props!B:E,4,FALSE)</f>
        <v>String</v>
      </c>
      <c r="R178" s="132" t="s">
        <v>8187</v>
      </c>
      <c r="S178" s="30" t="s">
        <v>377</v>
      </c>
      <c r="T178" s="132" t="s">
        <v>2</v>
      </c>
      <c r="U178" s="132" t="s">
        <v>2785</v>
      </c>
      <c r="V178" s="20" t="s">
        <v>381</v>
      </c>
      <c r="W178" s="20" t="s">
        <v>381</v>
      </c>
      <c r="X178" s="20"/>
      <c r="Y178" s="143"/>
      <c r="Z178" s="132"/>
    </row>
    <row r="179" spans="1:26" s="120" customFormat="1" hidden="1" x14ac:dyDescent="0.3">
      <c r="A179" s="191"/>
      <c r="B179" s="132" t="s">
        <v>8245</v>
      </c>
      <c r="C179" s="132"/>
      <c r="D179" s="132"/>
      <c r="E179" s="132" t="s">
        <v>2831</v>
      </c>
      <c r="F179" s="132"/>
      <c r="G179" s="132" t="str">
        <f>VLOOKUP(B179,Scanvolgnr.!A:B,2,FALSE)</f>
        <v>adpb</v>
      </c>
      <c r="H179" s="20"/>
      <c r="I179" s="20" t="str">
        <f>IFERROR(VLOOKUP(B179,LOINC!A:B,2,FALSE),"")</f>
        <v/>
      </c>
      <c r="J179" s="20" t="str">
        <f>IFERROR(VLOOKUP(B179,'Sequence nummers'!A:B,2,FALSE),"")</f>
        <v/>
      </c>
      <c r="K179" s="132"/>
      <c r="L179" s="39"/>
      <c r="M179" s="132"/>
      <c r="N179" s="132"/>
      <c r="O179" s="107"/>
      <c r="P179" s="107"/>
      <c r="Q179" s="132" t="str">
        <f>VLOOKUP(B179,Props!B:E,4,FALSE)</f>
        <v>String</v>
      </c>
      <c r="R179" s="132" t="s">
        <v>8187</v>
      </c>
      <c r="S179" s="30" t="s">
        <v>377</v>
      </c>
      <c r="T179" s="132" t="s">
        <v>2</v>
      </c>
      <c r="U179" s="132" t="s">
        <v>2785</v>
      </c>
      <c r="V179" s="20" t="s">
        <v>381</v>
      </c>
      <c r="W179" s="20" t="s">
        <v>381</v>
      </c>
      <c r="X179" s="20"/>
      <c r="Y179" s="143"/>
      <c r="Z179" s="132"/>
    </row>
    <row r="180" spans="1:26" s="120" customFormat="1" hidden="1" x14ac:dyDescent="0.3">
      <c r="A180" s="191"/>
      <c r="B180" s="132" t="s">
        <v>8246</v>
      </c>
      <c r="C180" s="132"/>
      <c r="D180" s="132"/>
      <c r="E180" s="132" t="s">
        <v>2831</v>
      </c>
      <c r="F180" s="132"/>
      <c r="G180" s="132" t="str">
        <f>VLOOKUP(B180,Scanvolgnr.!A:B,2,FALSE)</f>
        <v>adpc</v>
      </c>
      <c r="H180" s="20"/>
      <c r="I180" s="20" t="str">
        <f>IFERROR(VLOOKUP(B180,LOINC!A:B,2,FALSE),"")</f>
        <v/>
      </c>
      <c r="J180" s="20" t="str">
        <f>IFERROR(VLOOKUP(B180,'Sequence nummers'!A:B,2,FALSE),"")</f>
        <v/>
      </c>
      <c r="K180" s="132"/>
      <c r="L180" s="39"/>
      <c r="M180" s="132"/>
      <c r="N180" s="132"/>
      <c r="O180" s="107"/>
      <c r="P180" s="107"/>
      <c r="Q180" s="132" t="str">
        <f>VLOOKUP(B180,Props!B:E,4,FALSE)</f>
        <v>String</v>
      </c>
      <c r="R180" s="132" t="s">
        <v>8187</v>
      </c>
      <c r="S180" s="30" t="s">
        <v>377</v>
      </c>
      <c r="T180" s="132" t="s">
        <v>2</v>
      </c>
      <c r="U180" s="132" t="s">
        <v>2785</v>
      </c>
      <c r="V180" s="20" t="s">
        <v>381</v>
      </c>
      <c r="W180" s="20" t="s">
        <v>381</v>
      </c>
      <c r="X180" s="20"/>
      <c r="Y180" s="143"/>
      <c r="Z180" s="132"/>
    </row>
    <row r="181" spans="1:26" s="120" customFormat="1" hidden="1" x14ac:dyDescent="0.3">
      <c r="A181" s="191"/>
      <c r="B181" s="132" t="s">
        <v>8247</v>
      </c>
      <c r="C181" s="132"/>
      <c r="D181" s="132"/>
      <c r="E181" s="132" t="s">
        <v>2831</v>
      </c>
      <c r="F181" s="132"/>
      <c r="G181" s="132" t="str">
        <f>VLOOKUP(B181,Scanvolgnr.!A:B,2,FALSE)</f>
        <v>adpd</v>
      </c>
      <c r="H181" s="20"/>
      <c r="I181" s="20" t="str">
        <f>IFERROR(VLOOKUP(B181,LOINC!A:B,2,FALSE),"")</f>
        <v/>
      </c>
      <c r="J181" s="20" t="str">
        <f>IFERROR(VLOOKUP(B181,'Sequence nummers'!A:B,2,FALSE),"")</f>
        <v/>
      </c>
      <c r="K181" s="132"/>
      <c r="L181" s="39"/>
      <c r="M181" s="132"/>
      <c r="N181" s="132"/>
      <c r="O181" s="107"/>
      <c r="P181" s="107"/>
      <c r="Q181" s="132" t="str">
        <f>VLOOKUP(B181,Props!B:E,4,FALSE)</f>
        <v>String</v>
      </c>
      <c r="R181" s="132" t="s">
        <v>8187</v>
      </c>
      <c r="S181" s="30" t="s">
        <v>377</v>
      </c>
      <c r="T181" s="132" t="s">
        <v>2</v>
      </c>
      <c r="U181" s="132" t="s">
        <v>2785</v>
      </c>
      <c r="V181" s="20" t="s">
        <v>381</v>
      </c>
      <c r="W181" s="20" t="s">
        <v>381</v>
      </c>
      <c r="X181" s="20"/>
      <c r="Y181" s="143"/>
      <c r="Z181" s="132"/>
    </row>
    <row r="182" spans="1:26" s="120" customFormat="1" hidden="1" x14ac:dyDescent="0.3">
      <c r="A182" s="191"/>
      <c r="B182" s="27" t="s">
        <v>8248</v>
      </c>
      <c r="C182" s="132"/>
      <c r="D182" s="132"/>
      <c r="E182" s="132" t="s">
        <v>2831</v>
      </c>
      <c r="F182" s="132"/>
      <c r="G182" s="132" t="str">
        <f>VLOOKUP(B182,Scanvolgnr.!A:B,2,FALSE)</f>
        <v>adpe</v>
      </c>
      <c r="H182" s="20"/>
      <c r="I182" s="20" t="str">
        <f>IFERROR(VLOOKUP(B182,LOINC!A:B,2,FALSE),"")</f>
        <v/>
      </c>
      <c r="J182" s="20" t="str">
        <f>IFERROR(VLOOKUP(B182,'Sequence nummers'!A:B,2,FALSE),"")</f>
        <v/>
      </c>
      <c r="K182" s="132"/>
      <c r="L182" s="39"/>
      <c r="M182" s="132"/>
      <c r="N182" s="132"/>
      <c r="O182" s="107"/>
      <c r="P182" s="107"/>
      <c r="Q182" s="132" t="str">
        <f>VLOOKUP(B182,Props!B:E,4,FALSE)</f>
        <v>String</v>
      </c>
      <c r="R182" s="132" t="s">
        <v>8187</v>
      </c>
      <c r="S182" s="30" t="s">
        <v>377</v>
      </c>
      <c r="T182" s="132" t="s">
        <v>2</v>
      </c>
      <c r="U182" s="132" t="s">
        <v>2785</v>
      </c>
      <c r="V182" s="20" t="s">
        <v>381</v>
      </c>
      <c r="W182" s="20" t="s">
        <v>381</v>
      </c>
      <c r="X182" s="20"/>
      <c r="Y182" s="143"/>
      <c r="Z182" s="132"/>
    </row>
    <row r="183" spans="1:26" s="120" customFormat="1" hidden="1" x14ac:dyDescent="0.3">
      <c r="A183" s="191"/>
      <c r="B183" s="132" t="s">
        <v>8249</v>
      </c>
      <c r="C183" s="132"/>
      <c r="D183" s="132"/>
      <c r="E183" s="132" t="s">
        <v>2831</v>
      </c>
      <c r="F183" s="132"/>
      <c r="G183" s="132" t="str">
        <f>VLOOKUP(B183,Scanvolgnr.!A:B,2,FALSE)</f>
        <v>adpf</v>
      </c>
      <c r="H183" s="20"/>
      <c r="I183" s="20" t="str">
        <f>IFERROR(VLOOKUP(B183,LOINC!A:B,2,FALSE),"")</f>
        <v/>
      </c>
      <c r="J183" s="20" t="str">
        <f>IFERROR(VLOOKUP(B183,'Sequence nummers'!A:B,2,FALSE),"")</f>
        <v/>
      </c>
      <c r="K183" s="132"/>
      <c r="L183" s="39"/>
      <c r="M183" s="132"/>
      <c r="N183" s="132"/>
      <c r="O183" s="107"/>
      <c r="P183" s="107"/>
      <c r="Q183" s="132" t="str">
        <f>VLOOKUP(B183,Props!B:E,4,FALSE)</f>
        <v>String</v>
      </c>
      <c r="R183" s="132" t="s">
        <v>8187</v>
      </c>
      <c r="S183" s="30" t="s">
        <v>377</v>
      </c>
      <c r="T183" s="132" t="s">
        <v>2</v>
      </c>
      <c r="U183" s="132" t="s">
        <v>2785</v>
      </c>
      <c r="V183" s="20" t="s">
        <v>381</v>
      </c>
      <c r="W183" s="20" t="s">
        <v>381</v>
      </c>
      <c r="X183" s="20"/>
      <c r="Y183" s="143"/>
      <c r="Z183" s="132"/>
    </row>
    <row r="184" spans="1:26" s="120" customFormat="1" hidden="1" x14ac:dyDescent="0.3">
      <c r="A184" s="191"/>
      <c r="B184" s="132" t="s">
        <v>8250</v>
      </c>
      <c r="C184" s="132"/>
      <c r="D184" s="132"/>
      <c r="E184" s="132" t="s">
        <v>2831</v>
      </c>
      <c r="F184" s="132"/>
      <c r="G184" s="132" t="s">
        <v>8596</v>
      </c>
      <c r="H184" s="20"/>
      <c r="I184" s="20" t="str">
        <f>IFERROR(VLOOKUP(B184,LOINC!A:B,2,FALSE),"")</f>
        <v/>
      </c>
      <c r="J184" s="20" t="str">
        <f>IFERROR(VLOOKUP(B184,'Sequence nummers'!A:B,2,FALSE),"")</f>
        <v/>
      </c>
      <c r="K184" s="132"/>
      <c r="L184" s="39"/>
      <c r="M184" s="132"/>
      <c r="N184" s="132"/>
      <c r="O184" s="107"/>
      <c r="P184" s="107"/>
      <c r="Q184" s="132" t="str">
        <f>VLOOKUP(B184,Props!B:E,4,FALSE)</f>
        <v>String</v>
      </c>
      <c r="R184" s="132" t="s">
        <v>8187</v>
      </c>
      <c r="S184" s="30" t="s">
        <v>377</v>
      </c>
      <c r="T184" s="132" t="s">
        <v>2</v>
      </c>
      <c r="U184" s="132" t="s">
        <v>2785</v>
      </c>
      <c r="V184" s="20"/>
      <c r="W184" s="20"/>
      <c r="X184" s="20"/>
      <c r="Y184" s="143"/>
      <c r="Z184" s="132"/>
    </row>
    <row r="185" spans="1:26" s="120" customFormat="1" x14ac:dyDescent="0.3">
      <c r="A185" s="191"/>
      <c r="B185" s="132" t="s">
        <v>1338</v>
      </c>
      <c r="C185" s="132" t="s">
        <v>8609</v>
      </c>
      <c r="D185" s="132"/>
      <c r="E185" s="132" t="s">
        <v>2827</v>
      </c>
      <c r="F185" s="132"/>
      <c r="G185" s="132" t="str">
        <f>VLOOKUP(B185,Scanvolgnr.!A:B,2,FALSE)</f>
        <v>adq</v>
      </c>
      <c r="H185" s="20"/>
      <c r="I185" s="20">
        <f>IFERROR(VLOOKUP(B185,LOINC!A:B,2,FALSE),"")</f>
        <v>6596</v>
      </c>
      <c r="J185" s="20">
        <f>IFERROR(VLOOKUP(B185,'Sequence nummers'!A:B,2,FALSE),"")</f>
        <v>1000800</v>
      </c>
      <c r="K185" s="132" t="s">
        <v>1212</v>
      </c>
      <c r="L185" s="132" t="s">
        <v>1629</v>
      </c>
      <c r="M185" s="132" t="s">
        <v>1362</v>
      </c>
      <c r="N185" s="132" t="s">
        <v>8186</v>
      </c>
      <c r="O185" s="30" t="s">
        <v>8186</v>
      </c>
      <c r="P185" s="30" t="s">
        <v>174</v>
      </c>
      <c r="Q185" s="132" t="str">
        <f>VLOOKUP(B185,Props!B:E,4,FALSE)</f>
        <v>String</v>
      </c>
      <c r="R185" s="132" t="s">
        <v>1246</v>
      </c>
      <c r="S185" s="30" t="s">
        <v>377</v>
      </c>
      <c r="T185" s="132" t="s">
        <v>1323</v>
      </c>
      <c r="U185" s="132" t="s">
        <v>2785</v>
      </c>
      <c r="V185" s="20" t="s">
        <v>381</v>
      </c>
      <c r="W185" s="20" t="s">
        <v>381</v>
      </c>
      <c r="X185" s="20"/>
      <c r="Y185" s="143" t="s">
        <v>2122</v>
      </c>
      <c r="Z185" s="132" t="s">
        <v>2279</v>
      </c>
    </row>
    <row r="186" spans="1:26" s="120" customFormat="1" x14ac:dyDescent="0.3">
      <c r="A186" s="191"/>
      <c r="B186" s="132" t="s">
        <v>1339</v>
      </c>
      <c r="C186" s="132" t="s">
        <v>8610</v>
      </c>
      <c r="D186" s="132"/>
      <c r="E186" s="132" t="s">
        <v>2827</v>
      </c>
      <c r="F186" s="132" t="s">
        <v>8186</v>
      </c>
      <c r="G186" s="132" t="str">
        <f>VLOOKUP(B186,Scanvolgnr.!A:B,2,FALSE)</f>
        <v>adr</v>
      </c>
      <c r="H186" s="20"/>
      <c r="I186" s="20">
        <f>IFERROR(VLOOKUP(B186,LOINC!A:B,2,FALSE),"")</f>
        <v>6598</v>
      </c>
      <c r="J186" s="20">
        <f>IFERROR(VLOOKUP(B186,'Sequence nummers'!A:B,2,FALSE),"")</f>
        <v>1000810</v>
      </c>
      <c r="K186" s="132" t="s">
        <v>1212</v>
      </c>
      <c r="L186" s="132" t="s">
        <v>1629</v>
      </c>
      <c r="M186" s="132" t="s">
        <v>1362</v>
      </c>
      <c r="N186" s="132" t="s">
        <v>8186</v>
      </c>
      <c r="O186" s="30" t="s">
        <v>8186</v>
      </c>
      <c r="P186" s="30" t="s">
        <v>174</v>
      </c>
      <c r="Q186" s="132" t="str">
        <f>VLOOKUP(B186,Props!B:E,4,FALSE)</f>
        <v>String</v>
      </c>
      <c r="R186" s="132" t="s">
        <v>1246</v>
      </c>
      <c r="S186" s="30" t="s">
        <v>377</v>
      </c>
      <c r="T186" s="132" t="s">
        <v>1323</v>
      </c>
      <c r="U186" s="132" t="s">
        <v>2785</v>
      </c>
      <c r="V186" s="20" t="s">
        <v>381</v>
      </c>
      <c r="W186" s="20" t="s">
        <v>381</v>
      </c>
      <c r="X186" s="20"/>
      <c r="Y186" s="143" t="s">
        <v>2122</v>
      </c>
      <c r="Z186" s="132" t="s">
        <v>2279</v>
      </c>
    </row>
    <row r="187" spans="1:26" hidden="1" x14ac:dyDescent="0.3">
      <c r="A187" s="191" t="s">
        <v>304</v>
      </c>
      <c r="B187" s="132" t="s">
        <v>27</v>
      </c>
      <c r="C187" s="39"/>
      <c r="D187" s="132"/>
      <c r="E187" s="132" t="s">
        <v>8532</v>
      </c>
      <c r="F187" s="132"/>
      <c r="G187" s="132" t="str">
        <f>VLOOKUP(B187,Scanvolgnr.!A:B,2,FALSE)</f>
        <v>ads</v>
      </c>
      <c r="H187" s="20" t="s">
        <v>381</v>
      </c>
      <c r="I187" s="20" t="str">
        <f>IFERROR(VLOOKUP(B187,LOINC!A:B,2,FALSE),"")</f>
        <v/>
      </c>
      <c r="J187" s="20" t="str">
        <f>IFERROR(VLOOKUP(B187,'Sequence nummers'!A:B,2,FALSE),"")</f>
        <v/>
      </c>
      <c r="K187" s="132"/>
      <c r="L187" s="39"/>
      <c r="M187" s="132"/>
      <c r="N187" s="132"/>
      <c r="O187" s="24"/>
      <c r="P187" s="24"/>
      <c r="Q187" s="132" t="str">
        <f>VLOOKUP(B187,Props!B:E,4,FALSE)</f>
        <v>Keuzelijst</v>
      </c>
      <c r="R187" s="24" t="s">
        <v>8577</v>
      </c>
      <c r="S187" s="29" t="s">
        <v>377</v>
      </c>
      <c r="T187" s="24" t="s">
        <v>2</v>
      </c>
      <c r="U187" s="24" t="s">
        <v>1323</v>
      </c>
      <c r="V187" s="25" t="s">
        <v>381</v>
      </c>
      <c r="W187" s="18" t="s">
        <v>381</v>
      </c>
      <c r="X187" s="18"/>
      <c r="Y187" s="24"/>
      <c r="Z187" s="24"/>
    </row>
    <row r="188" spans="1:26" hidden="1" x14ac:dyDescent="0.3">
      <c r="A188" s="191"/>
      <c r="B188" s="132" t="s">
        <v>28</v>
      </c>
      <c r="C188" s="39"/>
      <c r="D188" s="132"/>
      <c r="E188" s="132" t="s">
        <v>8532</v>
      </c>
      <c r="F188" s="132"/>
      <c r="G188" s="132" t="str">
        <f>VLOOKUP(B188,Scanvolgnr.!A:B,2,FALSE)</f>
        <v>adt</v>
      </c>
      <c r="H188" s="20" t="s">
        <v>381</v>
      </c>
      <c r="I188" s="20" t="str">
        <f>IFERROR(VLOOKUP(B188,LOINC!A:B,2,FALSE),"")</f>
        <v/>
      </c>
      <c r="J188" s="20" t="str">
        <f>IFERROR(VLOOKUP(B188,'Sequence nummers'!A:B,2,FALSE),"")</f>
        <v/>
      </c>
      <c r="K188" s="132"/>
      <c r="L188" s="39"/>
      <c r="M188" s="132"/>
      <c r="N188" s="132"/>
      <c r="O188" s="24"/>
      <c r="P188" s="24"/>
      <c r="Q188" s="132" t="str">
        <f>VLOOKUP(B188,Props!B:E,4,FALSE)</f>
        <v>Keuzelijst</v>
      </c>
      <c r="R188" s="24" t="s">
        <v>8577</v>
      </c>
      <c r="S188" s="29" t="s">
        <v>377</v>
      </c>
      <c r="T188" s="24" t="s">
        <v>2</v>
      </c>
      <c r="U188" s="24" t="s">
        <v>1323</v>
      </c>
      <c r="V188" s="25" t="s">
        <v>381</v>
      </c>
      <c r="W188" s="18" t="s">
        <v>381</v>
      </c>
      <c r="X188" s="18"/>
      <c r="Y188" s="24"/>
      <c r="Z188" s="24"/>
    </row>
    <row r="189" spans="1:26" hidden="1" x14ac:dyDescent="0.3">
      <c r="A189" s="191"/>
      <c r="B189" s="132" t="s">
        <v>196</v>
      </c>
      <c r="C189" s="132" t="s">
        <v>1394</v>
      </c>
      <c r="D189" s="132"/>
      <c r="E189" s="132" t="s">
        <v>8532</v>
      </c>
      <c r="F189" s="132"/>
      <c r="G189" s="132" t="str">
        <f>VLOOKUP(B189,Scanvolgnr.!A:B,2,FALSE)</f>
        <v>adu</v>
      </c>
      <c r="H189" s="20"/>
      <c r="I189" s="20">
        <f>IFERROR(VLOOKUP(B189,LOINC!A:B,2,FALSE),"")</f>
        <v>6600</v>
      </c>
      <c r="J189" s="20">
        <f>IFERROR(VLOOKUP(B189,'Sequence nummers'!A:B,2,FALSE),"")</f>
        <v>1000820</v>
      </c>
      <c r="K189" s="132" t="s">
        <v>1212</v>
      </c>
      <c r="L189" s="132" t="s">
        <v>1630</v>
      </c>
      <c r="M189" s="132" t="s">
        <v>1362</v>
      </c>
      <c r="N189" s="132" t="s">
        <v>174</v>
      </c>
      <c r="O189" s="24" t="s">
        <v>174</v>
      </c>
      <c r="P189" s="24" t="s">
        <v>176</v>
      </c>
      <c r="Q189" s="132" t="str">
        <f>VLOOKUP(B189,Props!B:E,4,FALSE)</f>
        <v>Keuzelijst</v>
      </c>
      <c r="R189" s="132" t="s">
        <v>1246</v>
      </c>
      <c r="S189" s="29" t="s">
        <v>377</v>
      </c>
      <c r="T189" s="132" t="s">
        <v>1323</v>
      </c>
      <c r="U189" s="24" t="s">
        <v>1323</v>
      </c>
      <c r="V189" s="25" t="s">
        <v>381</v>
      </c>
      <c r="W189" s="18" t="s">
        <v>381</v>
      </c>
      <c r="X189" s="18"/>
      <c r="Y189" s="24" t="s">
        <v>2114</v>
      </c>
      <c r="Z189" s="24">
        <v>1</v>
      </c>
    </row>
    <row r="190" spans="1:26" hidden="1" x14ac:dyDescent="0.3">
      <c r="A190" s="191"/>
      <c r="B190" s="132" t="s">
        <v>197</v>
      </c>
      <c r="C190" s="132" t="s">
        <v>1395</v>
      </c>
      <c r="D190" s="132"/>
      <c r="E190" s="132" t="s">
        <v>8532</v>
      </c>
      <c r="F190" s="132" t="s">
        <v>174</v>
      </c>
      <c r="G190" s="132" t="str">
        <f>VLOOKUP(B190,Scanvolgnr.!A:B,2,FALSE)</f>
        <v>adv</v>
      </c>
      <c r="H190" s="20"/>
      <c r="I190" s="20">
        <f>IFERROR(VLOOKUP(B190,LOINC!A:B,2,FALSE),"")</f>
        <v>6601</v>
      </c>
      <c r="J190" s="20">
        <f>IFERROR(VLOOKUP(B190,'Sequence nummers'!A:B,2,FALSE),"")</f>
        <v>1000830</v>
      </c>
      <c r="K190" s="132" t="s">
        <v>1212</v>
      </c>
      <c r="L190" s="132" t="s">
        <v>1630</v>
      </c>
      <c r="M190" s="132" t="s">
        <v>1362</v>
      </c>
      <c r="N190" s="132" t="s">
        <v>174</v>
      </c>
      <c r="O190" s="24" t="s">
        <v>174</v>
      </c>
      <c r="P190" s="24" t="s">
        <v>176</v>
      </c>
      <c r="Q190" s="132" t="str">
        <f>VLOOKUP(B190,Props!B:E,4,FALSE)</f>
        <v>Keuzelijst</v>
      </c>
      <c r="R190" s="132" t="s">
        <v>1246</v>
      </c>
      <c r="S190" s="29" t="s">
        <v>377</v>
      </c>
      <c r="T190" s="132" t="s">
        <v>1323</v>
      </c>
      <c r="U190" s="24" t="s">
        <v>1323</v>
      </c>
      <c r="V190" s="25" t="s">
        <v>381</v>
      </c>
      <c r="W190" s="18" t="s">
        <v>381</v>
      </c>
      <c r="X190" s="18"/>
      <c r="Y190" s="24" t="s">
        <v>2114</v>
      </c>
      <c r="Z190" s="24">
        <v>1</v>
      </c>
    </row>
    <row r="191" spans="1:26" hidden="1" x14ac:dyDescent="0.3">
      <c r="A191" s="191"/>
      <c r="B191" s="27" t="s">
        <v>1283</v>
      </c>
      <c r="C191" s="39"/>
      <c r="D191" s="132"/>
      <c r="E191" s="132" t="s">
        <v>8532</v>
      </c>
      <c r="F191" s="132"/>
      <c r="G191" s="132" t="str">
        <f>VLOOKUP(B191,Scanvolgnr.!A:B,2,FALSE)</f>
        <v>adw</v>
      </c>
      <c r="H191" s="20"/>
      <c r="I191" s="20" t="str">
        <f>IFERROR(VLOOKUP(B191,LOINC!A:B,2,FALSE),"")</f>
        <v/>
      </c>
      <c r="J191" s="20" t="str">
        <f>IFERROR(VLOOKUP(B191,'Sequence nummers'!A:B,2,FALSE),"")</f>
        <v/>
      </c>
      <c r="K191" s="132"/>
      <c r="L191" s="39"/>
      <c r="M191" s="132"/>
      <c r="N191" s="132"/>
      <c r="O191" s="40"/>
      <c r="P191" s="40"/>
      <c r="Q191" s="132" t="str">
        <f>VLOOKUP(B191,Props!B:E,4,FALSE)</f>
        <v>String</v>
      </c>
      <c r="R191" s="132" t="s">
        <v>8577</v>
      </c>
      <c r="S191" s="29" t="s">
        <v>377</v>
      </c>
      <c r="T191" s="132" t="s">
        <v>2</v>
      </c>
      <c r="U191" s="24" t="s">
        <v>1323</v>
      </c>
      <c r="V191" s="25" t="s">
        <v>381</v>
      </c>
      <c r="W191" s="18" t="s">
        <v>381</v>
      </c>
      <c r="X191" s="25"/>
      <c r="Y191" s="24"/>
      <c r="Z191" s="24"/>
    </row>
    <row r="192" spans="1:26" hidden="1" x14ac:dyDescent="0.3">
      <c r="A192" s="191"/>
      <c r="B192" s="28" t="s">
        <v>1284</v>
      </c>
      <c r="C192" s="39"/>
      <c r="D192" s="132"/>
      <c r="E192" s="132" t="s">
        <v>8532</v>
      </c>
      <c r="F192" s="132"/>
      <c r="G192" s="132" t="str">
        <f>VLOOKUP(B192,Scanvolgnr.!A:B,2,FALSE)</f>
        <v>adx</v>
      </c>
      <c r="H192" s="20"/>
      <c r="I192" s="20" t="str">
        <f>IFERROR(VLOOKUP(B192,LOINC!A:B,2,FALSE),"")</f>
        <v/>
      </c>
      <c r="J192" s="20" t="str">
        <f>IFERROR(VLOOKUP(B192,'Sequence nummers'!A:B,2,FALSE),"")</f>
        <v/>
      </c>
      <c r="K192" s="132"/>
      <c r="L192" s="39"/>
      <c r="M192" s="132"/>
      <c r="N192" s="132"/>
      <c r="O192" s="41"/>
      <c r="P192" s="41"/>
      <c r="Q192" s="132" t="str">
        <f>VLOOKUP(B192,Props!B:E,4,FALSE)</f>
        <v>String</v>
      </c>
      <c r="R192" s="24" t="s">
        <v>8577</v>
      </c>
      <c r="S192" s="29" t="s">
        <v>377</v>
      </c>
      <c r="T192" s="132" t="s">
        <v>42</v>
      </c>
      <c r="U192" s="24" t="s">
        <v>1323</v>
      </c>
      <c r="V192" s="25" t="s">
        <v>381</v>
      </c>
      <c r="W192" s="25" t="s">
        <v>381</v>
      </c>
      <c r="X192" s="25"/>
      <c r="Y192" s="24"/>
      <c r="Z192" s="24"/>
    </row>
    <row r="193" spans="1:26" hidden="1" x14ac:dyDescent="0.3">
      <c r="A193" s="191"/>
      <c r="B193" s="30" t="s">
        <v>1285</v>
      </c>
      <c r="C193" s="39"/>
      <c r="D193" s="132"/>
      <c r="E193" s="132" t="s">
        <v>8532</v>
      </c>
      <c r="F193" s="132"/>
      <c r="G193" s="132" t="str">
        <f>VLOOKUP(B193,Scanvolgnr.!A:B,2,FALSE)</f>
        <v>ady</v>
      </c>
      <c r="H193" s="20"/>
      <c r="I193" s="20" t="str">
        <f>IFERROR(VLOOKUP(B193,LOINC!A:B,2,FALSE),"")</f>
        <v/>
      </c>
      <c r="J193" s="20" t="str">
        <f>IFERROR(VLOOKUP(B193,'Sequence nummers'!A:B,2,FALSE),"")</f>
        <v/>
      </c>
      <c r="K193" s="132"/>
      <c r="L193" s="39"/>
      <c r="M193" s="132"/>
      <c r="N193" s="132"/>
      <c r="O193" s="41"/>
      <c r="P193" s="41"/>
      <c r="Q193" s="132" t="str">
        <f>VLOOKUP(B193,Props!B:E,4,FALSE)</f>
        <v>String</v>
      </c>
      <c r="R193" s="24" t="s">
        <v>8577</v>
      </c>
      <c r="S193" s="29" t="s">
        <v>377</v>
      </c>
      <c r="T193" s="132" t="s">
        <v>42</v>
      </c>
      <c r="U193" s="24" t="s">
        <v>1323</v>
      </c>
      <c r="V193" s="25" t="s">
        <v>381</v>
      </c>
      <c r="W193" s="25" t="s">
        <v>381</v>
      </c>
      <c r="X193" s="25"/>
      <c r="Y193" s="24"/>
      <c r="Z193" s="24"/>
    </row>
    <row r="194" spans="1:26" s="120" customFormat="1" hidden="1" x14ac:dyDescent="0.3">
      <c r="A194" s="191" t="s">
        <v>8571</v>
      </c>
      <c r="B194" s="132" t="s">
        <v>8265</v>
      </c>
      <c r="C194" s="132"/>
      <c r="D194" s="132"/>
      <c r="E194" s="132" t="s">
        <v>2831</v>
      </c>
      <c r="F194" s="132"/>
      <c r="G194" s="132" t="str">
        <f>VLOOKUP(B194,Scanvolgnr.!A:B,2,FALSE)</f>
        <v>adya</v>
      </c>
      <c r="H194" s="20"/>
      <c r="I194" s="20" t="str">
        <f>IFERROR(VLOOKUP(B194,LOINC!A:B,2,FALSE),"")</f>
        <v/>
      </c>
      <c r="J194" s="20" t="str">
        <f>IFERROR(VLOOKUP(B194,'Sequence nummers'!A:B,2,FALSE),"")</f>
        <v/>
      </c>
      <c r="K194" s="132"/>
      <c r="L194" s="39"/>
      <c r="M194" s="132"/>
      <c r="N194" s="132"/>
      <c r="O194" s="107"/>
      <c r="P194" s="107"/>
      <c r="Q194" s="132" t="str">
        <f>VLOOKUP(B194,Props!B:E,4,FALSE)</f>
        <v>String</v>
      </c>
      <c r="R194" s="132" t="s">
        <v>8187</v>
      </c>
      <c r="S194" s="30" t="s">
        <v>377</v>
      </c>
      <c r="T194" s="132" t="s">
        <v>2</v>
      </c>
      <c r="U194" s="132" t="s">
        <v>2785</v>
      </c>
      <c r="V194" s="25" t="s">
        <v>381</v>
      </c>
      <c r="W194" s="20" t="s">
        <v>381</v>
      </c>
      <c r="X194" s="20"/>
      <c r="Y194" s="143"/>
      <c r="Z194" s="132"/>
    </row>
    <row r="195" spans="1:26" s="120" customFormat="1" hidden="1" x14ac:dyDescent="0.3">
      <c r="A195" s="191"/>
      <c r="B195" s="132" t="s">
        <v>8266</v>
      </c>
      <c r="C195" s="132"/>
      <c r="D195" s="132"/>
      <c r="E195" s="132" t="s">
        <v>2831</v>
      </c>
      <c r="F195" s="132"/>
      <c r="G195" s="132" t="str">
        <f>VLOOKUP(B195,Scanvolgnr.!A:B,2,FALSE)</f>
        <v>adyb</v>
      </c>
      <c r="H195" s="20"/>
      <c r="I195" s="20" t="str">
        <f>IFERROR(VLOOKUP(B195,LOINC!A:B,2,FALSE),"")</f>
        <v/>
      </c>
      <c r="J195" s="20" t="str">
        <f>IFERROR(VLOOKUP(B195,'Sequence nummers'!A:B,2,FALSE),"")</f>
        <v/>
      </c>
      <c r="K195" s="132"/>
      <c r="L195" s="39"/>
      <c r="M195" s="132"/>
      <c r="N195" s="132"/>
      <c r="O195" s="107"/>
      <c r="P195" s="107"/>
      <c r="Q195" s="132" t="str">
        <f>VLOOKUP(B195,Props!B:E,4,FALSE)</f>
        <v>String</v>
      </c>
      <c r="R195" s="132" t="s">
        <v>8187</v>
      </c>
      <c r="S195" s="30" t="s">
        <v>377</v>
      </c>
      <c r="T195" s="132" t="s">
        <v>2</v>
      </c>
      <c r="U195" s="132" t="s">
        <v>2785</v>
      </c>
      <c r="V195" s="25" t="s">
        <v>381</v>
      </c>
      <c r="W195" s="20" t="s">
        <v>381</v>
      </c>
      <c r="X195" s="20"/>
      <c r="Y195" s="143"/>
      <c r="Z195" s="132"/>
    </row>
    <row r="196" spans="1:26" s="120" customFormat="1" hidden="1" x14ac:dyDescent="0.3">
      <c r="A196" s="191"/>
      <c r="B196" s="132" t="s">
        <v>8267</v>
      </c>
      <c r="C196" s="132"/>
      <c r="D196" s="132"/>
      <c r="E196" s="132" t="s">
        <v>2831</v>
      </c>
      <c r="F196" s="132"/>
      <c r="G196" s="132" t="str">
        <f>VLOOKUP(B196,Scanvolgnr.!A:B,2,FALSE)</f>
        <v>aeta</v>
      </c>
      <c r="H196" s="20"/>
      <c r="I196" s="20" t="str">
        <f>IFERROR(VLOOKUP(B196,LOINC!A:B,2,FALSE),"")</f>
        <v/>
      </c>
      <c r="J196" s="20" t="str">
        <f>IFERROR(VLOOKUP(B196,'Sequence nummers'!A:B,2,FALSE),"")</f>
        <v/>
      </c>
      <c r="K196" s="132"/>
      <c r="L196" s="39"/>
      <c r="M196" s="132"/>
      <c r="N196" s="132"/>
      <c r="O196" s="107"/>
      <c r="P196" s="107"/>
      <c r="Q196" s="132" t="str">
        <f>VLOOKUP(B196,Props!B:E,4,FALSE)</f>
        <v>String</v>
      </c>
      <c r="R196" s="132" t="s">
        <v>8187</v>
      </c>
      <c r="S196" s="30" t="s">
        <v>377</v>
      </c>
      <c r="T196" s="132" t="s">
        <v>2</v>
      </c>
      <c r="U196" s="132" t="s">
        <v>2785</v>
      </c>
      <c r="V196" s="25" t="s">
        <v>381</v>
      </c>
      <c r="W196" s="20" t="s">
        <v>381</v>
      </c>
      <c r="X196" s="20"/>
      <c r="Y196" s="143"/>
      <c r="Z196" s="132"/>
    </row>
    <row r="197" spans="1:26" s="120" customFormat="1" hidden="1" x14ac:dyDescent="0.3">
      <c r="A197" s="191"/>
      <c r="B197" s="132" t="s">
        <v>8268</v>
      </c>
      <c r="C197" s="132"/>
      <c r="D197" s="132"/>
      <c r="E197" s="132" t="s">
        <v>2831</v>
      </c>
      <c r="F197" s="132"/>
      <c r="G197" s="132" t="str">
        <f>VLOOKUP(B197,Scanvolgnr.!A:B,2,FALSE)</f>
        <v>aetb</v>
      </c>
      <c r="H197" s="20"/>
      <c r="I197" s="20" t="str">
        <f>IFERROR(VLOOKUP(B197,LOINC!A:B,2,FALSE),"")</f>
        <v/>
      </c>
      <c r="J197" s="20" t="str">
        <f>IFERROR(VLOOKUP(B197,'Sequence nummers'!A:B,2,FALSE),"")</f>
        <v/>
      </c>
      <c r="K197" s="132"/>
      <c r="L197" s="39"/>
      <c r="M197" s="132"/>
      <c r="N197" s="132"/>
      <c r="O197" s="107"/>
      <c r="P197" s="107"/>
      <c r="Q197" s="132" t="str">
        <f>VLOOKUP(B197,Props!B:E,4,FALSE)</f>
        <v>String</v>
      </c>
      <c r="R197" s="132" t="s">
        <v>8187</v>
      </c>
      <c r="S197" s="30" t="s">
        <v>377</v>
      </c>
      <c r="T197" s="132" t="s">
        <v>2</v>
      </c>
      <c r="U197" s="132" t="s">
        <v>2785</v>
      </c>
      <c r="V197" s="25" t="s">
        <v>381</v>
      </c>
      <c r="W197" s="20" t="s">
        <v>381</v>
      </c>
      <c r="X197" s="20"/>
      <c r="Y197" s="143"/>
      <c r="Z197" s="132"/>
    </row>
    <row r="198" spans="1:26" s="120" customFormat="1" hidden="1" x14ac:dyDescent="0.3">
      <c r="A198" s="191"/>
      <c r="B198" s="27" t="s">
        <v>8269</v>
      </c>
      <c r="C198" s="132"/>
      <c r="D198" s="132"/>
      <c r="E198" s="132" t="s">
        <v>2831</v>
      </c>
      <c r="F198" s="132"/>
      <c r="G198" s="132" t="str">
        <f>VLOOKUP(B198,Scanvolgnr.!A:B,2,FALSE)</f>
        <v>aetc</v>
      </c>
      <c r="H198" s="20"/>
      <c r="I198" s="20" t="str">
        <f>IFERROR(VLOOKUP(B198,LOINC!A:B,2,FALSE),"")</f>
        <v/>
      </c>
      <c r="J198" s="20" t="str">
        <f>IFERROR(VLOOKUP(B198,'Sequence nummers'!A:B,2,FALSE),"")</f>
        <v/>
      </c>
      <c r="K198" s="132"/>
      <c r="L198" s="39"/>
      <c r="M198" s="132"/>
      <c r="N198" s="132"/>
      <c r="O198" s="107"/>
      <c r="P198" s="107"/>
      <c r="Q198" s="132" t="str">
        <f>VLOOKUP(B198,Props!B:E,4,FALSE)</f>
        <v>String</v>
      </c>
      <c r="R198" s="132" t="s">
        <v>8187</v>
      </c>
      <c r="S198" s="30" t="s">
        <v>377</v>
      </c>
      <c r="T198" s="132" t="s">
        <v>2</v>
      </c>
      <c r="U198" s="132" t="s">
        <v>2785</v>
      </c>
      <c r="V198" s="25" t="s">
        <v>381</v>
      </c>
      <c r="W198" s="20" t="s">
        <v>381</v>
      </c>
      <c r="X198" s="20"/>
      <c r="Y198" s="143"/>
      <c r="Z198" s="132"/>
    </row>
    <row r="199" spans="1:26" s="120" customFormat="1" hidden="1" x14ac:dyDescent="0.3">
      <c r="A199" s="191"/>
      <c r="B199" s="132" t="s">
        <v>8270</v>
      </c>
      <c r="C199" s="132"/>
      <c r="D199" s="132"/>
      <c r="E199" s="132" t="s">
        <v>2831</v>
      </c>
      <c r="F199" s="132"/>
      <c r="G199" s="132" t="str">
        <f>VLOOKUP(B199,Scanvolgnr.!A:B,2,FALSE)</f>
        <v>aetd</v>
      </c>
      <c r="H199" s="20"/>
      <c r="I199" s="20" t="str">
        <f>IFERROR(VLOOKUP(B199,LOINC!A:B,2,FALSE),"")</f>
        <v/>
      </c>
      <c r="J199" s="20" t="str">
        <f>IFERROR(VLOOKUP(B199,'Sequence nummers'!A:B,2,FALSE),"")</f>
        <v/>
      </c>
      <c r="K199" s="132"/>
      <c r="L199" s="39"/>
      <c r="M199" s="132"/>
      <c r="N199" s="132"/>
      <c r="O199" s="107"/>
      <c r="P199" s="107"/>
      <c r="Q199" s="132" t="str">
        <f>VLOOKUP(B199,Props!B:E,4,FALSE)</f>
        <v>String</v>
      </c>
      <c r="R199" s="132" t="s">
        <v>8187</v>
      </c>
      <c r="S199" s="30" t="s">
        <v>377</v>
      </c>
      <c r="T199" s="132" t="s">
        <v>2</v>
      </c>
      <c r="U199" s="132" t="s">
        <v>2785</v>
      </c>
      <c r="V199" s="25" t="s">
        <v>381</v>
      </c>
      <c r="W199" s="25" t="s">
        <v>381</v>
      </c>
      <c r="X199" s="20"/>
      <c r="Y199" s="143"/>
      <c r="Z199" s="132"/>
    </row>
    <row r="200" spans="1:26" s="120" customFormat="1" hidden="1" x14ac:dyDescent="0.3">
      <c r="A200" s="191"/>
      <c r="B200" s="30" t="s">
        <v>8271</v>
      </c>
      <c r="C200" s="132"/>
      <c r="D200" s="132"/>
      <c r="E200" s="132" t="s">
        <v>2831</v>
      </c>
      <c r="F200" s="132"/>
      <c r="G200" s="132" t="s">
        <v>8302</v>
      </c>
      <c r="H200" s="20"/>
      <c r="I200" s="20" t="str">
        <f>IFERROR(VLOOKUP(B200,LOINC!A:B,2,FALSE),"")</f>
        <v/>
      </c>
      <c r="J200" s="20" t="str">
        <f>IFERROR(VLOOKUP(B200,'Sequence nummers'!A:B,2,FALSE),"")</f>
        <v/>
      </c>
      <c r="K200" s="132"/>
      <c r="L200" s="39"/>
      <c r="M200" s="132"/>
      <c r="N200" s="132"/>
      <c r="O200" s="107"/>
      <c r="P200" s="107"/>
      <c r="Q200" s="132" t="str">
        <f>VLOOKUP(B200,Props!B:E,4,FALSE)</f>
        <v>String</v>
      </c>
      <c r="R200" s="132" t="s">
        <v>8187</v>
      </c>
      <c r="S200" s="30" t="s">
        <v>377</v>
      </c>
      <c r="T200" s="132" t="s">
        <v>2</v>
      </c>
      <c r="U200" s="132" t="s">
        <v>2785</v>
      </c>
      <c r="V200" s="25"/>
      <c r="W200" s="25"/>
      <c r="X200" s="20"/>
      <c r="Y200" s="143"/>
      <c r="Z200" s="132"/>
    </row>
    <row r="201" spans="1:26" x14ac:dyDescent="0.3">
      <c r="A201" s="191"/>
      <c r="B201" s="132" t="s">
        <v>1347</v>
      </c>
      <c r="C201" s="132" t="s">
        <v>8611</v>
      </c>
      <c r="D201" s="132"/>
      <c r="E201" s="132" t="s">
        <v>2827</v>
      </c>
      <c r="F201" s="132"/>
      <c r="G201" s="132" t="str">
        <f>VLOOKUP(B201,Scanvolgnr.!A:B,2,FALSE)</f>
        <v>adz</v>
      </c>
      <c r="H201" s="20"/>
      <c r="I201" s="20">
        <f>IFERROR(VLOOKUP(B201,LOINC!A:B,2,FALSE),"")</f>
        <v>6602</v>
      </c>
      <c r="J201" s="20">
        <f>IFERROR(VLOOKUP(B201,'Sequence nummers'!A:B,2,FALSE),"")</f>
        <v>1000840</v>
      </c>
      <c r="K201" s="132" t="s">
        <v>1212</v>
      </c>
      <c r="L201" s="132" t="s">
        <v>1630</v>
      </c>
      <c r="M201" s="132" t="s">
        <v>1362</v>
      </c>
      <c r="N201" s="132" t="s">
        <v>8186</v>
      </c>
      <c r="O201" s="30" t="s">
        <v>8186</v>
      </c>
      <c r="P201" s="30" t="s">
        <v>174</v>
      </c>
      <c r="Q201" s="132" t="str">
        <f>VLOOKUP(B201,Props!B:E,4,FALSE)</f>
        <v>String</v>
      </c>
      <c r="R201" s="24" t="s">
        <v>1246</v>
      </c>
      <c r="S201" s="29" t="s">
        <v>377</v>
      </c>
      <c r="T201" s="132" t="s">
        <v>1323</v>
      </c>
      <c r="U201" s="132" t="s">
        <v>2785</v>
      </c>
      <c r="V201" s="20" t="s">
        <v>381</v>
      </c>
      <c r="W201" s="25" t="s">
        <v>381</v>
      </c>
      <c r="X201" s="25"/>
      <c r="Y201" s="24" t="s">
        <v>8586</v>
      </c>
      <c r="Z201" s="24" t="s">
        <v>2279</v>
      </c>
    </row>
    <row r="202" spans="1:26" x14ac:dyDescent="0.3">
      <c r="A202" s="191"/>
      <c r="B202" s="30" t="s">
        <v>1495</v>
      </c>
      <c r="C202" s="132" t="s">
        <v>8612</v>
      </c>
      <c r="D202" s="132"/>
      <c r="E202" s="132" t="s">
        <v>2827</v>
      </c>
      <c r="F202" s="132" t="s">
        <v>8186</v>
      </c>
      <c r="G202" s="132" t="str">
        <f>VLOOKUP(B202,Scanvolgnr.!A:B,2,FALSE)</f>
        <v>aea</v>
      </c>
      <c r="H202" s="20"/>
      <c r="I202" s="20">
        <f>IFERROR(VLOOKUP(B202,LOINC!A:B,2,FALSE),"")</f>
        <v>6603</v>
      </c>
      <c r="J202" s="20">
        <f>IFERROR(VLOOKUP(B202,'Sequence nummers'!A:B,2,FALSE),"")</f>
        <v>1000850</v>
      </c>
      <c r="K202" s="132" t="s">
        <v>1212</v>
      </c>
      <c r="L202" s="132" t="s">
        <v>1630</v>
      </c>
      <c r="M202" s="132" t="s">
        <v>1362</v>
      </c>
      <c r="N202" s="132" t="s">
        <v>8186</v>
      </c>
      <c r="O202" s="30" t="s">
        <v>8186</v>
      </c>
      <c r="P202" s="30" t="s">
        <v>174</v>
      </c>
      <c r="Q202" s="132" t="str">
        <f>VLOOKUP(B202,Props!B:E,4,FALSE)</f>
        <v>String</v>
      </c>
      <c r="R202" s="24" t="s">
        <v>1246</v>
      </c>
      <c r="S202" s="29" t="s">
        <v>377</v>
      </c>
      <c r="T202" s="132" t="s">
        <v>1323</v>
      </c>
      <c r="U202" s="132" t="s">
        <v>2785</v>
      </c>
      <c r="V202" s="20" t="s">
        <v>381</v>
      </c>
      <c r="W202" s="25" t="s">
        <v>381</v>
      </c>
      <c r="X202" s="25"/>
      <c r="Y202" s="24" t="s">
        <v>8586</v>
      </c>
      <c r="Z202" s="24" t="s">
        <v>2279</v>
      </c>
    </row>
    <row r="203" spans="1:26" hidden="1" x14ac:dyDescent="0.3">
      <c r="A203" s="191" t="s">
        <v>305</v>
      </c>
      <c r="B203" s="132" t="s">
        <v>29</v>
      </c>
      <c r="C203" s="39"/>
      <c r="D203" s="132"/>
      <c r="E203" s="132" t="s">
        <v>8532</v>
      </c>
      <c r="F203" s="132"/>
      <c r="G203" s="132" t="str">
        <f>VLOOKUP(B203,Scanvolgnr.!A:B,2,FALSE)</f>
        <v>aeb</v>
      </c>
      <c r="H203" s="20" t="s">
        <v>381</v>
      </c>
      <c r="I203" s="20" t="str">
        <f>IFERROR(VLOOKUP(B203,LOINC!A:B,2,FALSE),"")</f>
        <v/>
      </c>
      <c r="J203" s="20" t="str">
        <f>IFERROR(VLOOKUP(B203,'Sequence nummers'!A:B,2,FALSE),"")</f>
        <v/>
      </c>
      <c r="K203" s="132"/>
      <c r="L203" s="39"/>
      <c r="M203" s="132"/>
      <c r="N203" s="132"/>
      <c r="O203" s="24"/>
      <c r="P203" s="24"/>
      <c r="Q203" s="132" t="str">
        <f>VLOOKUP(B203,Props!B:E,4,FALSE)</f>
        <v>Keuzelijst</v>
      </c>
      <c r="R203" s="24" t="s">
        <v>8577</v>
      </c>
      <c r="S203" s="29" t="s">
        <v>377</v>
      </c>
      <c r="T203" s="24" t="s">
        <v>2</v>
      </c>
      <c r="U203" s="24" t="s">
        <v>1323</v>
      </c>
      <c r="V203" s="25" t="s">
        <v>381</v>
      </c>
      <c r="W203" s="18" t="s">
        <v>381</v>
      </c>
      <c r="X203" s="18"/>
      <c r="Y203" s="24"/>
      <c r="Z203" s="24"/>
    </row>
    <row r="204" spans="1:26" hidden="1" x14ac:dyDescent="0.3">
      <c r="A204" s="191"/>
      <c r="B204" s="132" t="s">
        <v>30</v>
      </c>
      <c r="C204" s="39"/>
      <c r="D204" s="132"/>
      <c r="E204" s="132" t="s">
        <v>8532</v>
      </c>
      <c r="F204" s="132"/>
      <c r="G204" s="132" t="str">
        <f>VLOOKUP(B204,Scanvolgnr.!A:B,2,FALSE)</f>
        <v>aec</v>
      </c>
      <c r="H204" s="20" t="s">
        <v>381</v>
      </c>
      <c r="I204" s="20" t="str">
        <f>IFERROR(VLOOKUP(B204,LOINC!A:B,2,FALSE),"")</f>
        <v/>
      </c>
      <c r="J204" s="20" t="str">
        <f>IFERROR(VLOOKUP(B204,'Sequence nummers'!A:B,2,FALSE),"")</f>
        <v/>
      </c>
      <c r="K204" s="132"/>
      <c r="L204" s="39"/>
      <c r="M204" s="132"/>
      <c r="N204" s="132"/>
      <c r="O204" s="24"/>
      <c r="P204" s="24"/>
      <c r="Q204" s="132" t="str">
        <f>VLOOKUP(B204,Props!B:E,4,FALSE)</f>
        <v>Keuzelijst</v>
      </c>
      <c r="R204" s="24" t="s">
        <v>8577</v>
      </c>
      <c r="S204" s="29" t="s">
        <v>377</v>
      </c>
      <c r="T204" s="24" t="s">
        <v>2</v>
      </c>
      <c r="U204" s="24" t="s">
        <v>1323</v>
      </c>
      <c r="V204" s="25" t="s">
        <v>381</v>
      </c>
      <c r="W204" s="18" t="s">
        <v>381</v>
      </c>
      <c r="X204" s="18"/>
      <c r="Y204" s="24"/>
      <c r="Z204" s="24"/>
    </row>
    <row r="205" spans="1:26" hidden="1" x14ac:dyDescent="0.3">
      <c r="A205" s="191"/>
      <c r="B205" s="132" t="s">
        <v>354</v>
      </c>
      <c r="C205" s="132" t="s">
        <v>1376</v>
      </c>
      <c r="D205" s="132"/>
      <c r="E205" s="132" t="s">
        <v>8532</v>
      </c>
      <c r="F205" s="132"/>
      <c r="G205" s="132" t="str">
        <f>VLOOKUP(B205,Scanvolgnr.!A:B,2,FALSE)</f>
        <v>aed</v>
      </c>
      <c r="H205" s="20"/>
      <c r="I205" s="20">
        <f>IFERROR(VLOOKUP(B205,LOINC!A:B,2,FALSE),"")</f>
        <v>6604</v>
      </c>
      <c r="J205" s="20">
        <f>IFERROR(VLOOKUP(B205,'Sequence nummers'!A:B,2,FALSE),"")</f>
        <v>1000860</v>
      </c>
      <c r="K205" s="132" t="s">
        <v>1212</v>
      </c>
      <c r="L205" s="132" t="s">
        <v>1630</v>
      </c>
      <c r="M205" s="132" t="s">
        <v>1362</v>
      </c>
      <c r="N205" s="132" t="s">
        <v>174</v>
      </c>
      <c r="O205" s="24" t="s">
        <v>174</v>
      </c>
      <c r="P205" s="24" t="s">
        <v>176</v>
      </c>
      <c r="Q205" s="132" t="str">
        <f>VLOOKUP(B205,Props!B:E,4,FALSE)</f>
        <v>Keuzelijst</v>
      </c>
      <c r="R205" s="132" t="s">
        <v>1246</v>
      </c>
      <c r="S205" s="29" t="s">
        <v>377</v>
      </c>
      <c r="T205" s="132" t="s">
        <v>1323</v>
      </c>
      <c r="U205" s="24" t="s">
        <v>1323</v>
      </c>
      <c r="V205" s="25" t="s">
        <v>381</v>
      </c>
      <c r="W205" s="18" t="s">
        <v>381</v>
      </c>
      <c r="X205" s="18"/>
      <c r="Y205" s="24" t="s">
        <v>2114</v>
      </c>
      <c r="Z205" s="24">
        <v>1</v>
      </c>
    </row>
    <row r="206" spans="1:26" hidden="1" x14ac:dyDescent="0.3">
      <c r="A206" s="191"/>
      <c r="B206" s="132" t="s">
        <v>355</v>
      </c>
      <c r="C206" s="132" t="s">
        <v>1377</v>
      </c>
      <c r="D206" s="132"/>
      <c r="E206" s="132" t="s">
        <v>8532</v>
      </c>
      <c r="F206" s="132" t="s">
        <v>174</v>
      </c>
      <c r="G206" s="132" t="str">
        <f>VLOOKUP(B206,Scanvolgnr.!A:B,2,FALSE)</f>
        <v>aee</v>
      </c>
      <c r="H206" s="20"/>
      <c r="I206" s="20">
        <f>IFERROR(VLOOKUP(B206,LOINC!A:B,2,FALSE),"")</f>
        <v>6605</v>
      </c>
      <c r="J206" s="20">
        <f>IFERROR(VLOOKUP(B206,'Sequence nummers'!A:B,2,FALSE),"")</f>
        <v>1000870</v>
      </c>
      <c r="K206" s="132" t="s">
        <v>1212</v>
      </c>
      <c r="L206" s="132" t="s">
        <v>1630</v>
      </c>
      <c r="M206" s="132" t="s">
        <v>1362</v>
      </c>
      <c r="N206" s="132" t="s">
        <v>174</v>
      </c>
      <c r="O206" s="24" t="s">
        <v>174</v>
      </c>
      <c r="P206" s="24" t="s">
        <v>176</v>
      </c>
      <c r="Q206" s="132" t="str">
        <f>VLOOKUP(B206,Props!B:E,4,FALSE)</f>
        <v>Keuzelijst</v>
      </c>
      <c r="R206" s="132" t="s">
        <v>1246</v>
      </c>
      <c r="S206" s="29" t="s">
        <v>377</v>
      </c>
      <c r="T206" s="132" t="s">
        <v>1323</v>
      </c>
      <c r="U206" s="24" t="s">
        <v>1323</v>
      </c>
      <c r="V206" s="25" t="s">
        <v>381</v>
      </c>
      <c r="W206" s="18" t="s">
        <v>381</v>
      </c>
      <c r="X206" s="18"/>
      <c r="Y206" s="24" t="s">
        <v>2114</v>
      </c>
      <c r="Z206" s="24">
        <v>1</v>
      </c>
    </row>
    <row r="207" spans="1:26" hidden="1" x14ac:dyDescent="0.3">
      <c r="A207" s="191"/>
      <c r="B207" s="27" t="s">
        <v>1286</v>
      </c>
      <c r="C207" s="39"/>
      <c r="D207" s="132"/>
      <c r="E207" s="132" t="s">
        <v>8532</v>
      </c>
      <c r="F207" s="132"/>
      <c r="G207" s="132" t="str">
        <f>VLOOKUP(B207,Scanvolgnr.!A:B,2,FALSE)</f>
        <v>aef</v>
      </c>
      <c r="H207" s="20"/>
      <c r="I207" s="20" t="str">
        <f>IFERROR(VLOOKUP(B207,LOINC!A:B,2,FALSE),"")</f>
        <v/>
      </c>
      <c r="J207" s="20" t="str">
        <f>IFERROR(VLOOKUP(B207,'Sequence nummers'!A:B,2,FALSE),"")</f>
        <v/>
      </c>
      <c r="K207" s="132"/>
      <c r="L207" s="39"/>
      <c r="M207" s="132"/>
      <c r="N207" s="132"/>
      <c r="O207" s="40"/>
      <c r="P207" s="40"/>
      <c r="Q207" s="132" t="str">
        <f>VLOOKUP(B207,Props!B:E,4,FALSE)</f>
        <v>String</v>
      </c>
      <c r="R207" s="132" t="s">
        <v>8577</v>
      </c>
      <c r="S207" s="29" t="s">
        <v>377</v>
      </c>
      <c r="T207" s="132" t="s">
        <v>2</v>
      </c>
      <c r="U207" s="24" t="s">
        <v>1323</v>
      </c>
      <c r="V207" s="25" t="s">
        <v>381</v>
      </c>
      <c r="W207" s="18" t="s">
        <v>381</v>
      </c>
      <c r="X207" s="18"/>
      <c r="Y207" s="24"/>
      <c r="Z207" s="24"/>
    </row>
    <row r="208" spans="1:26" hidden="1" x14ac:dyDescent="0.3">
      <c r="A208" s="191"/>
      <c r="B208" s="28" t="s">
        <v>1287</v>
      </c>
      <c r="C208" s="39"/>
      <c r="D208" s="132"/>
      <c r="E208" s="132" t="s">
        <v>8532</v>
      </c>
      <c r="F208" s="132"/>
      <c r="G208" s="132" t="str">
        <f>VLOOKUP(B208,Scanvolgnr.!A:B,2,FALSE)</f>
        <v>aeg</v>
      </c>
      <c r="H208" s="20"/>
      <c r="I208" s="20" t="str">
        <f>IFERROR(VLOOKUP(B208,LOINC!A:B,2,FALSE),"")</f>
        <v/>
      </c>
      <c r="J208" s="20" t="str">
        <f>IFERROR(VLOOKUP(B208,'Sequence nummers'!A:B,2,FALSE),"")</f>
        <v/>
      </c>
      <c r="K208" s="132"/>
      <c r="L208" s="39"/>
      <c r="M208" s="132"/>
      <c r="N208" s="132"/>
      <c r="O208" s="41"/>
      <c r="P208" s="41"/>
      <c r="Q208" s="132" t="str">
        <f>VLOOKUP(B208,Props!B:E,4,FALSE)</f>
        <v>String</v>
      </c>
      <c r="R208" s="24" t="s">
        <v>8577</v>
      </c>
      <c r="S208" s="29" t="s">
        <v>377</v>
      </c>
      <c r="T208" s="132" t="s">
        <v>42</v>
      </c>
      <c r="U208" s="24" t="s">
        <v>1323</v>
      </c>
      <c r="V208" s="25" t="s">
        <v>381</v>
      </c>
      <c r="W208" s="18" t="s">
        <v>381</v>
      </c>
      <c r="X208" s="18"/>
      <c r="Y208" s="24"/>
      <c r="Z208" s="24"/>
    </row>
    <row r="209" spans="1:26" hidden="1" x14ac:dyDescent="0.3">
      <c r="A209" s="191"/>
      <c r="B209" s="30" t="s">
        <v>1288</v>
      </c>
      <c r="C209" s="39"/>
      <c r="D209" s="132"/>
      <c r="E209" s="132" t="s">
        <v>8532</v>
      </c>
      <c r="F209" s="132"/>
      <c r="G209" s="132" t="str">
        <f>VLOOKUP(B209,Scanvolgnr.!A:B,2,FALSE)</f>
        <v>aeh</v>
      </c>
      <c r="H209" s="20"/>
      <c r="I209" s="20" t="str">
        <f>IFERROR(VLOOKUP(B209,LOINC!A:B,2,FALSE),"")</f>
        <v/>
      </c>
      <c r="J209" s="20" t="str">
        <f>IFERROR(VLOOKUP(B209,'Sequence nummers'!A:B,2,FALSE),"")</f>
        <v/>
      </c>
      <c r="K209" s="132"/>
      <c r="L209" s="39"/>
      <c r="M209" s="132"/>
      <c r="N209" s="132"/>
      <c r="O209" s="41"/>
      <c r="P209" s="41"/>
      <c r="Q209" s="132" t="str">
        <f>VLOOKUP(B209,Props!B:E,4,FALSE)</f>
        <v>String</v>
      </c>
      <c r="R209" s="24" t="s">
        <v>8577</v>
      </c>
      <c r="S209" s="29" t="s">
        <v>377</v>
      </c>
      <c r="T209" s="132" t="s">
        <v>42</v>
      </c>
      <c r="U209" s="24" t="s">
        <v>1323</v>
      </c>
      <c r="V209" s="25" t="s">
        <v>381</v>
      </c>
      <c r="W209" s="25" t="s">
        <v>381</v>
      </c>
      <c r="X209" s="25"/>
      <c r="Y209" s="24"/>
      <c r="Z209" s="24"/>
    </row>
    <row r="210" spans="1:26" s="120" customFormat="1" hidden="1" x14ac:dyDescent="0.3">
      <c r="A210" s="191" t="s">
        <v>8572</v>
      </c>
      <c r="B210" s="132" t="s">
        <v>8272</v>
      </c>
      <c r="C210" s="132"/>
      <c r="D210" s="132"/>
      <c r="E210" s="132" t="s">
        <v>2831</v>
      </c>
      <c r="F210" s="132"/>
      <c r="G210" s="132" t="str">
        <f>VLOOKUP(B210,Scanvolgnr.!A:B,2,FALSE)</f>
        <v>aeha</v>
      </c>
      <c r="H210" s="20"/>
      <c r="I210" s="20" t="str">
        <f>IFERROR(VLOOKUP(B210,LOINC!A:B,2,FALSE),"")</f>
        <v/>
      </c>
      <c r="J210" s="20" t="str">
        <f>IFERROR(VLOOKUP(B210,'Sequence nummers'!A:B,2,FALSE),"")</f>
        <v/>
      </c>
      <c r="K210" s="132"/>
      <c r="L210" s="39"/>
      <c r="M210" s="132"/>
      <c r="N210" s="132"/>
      <c r="O210" s="107"/>
      <c r="P210" s="107"/>
      <c r="Q210" s="132" t="str">
        <f>VLOOKUP(B210,Props!B:E,4,FALSE)</f>
        <v>String</v>
      </c>
      <c r="R210" s="132" t="s">
        <v>8187</v>
      </c>
      <c r="S210" s="30" t="s">
        <v>377</v>
      </c>
      <c r="T210" s="132" t="s">
        <v>2</v>
      </c>
      <c r="U210" s="132" t="s">
        <v>2785</v>
      </c>
      <c r="V210" s="25" t="s">
        <v>381</v>
      </c>
      <c r="W210" s="25" t="s">
        <v>381</v>
      </c>
      <c r="X210" s="20"/>
      <c r="Y210" s="143"/>
      <c r="Z210" s="132"/>
    </row>
    <row r="211" spans="1:26" s="120" customFormat="1" hidden="1" x14ac:dyDescent="0.3">
      <c r="A211" s="191"/>
      <c r="B211" s="132" t="s">
        <v>8273</v>
      </c>
      <c r="C211" s="132"/>
      <c r="D211" s="132"/>
      <c r="E211" s="132" t="s">
        <v>2831</v>
      </c>
      <c r="F211" s="132"/>
      <c r="G211" s="132" t="str">
        <f>VLOOKUP(B211,Scanvolgnr.!A:B,2,FALSE)</f>
        <v>aehb</v>
      </c>
      <c r="H211" s="20"/>
      <c r="I211" s="20" t="str">
        <f>IFERROR(VLOOKUP(B211,LOINC!A:B,2,FALSE),"")</f>
        <v/>
      </c>
      <c r="J211" s="20" t="str">
        <f>IFERROR(VLOOKUP(B211,'Sequence nummers'!A:B,2,FALSE),"")</f>
        <v/>
      </c>
      <c r="K211" s="132"/>
      <c r="L211" s="39"/>
      <c r="M211" s="132"/>
      <c r="N211" s="132"/>
      <c r="O211" s="107"/>
      <c r="P211" s="107"/>
      <c r="Q211" s="132" t="str">
        <f>VLOOKUP(B211,Props!B:E,4,FALSE)</f>
        <v>String</v>
      </c>
      <c r="R211" s="132" t="s">
        <v>8187</v>
      </c>
      <c r="S211" s="30" t="s">
        <v>377</v>
      </c>
      <c r="T211" s="132" t="s">
        <v>2</v>
      </c>
      <c r="U211" s="132" t="s">
        <v>2785</v>
      </c>
      <c r="V211" s="25" t="s">
        <v>381</v>
      </c>
      <c r="W211" s="25" t="s">
        <v>381</v>
      </c>
      <c r="X211" s="20"/>
      <c r="Y211" s="143"/>
      <c r="Z211" s="132"/>
    </row>
    <row r="212" spans="1:26" x14ac:dyDescent="0.3">
      <c r="A212" s="191"/>
      <c r="B212" s="132" t="s">
        <v>1348</v>
      </c>
      <c r="C212" s="132" t="s">
        <v>8613</v>
      </c>
      <c r="D212" s="132"/>
      <c r="E212" s="132" t="s">
        <v>2827</v>
      </c>
      <c r="F212" s="132"/>
      <c r="G212" s="132" t="str">
        <f>VLOOKUP(B212,Scanvolgnr.!A:B,2,FALSE)</f>
        <v>aei</v>
      </c>
      <c r="H212" s="20"/>
      <c r="I212" s="20">
        <f>IFERROR(VLOOKUP(B212,LOINC!A:B,2,FALSE),"")</f>
        <v>6606</v>
      </c>
      <c r="J212" s="20">
        <f>IFERROR(VLOOKUP(B212,'Sequence nummers'!A:B,2,FALSE),"")</f>
        <v>1000880</v>
      </c>
      <c r="K212" s="132" t="s">
        <v>1212</v>
      </c>
      <c r="L212" s="132" t="s">
        <v>1630</v>
      </c>
      <c r="M212" s="132" t="s">
        <v>1362</v>
      </c>
      <c r="N212" s="132" t="s">
        <v>8186</v>
      </c>
      <c r="O212" s="30" t="s">
        <v>8186</v>
      </c>
      <c r="P212" s="30" t="s">
        <v>174</v>
      </c>
      <c r="Q212" s="132" t="str">
        <f>VLOOKUP(B212,Props!B:E,4,FALSE)</f>
        <v>String</v>
      </c>
      <c r="R212" s="24" t="s">
        <v>1246</v>
      </c>
      <c r="S212" s="29" t="s">
        <v>377</v>
      </c>
      <c r="T212" s="132" t="s">
        <v>1323</v>
      </c>
      <c r="U212" s="132" t="s">
        <v>2785</v>
      </c>
      <c r="V212" s="20" t="s">
        <v>381</v>
      </c>
      <c r="W212" s="25" t="s">
        <v>381</v>
      </c>
      <c r="X212" s="25"/>
      <c r="Y212" s="24" t="s">
        <v>8587</v>
      </c>
      <c r="Z212" s="24" t="s">
        <v>2279</v>
      </c>
    </row>
    <row r="213" spans="1:26" x14ac:dyDescent="0.3">
      <c r="A213" s="191"/>
      <c r="B213" s="30" t="s">
        <v>1496</v>
      </c>
      <c r="C213" s="132" t="s">
        <v>8614</v>
      </c>
      <c r="D213" s="132"/>
      <c r="E213" s="132" t="s">
        <v>2827</v>
      </c>
      <c r="F213" s="132" t="s">
        <v>8186</v>
      </c>
      <c r="G213" s="132" t="str">
        <f>VLOOKUP(B213,Scanvolgnr.!A:B,2,FALSE)</f>
        <v>aej</v>
      </c>
      <c r="H213" s="20"/>
      <c r="I213" s="20">
        <f>IFERROR(VLOOKUP(B213,LOINC!A:B,2,FALSE),"")</f>
        <v>6607</v>
      </c>
      <c r="J213" s="20">
        <f>IFERROR(VLOOKUP(B213,'Sequence nummers'!A:B,2,FALSE),"")</f>
        <v>1000890</v>
      </c>
      <c r="K213" s="132" t="s">
        <v>1212</v>
      </c>
      <c r="L213" s="132" t="s">
        <v>1630</v>
      </c>
      <c r="M213" s="132" t="s">
        <v>1362</v>
      </c>
      <c r="N213" s="132" t="s">
        <v>8186</v>
      </c>
      <c r="O213" s="30" t="s">
        <v>8186</v>
      </c>
      <c r="P213" s="30" t="s">
        <v>174</v>
      </c>
      <c r="Q213" s="132" t="str">
        <f>VLOOKUP(B213,Props!B:E,4,FALSE)</f>
        <v>String</v>
      </c>
      <c r="R213" s="24" t="s">
        <v>1246</v>
      </c>
      <c r="S213" s="29" t="s">
        <v>377</v>
      </c>
      <c r="T213" s="132" t="s">
        <v>1323</v>
      </c>
      <c r="U213" s="132" t="s">
        <v>2785</v>
      </c>
      <c r="V213" s="20" t="s">
        <v>381</v>
      </c>
      <c r="W213" s="25" t="s">
        <v>381</v>
      </c>
      <c r="X213" s="25"/>
      <c r="Y213" s="24" t="s">
        <v>8587</v>
      </c>
      <c r="Z213" s="24" t="s">
        <v>2279</v>
      </c>
    </row>
    <row r="214" spans="1:26" hidden="1" x14ac:dyDescent="0.3">
      <c r="A214" s="191" t="s">
        <v>306</v>
      </c>
      <c r="B214" s="132" t="s">
        <v>31</v>
      </c>
      <c r="C214" s="39"/>
      <c r="D214" s="132"/>
      <c r="E214" s="132" t="s">
        <v>8532</v>
      </c>
      <c r="F214" s="132"/>
      <c r="G214" s="132" t="str">
        <f>VLOOKUP(B214,Scanvolgnr.!A:B,2,FALSE)</f>
        <v>aek</v>
      </c>
      <c r="H214" s="20" t="s">
        <v>381</v>
      </c>
      <c r="I214" s="20" t="str">
        <f>IFERROR(VLOOKUP(B214,LOINC!A:B,2,FALSE),"")</f>
        <v/>
      </c>
      <c r="J214" s="20" t="str">
        <f>IFERROR(VLOOKUP(B214,'Sequence nummers'!A:B,2,FALSE),"")</f>
        <v/>
      </c>
      <c r="K214" s="132"/>
      <c r="L214" s="39"/>
      <c r="M214" s="132"/>
      <c r="N214" s="132"/>
      <c r="O214" s="24"/>
      <c r="P214" s="24"/>
      <c r="Q214" s="132" t="str">
        <f>VLOOKUP(B214,Props!B:E,4,FALSE)</f>
        <v>Keuzelijst</v>
      </c>
      <c r="R214" s="24" t="s">
        <v>8577</v>
      </c>
      <c r="S214" s="29" t="s">
        <v>377</v>
      </c>
      <c r="T214" s="24" t="s">
        <v>2</v>
      </c>
      <c r="U214" s="24" t="s">
        <v>1323</v>
      </c>
      <c r="V214" s="25" t="s">
        <v>381</v>
      </c>
      <c r="W214" s="18" t="s">
        <v>381</v>
      </c>
      <c r="X214" s="18"/>
      <c r="Y214" s="24"/>
      <c r="Z214" s="24"/>
    </row>
    <row r="215" spans="1:26" hidden="1" x14ac:dyDescent="0.3">
      <c r="A215" s="191"/>
      <c r="B215" s="132" t="s">
        <v>32</v>
      </c>
      <c r="C215" s="39"/>
      <c r="D215" s="132"/>
      <c r="E215" s="132" t="s">
        <v>8532</v>
      </c>
      <c r="F215" s="132"/>
      <c r="G215" s="132" t="str">
        <f>VLOOKUP(B215,Scanvolgnr.!A:B,2,FALSE)</f>
        <v>ael</v>
      </c>
      <c r="H215" s="20" t="s">
        <v>381</v>
      </c>
      <c r="I215" s="20" t="str">
        <f>IFERROR(VLOOKUP(B215,LOINC!A:B,2,FALSE),"")</f>
        <v/>
      </c>
      <c r="J215" s="20" t="str">
        <f>IFERROR(VLOOKUP(B215,'Sequence nummers'!A:B,2,FALSE),"")</f>
        <v/>
      </c>
      <c r="K215" s="132"/>
      <c r="L215" s="39"/>
      <c r="M215" s="132"/>
      <c r="N215" s="132"/>
      <c r="O215" s="24"/>
      <c r="P215" s="24"/>
      <c r="Q215" s="132" t="str">
        <f>VLOOKUP(B215,Props!B:E,4,FALSE)</f>
        <v>Keuzelijst</v>
      </c>
      <c r="R215" s="24" t="s">
        <v>8577</v>
      </c>
      <c r="S215" s="29" t="s">
        <v>377</v>
      </c>
      <c r="T215" s="24" t="s">
        <v>2</v>
      </c>
      <c r="U215" s="24" t="s">
        <v>1323</v>
      </c>
      <c r="V215" s="25" t="s">
        <v>381</v>
      </c>
      <c r="W215" s="18" t="s">
        <v>381</v>
      </c>
      <c r="X215" s="18"/>
      <c r="Y215" s="24"/>
      <c r="Z215" s="24"/>
    </row>
    <row r="216" spans="1:26" hidden="1" x14ac:dyDescent="0.3">
      <c r="A216" s="191"/>
      <c r="B216" s="132" t="s">
        <v>356</v>
      </c>
      <c r="C216" s="132" t="s">
        <v>1378</v>
      </c>
      <c r="D216" s="132"/>
      <c r="E216" s="132" t="s">
        <v>8532</v>
      </c>
      <c r="F216" s="132"/>
      <c r="G216" s="132" t="str">
        <f>VLOOKUP(B216,Scanvolgnr.!A:B,2,FALSE)</f>
        <v>aem</v>
      </c>
      <c r="H216" s="20"/>
      <c r="I216" s="20">
        <f>IFERROR(VLOOKUP(B216,LOINC!A:B,2,FALSE),"")</f>
        <v>6608</v>
      </c>
      <c r="J216" s="20">
        <f>IFERROR(VLOOKUP(B216,'Sequence nummers'!A:B,2,FALSE),"")</f>
        <v>1000900</v>
      </c>
      <c r="K216" s="132" t="s">
        <v>1212</v>
      </c>
      <c r="L216" s="132" t="s">
        <v>1630</v>
      </c>
      <c r="M216" s="132" t="s">
        <v>1362</v>
      </c>
      <c r="N216" s="132" t="s">
        <v>174</v>
      </c>
      <c r="O216" s="24" t="s">
        <v>174</v>
      </c>
      <c r="P216" s="24" t="s">
        <v>176</v>
      </c>
      <c r="Q216" s="132" t="str">
        <f>VLOOKUP(B216,Props!B:E,4,FALSE)</f>
        <v>Keuzelijst</v>
      </c>
      <c r="R216" s="132" t="s">
        <v>1246</v>
      </c>
      <c r="S216" s="29" t="s">
        <v>377</v>
      </c>
      <c r="T216" s="132" t="s">
        <v>1323</v>
      </c>
      <c r="U216" s="24" t="s">
        <v>1323</v>
      </c>
      <c r="V216" s="25" t="s">
        <v>381</v>
      </c>
      <c r="W216" s="18" t="s">
        <v>381</v>
      </c>
      <c r="X216" s="18"/>
      <c r="Y216" s="24" t="s">
        <v>2114</v>
      </c>
      <c r="Z216" s="24">
        <v>1</v>
      </c>
    </row>
    <row r="217" spans="1:26" hidden="1" x14ac:dyDescent="0.3">
      <c r="A217" s="191"/>
      <c r="B217" s="132" t="s">
        <v>357</v>
      </c>
      <c r="C217" s="132" t="s">
        <v>1379</v>
      </c>
      <c r="D217" s="132"/>
      <c r="E217" s="132" t="s">
        <v>8532</v>
      </c>
      <c r="F217" s="132" t="s">
        <v>174</v>
      </c>
      <c r="G217" s="132" t="str">
        <f>VLOOKUP(B217,Scanvolgnr.!A:B,2,FALSE)</f>
        <v>aen</v>
      </c>
      <c r="H217" s="20"/>
      <c r="I217" s="20">
        <f>IFERROR(VLOOKUP(B217,LOINC!A:B,2,FALSE),"")</f>
        <v>6609</v>
      </c>
      <c r="J217" s="20">
        <f>IFERROR(VLOOKUP(B217,'Sequence nummers'!A:B,2,FALSE),"")</f>
        <v>1000910</v>
      </c>
      <c r="K217" s="132" t="s">
        <v>1212</v>
      </c>
      <c r="L217" s="132" t="s">
        <v>1630</v>
      </c>
      <c r="M217" s="132" t="s">
        <v>1362</v>
      </c>
      <c r="N217" s="132" t="s">
        <v>174</v>
      </c>
      <c r="O217" s="24" t="s">
        <v>174</v>
      </c>
      <c r="P217" s="24" t="s">
        <v>176</v>
      </c>
      <c r="Q217" s="132" t="str">
        <f>VLOOKUP(B217,Props!B:E,4,FALSE)</f>
        <v>Keuzelijst</v>
      </c>
      <c r="R217" s="132" t="s">
        <v>1246</v>
      </c>
      <c r="S217" s="29" t="s">
        <v>377</v>
      </c>
      <c r="T217" s="132" t="s">
        <v>1323</v>
      </c>
      <c r="U217" s="24" t="s">
        <v>1323</v>
      </c>
      <c r="V217" s="25" t="s">
        <v>381</v>
      </c>
      <c r="W217" s="18" t="s">
        <v>381</v>
      </c>
      <c r="X217" s="18"/>
      <c r="Y217" s="24" t="s">
        <v>2114</v>
      </c>
      <c r="Z217" s="24">
        <v>1</v>
      </c>
    </row>
    <row r="218" spans="1:26" hidden="1" x14ac:dyDescent="0.3">
      <c r="A218" s="191"/>
      <c r="B218" s="27" t="s">
        <v>1289</v>
      </c>
      <c r="C218" s="39"/>
      <c r="D218" s="132"/>
      <c r="E218" s="132" t="s">
        <v>8532</v>
      </c>
      <c r="F218" s="132"/>
      <c r="G218" s="132" t="str">
        <f>VLOOKUP(B218,Scanvolgnr.!A:B,2,FALSE)</f>
        <v>aeo</v>
      </c>
      <c r="H218" s="20"/>
      <c r="I218" s="20" t="str">
        <f>IFERROR(VLOOKUP(B218,LOINC!A:B,2,FALSE),"")</f>
        <v/>
      </c>
      <c r="J218" s="20" t="str">
        <f>IFERROR(VLOOKUP(B218,'Sequence nummers'!A:B,2,FALSE),"")</f>
        <v/>
      </c>
      <c r="K218" s="132"/>
      <c r="L218" s="39"/>
      <c r="M218" s="132"/>
      <c r="N218" s="132"/>
      <c r="O218" s="40"/>
      <c r="P218" s="40"/>
      <c r="Q218" s="132" t="str">
        <f>VLOOKUP(B218,Props!B:E,4,FALSE)</f>
        <v>String</v>
      </c>
      <c r="R218" s="132" t="s">
        <v>8577</v>
      </c>
      <c r="S218" s="29" t="s">
        <v>377</v>
      </c>
      <c r="T218" s="132" t="s">
        <v>2</v>
      </c>
      <c r="U218" s="24" t="s">
        <v>1323</v>
      </c>
      <c r="V218" s="25" t="s">
        <v>381</v>
      </c>
      <c r="W218" s="18" t="s">
        <v>381</v>
      </c>
      <c r="X218" s="18"/>
      <c r="Y218" s="24"/>
      <c r="Z218" s="24"/>
    </row>
    <row r="219" spans="1:26" hidden="1" x14ac:dyDescent="0.3">
      <c r="A219" s="191"/>
      <c r="B219" s="28" t="s">
        <v>1290</v>
      </c>
      <c r="C219" s="39"/>
      <c r="D219" s="132"/>
      <c r="E219" s="132" t="s">
        <v>8532</v>
      </c>
      <c r="F219" s="132"/>
      <c r="G219" s="132" t="str">
        <f>VLOOKUP(B219,Scanvolgnr.!A:B,2,FALSE)</f>
        <v>aep</v>
      </c>
      <c r="H219" s="20"/>
      <c r="I219" s="20" t="str">
        <f>IFERROR(VLOOKUP(B219,LOINC!A:B,2,FALSE),"")</f>
        <v/>
      </c>
      <c r="J219" s="20" t="str">
        <f>IFERROR(VLOOKUP(B219,'Sequence nummers'!A:B,2,FALSE),"")</f>
        <v/>
      </c>
      <c r="K219" s="132"/>
      <c r="L219" s="39"/>
      <c r="M219" s="132"/>
      <c r="N219" s="132"/>
      <c r="O219" s="41"/>
      <c r="P219" s="41"/>
      <c r="Q219" s="132" t="str">
        <f>VLOOKUP(B219,Props!B:E,4,FALSE)</f>
        <v>String</v>
      </c>
      <c r="R219" s="24" t="s">
        <v>8577</v>
      </c>
      <c r="S219" s="29" t="s">
        <v>377</v>
      </c>
      <c r="T219" s="132" t="s">
        <v>42</v>
      </c>
      <c r="U219" s="24" t="s">
        <v>1323</v>
      </c>
      <c r="V219" s="25" t="s">
        <v>381</v>
      </c>
      <c r="W219" s="18" t="s">
        <v>381</v>
      </c>
      <c r="X219" s="18"/>
      <c r="Y219" s="24"/>
      <c r="Z219" s="24"/>
    </row>
    <row r="220" spans="1:26" hidden="1" x14ac:dyDescent="0.3">
      <c r="A220" s="191"/>
      <c r="B220" s="30" t="s">
        <v>1291</v>
      </c>
      <c r="C220" s="39"/>
      <c r="D220" s="132"/>
      <c r="E220" s="132" t="s">
        <v>8532</v>
      </c>
      <c r="F220" s="132"/>
      <c r="G220" s="132" t="str">
        <f>VLOOKUP(B220,Scanvolgnr.!A:B,2,FALSE)</f>
        <v>aeq</v>
      </c>
      <c r="H220" s="20"/>
      <c r="I220" s="20" t="str">
        <f>IFERROR(VLOOKUP(B220,LOINC!A:B,2,FALSE),"")</f>
        <v/>
      </c>
      <c r="J220" s="20" t="str">
        <f>IFERROR(VLOOKUP(B220,'Sequence nummers'!A:B,2,FALSE),"")</f>
        <v/>
      </c>
      <c r="K220" s="132"/>
      <c r="L220" s="39"/>
      <c r="M220" s="132"/>
      <c r="N220" s="132"/>
      <c r="O220" s="41"/>
      <c r="P220" s="41"/>
      <c r="Q220" s="132" t="str">
        <f>VLOOKUP(B220,Props!B:E,4,FALSE)</f>
        <v>String</v>
      </c>
      <c r="R220" s="24" t="s">
        <v>8577</v>
      </c>
      <c r="S220" s="29" t="s">
        <v>377</v>
      </c>
      <c r="T220" s="132" t="s">
        <v>42</v>
      </c>
      <c r="U220" s="24" t="s">
        <v>1323</v>
      </c>
      <c r="V220" s="25" t="s">
        <v>381</v>
      </c>
      <c r="W220" s="25" t="s">
        <v>381</v>
      </c>
      <c r="X220" s="25"/>
      <c r="Y220" s="24"/>
      <c r="Z220" s="24"/>
    </row>
    <row r="221" spans="1:26" hidden="1" x14ac:dyDescent="0.3">
      <c r="A221" s="191"/>
      <c r="B221" s="132" t="s">
        <v>1248</v>
      </c>
      <c r="C221" s="39"/>
      <c r="D221" s="132"/>
      <c r="E221" s="132" t="s">
        <v>8532</v>
      </c>
      <c r="F221" s="132"/>
      <c r="G221" s="132" t="str">
        <f>VLOOKUP(B221,Scanvolgnr.!A:B,2,FALSE)</f>
        <v>aer</v>
      </c>
      <c r="H221" s="20"/>
      <c r="I221" s="20" t="str">
        <f>IFERROR(VLOOKUP(B221,LOINC!A:B,2,FALSE),"")</f>
        <v/>
      </c>
      <c r="J221" s="20" t="str">
        <f>IFERROR(VLOOKUP(B221,'Sequence nummers'!A:B,2,FALSE),"")</f>
        <v/>
      </c>
      <c r="K221" s="132"/>
      <c r="L221" s="39"/>
      <c r="M221" s="132"/>
      <c r="N221" s="132"/>
      <c r="O221" s="41"/>
      <c r="P221" s="41"/>
      <c r="Q221" s="132" t="str">
        <f>VLOOKUP(B221,Props!B:E,4,FALSE)</f>
        <v>String</v>
      </c>
      <c r="R221" s="24" t="s">
        <v>8577</v>
      </c>
      <c r="S221" s="29" t="s">
        <v>377</v>
      </c>
      <c r="T221" s="132" t="s">
        <v>2</v>
      </c>
      <c r="U221" s="24" t="s">
        <v>2785</v>
      </c>
      <c r="V221" s="25" t="s">
        <v>381</v>
      </c>
      <c r="W221" s="25" t="s">
        <v>381</v>
      </c>
      <c r="X221" s="25"/>
      <c r="Y221" s="24"/>
      <c r="Z221" s="24"/>
    </row>
    <row r="222" spans="1:26" s="120" customFormat="1" hidden="1" x14ac:dyDescent="0.3">
      <c r="A222" s="191" t="s">
        <v>8573</v>
      </c>
      <c r="B222" s="132" t="s">
        <v>8274</v>
      </c>
      <c r="C222" s="132"/>
      <c r="D222" s="132"/>
      <c r="E222" s="132" t="s">
        <v>2831</v>
      </c>
      <c r="F222" s="132"/>
      <c r="G222" s="132" t="str">
        <f>VLOOKUP(B222,Scanvolgnr.!A:B,2,FALSE)</f>
        <v>aera</v>
      </c>
      <c r="H222" s="20"/>
      <c r="I222" s="20" t="str">
        <f>IFERROR(VLOOKUP(B222,LOINC!A:B,2,FALSE),"")</f>
        <v/>
      </c>
      <c r="J222" s="20" t="str">
        <f>IFERROR(VLOOKUP(B222,'Sequence nummers'!A:B,2,FALSE),"")</f>
        <v/>
      </c>
      <c r="K222" s="132"/>
      <c r="L222" s="39"/>
      <c r="M222" s="132"/>
      <c r="N222" s="132"/>
      <c r="O222" s="107"/>
      <c r="P222" s="107"/>
      <c r="Q222" s="132" t="str">
        <f>VLOOKUP(B222,Props!B:E,4,FALSE)</f>
        <v>String</v>
      </c>
      <c r="R222" s="132" t="s">
        <v>8187</v>
      </c>
      <c r="S222" s="30" t="s">
        <v>377</v>
      </c>
      <c r="T222" s="132" t="s">
        <v>2</v>
      </c>
      <c r="U222" s="132" t="s">
        <v>2785</v>
      </c>
      <c r="V222" s="20" t="s">
        <v>381</v>
      </c>
      <c r="W222" s="25" t="s">
        <v>381</v>
      </c>
      <c r="X222" s="20"/>
      <c r="Y222" s="143"/>
      <c r="Z222" s="132"/>
    </row>
    <row r="223" spans="1:26" s="120" customFormat="1" hidden="1" x14ac:dyDescent="0.3">
      <c r="A223" s="191"/>
      <c r="B223" s="132" t="s">
        <v>8275</v>
      </c>
      <c r="C223" s="132"/>
      <c r="D223" s="132"/>
      <c r="E223" s="132" t="s">
        <v>2831</v>
      </c>
      <c r="F223" s="132"/>
      <c r="G223" s="132" t="str">
        <f>VLOOKUP(B223,Scanvolgnr.!A:B,2,FALSE)</f>
        <v>aerb</v>
      </c>
      <c r="H223" s="20"/>
      <c r="I223" s="20" t="str">
        <f>IFERROR(VLOOKUP(B223,LOINC!A:B,2,FALSE),"")</f>
        <v/>
      </c>
      <c r="J223" s="20" t="str">
        <f>IFERROR(VLOOKUP(B223,'Sequence nummers'!A:B,2,FALSE),"")</f>
        <v/>
      </c>
      <c r="K223" s="132"/>
      <c r="L223" s="39"/>
      <c r="M223" s="132"/>
      <c r="N223" s="132"/>
      <c r="O223" s="107"/>
      <c r="P223" s="107"/>
      <c r="Q223" s="132" t="str">
        <f>VLOOKUP(B223,Props!B:E,4,FALSE)</f>
        <v>String</v>
      </c>
      <c r="R223" s="132" t="s">
        <v>8187</v>
      </c>
      <c r="S223" s="30" t="s">
        <v>377</v>
      </c>
      <c r="T223" s="132" t="s">
        <v>2</v>
      </c>
      <c r="U223" s="132" t="s">
        <v>2785</v>
      </c>
      <c r="V223" s="20" t="s">
        <v>381</v>
      </c>
      <c r="W223" s="25" t="s">
        <v>381</v>
      </c>
      <c r="X223" s="20"/>
      <c r="Y223" s="143"/>
      <c r="Z223" s="132"/>
    </row>
    <row r="224" spans="1:26" x14ac:dyDescent="0.3">
      <c r="A224" s="191"/>
      <c r="B224" s="132" t="s">
        <v>1349</v>
      </c>
      <c r="C224" s="132" t="s">
        <v>8615</v>
      </c>
      <c r="D224" s="132"/>
      <c r="E224" s="132" t="s">
        <v>2827</v>
      </c>
      <c r="F224" s="132"/>
      <c r="G224" s="132" t="str">
        <f>VLOOKUP(B224,Scanvolgnr.!A:B,2,FALSE)</f>
        <v>aes</v>
      </c>
      <c r="H224" s="20"/>
      <c r="I224" s="20">
        <f>IFERROR(VLOOKUP(B224,LOINC!A:B,2,FALSE),"")</f>
        <v>6610</v>
      </c>
      <c r="J224" s="20">
        <f>IFERROR(VLOOKUP(B224,'Sequence nummers'!A:B,2,FALSE),"")</f>
        <v>1000920</v>
      </c>
      <c r="K224" s="132" t="s">
        <v>1212</v>
      </c>
      <c r="L224" s="132" t="s">
        <v>1630</v>
      </c>
      <c r="M224" s="132" t="s">
        <v>1362</v>
      </c>
      <c r="N224" s="132" t="s">
        <v>8186</v>
      </c>
      <c r="O224" s="30" t="s">
        <v>8186</v>
      </c>
      <c r="P224" s="30" t="s">
        <v>174</v>
      </c>
      <c r="Q224" s="132" t="str">
        <f>VLOOKUP(B224,Props!B:E,4,FALSE)</f>
        <v>String</v>
      </c>
      <c r="R224" s="24" t="s">
        <v>1246</v>
      </c>
      <c r="S224" s="29" t="s">
        <v>377</v>
      </c>
      <c r="T224" s="132" t="s">
        <v>1323</v>
      </c>
      <c r="U224" s="132" t="s">
        <v>2785</v>
      </c>
      <c r="V224" s="20" t="s">
        <v>381</v>
      </c>
      <c r="W224" s="25" t="s">
        <v>381</v>
      </c>
      <c r="X224" s="25"/>
      <c r="Y224" s="24" t="s">
        <v>8588</v>
      </c>
      <c r="Z224" s="24" t="s">
        <v>2279</v>
      </c>
    </row>
    <row r="225" spans="1:26" x14ac:dyDescent="0.3">
      <c r="A225" s="191"/>
      <c r="B225" s="30" t="s">
        <v>1497</v>
      </c>
      <c r="C225" s="132" t="s">
        <v>8616</v>
      </c>
      <c r="D225" s="132"/>
      <c r="E225" s="132" t="s">
        <v>2827</v>
      </c>
      <c r="F225" s="132" t="s">
        <v>8186</v>
      </c>
      <c r="G225" s="132" t="str">
        <f>VLOOKUP(B225,Scanvolgnr.!A:B,2,FALSE)</f>
        <v>aet</v>
      </c>
      <c r="H225" s="20"/>
      <c r="I225" s="20">
        <f>IFERROR(VLOOKUP(B225,LOINC!A:B,2,FALSE),"")</f>
        <v>6611</v>
      </c>
      <c r="J225" s="20">
        <f>IFERROR(VLOOKUP(B225,'Sequence nummers'!A:B,2,FALSE),"")</f>
        <v>1000930</v>
      </c>
      <c r="K225" s="132" t="s">
        <v>1212</v>
      </c>
      <c r="L225" s="132" t="s">
        <v>1630</v>
      </c>
      <c r="M225" s="132" t="s">
        <v>1362</v>
      </c>
      <c r="N225" s="132" t="s">
        <v>8186</v>
      </c>
      <c r="O225" s="30" t="s">
        <v>8186</v>
      </c>
      <c r="P225" s="30" t="s">
        <v>174</v>
      </c>
      <c r="Q225" s="132" t="str">
        <f>VLOOKUP(B225,Props!B:E,4,FALSE)</f>
        <v>String</v>
      </c>
      <c r="R225" s="24" t="s">
        <v>1246</v>
      </c>
      <c r="S225" s="29" t="s">
        <v>377</v>
      </c>
      <c r="T225" s="132" t="s">
        <v>1323</v>
      </c>
      <c r="U225" s="132" t="s">
        <v>2785</v>
      </c>
      <c r="V225" s="20" t="s">
        <v>381</v>
      </c>
      <c r="W225" s="25" t="s">
        <v>381</v>
      </c>
      <c r="X225" s="25"/>
      <c r="Y225" s="24" t="s">
        <v>8588</v>
      </c>
      <c r="Z225" s="24" t="s">
        <v>2279</v>
      </c>
    </row>
    <row r="226" spans="1:26" s="120" customFormat="1" hidden="1" x14ac:dyDescent="0.3">
      <c r="A226" s="191" t="s">
        <v>8574</v>
      </c>
      <c r="B226" s="132" t="s">
        <v>8286</v>
      </c>
      <c r="C226" s="39"/>
      <c r="D226" s="132"/>
      <c r="E226" s="132" t="s">
        <v>2831</v>
      </c>
      <c r="F226" s="132"/>
      <c r="G226" s="132" t="str">
        <f>VLOOKUP(B226,Scanvolgnr.!A:B,2,FALSE)</f>
        <v>aete</v>
      </c>
      <c r="H226" s="20"/>
      <c r="I226" s="20" t="str">
        <f>IFERROR(VLOOKUP(B226,LOINC!A:B,2,FALSE),"")</f>
        <v/>
      </c>
      <c r="J226" s="20" t="str">
        <f>IFERROR(VLOOKUP(B226,'Sequence nummers'!A:B,2,FALSE),"")</f>
        <v/>
      </c>
      <c r="K226" s="132"/>
      <c r="L226" s="132"/>
      <c r="M226" s="132"/>
      <c r="N226" s="132"/>
      <c r="O226" s="107"/>
      <c r="P226" s="107"/>
      <c r="Q226" s="132" t="str">
        <f>VLOOKUP(B226,Props!B:E,4,FALSE)</f>
        <v>String</v>
      </c>
      <c r="R226" s="132" t="s">
        <v>8187</v>
      </c>
      <c r="S226" s="30" t="s">
        <v>377</v>
      </c>
      <c r="T226" s="132" t="s">
        <v>2</v>
      </c>
      <c r="U226" s="132" t="s">
        <v>2785</v>
      </c>
      <c r="V226" s="20" t="s">
        <v>381</v>
      </c>
      <c r="W226" s="25" t="s">
        <v>381</v>
      </c>
      <c r="X226" s="20"/>
      <c r="Y226" s="143"/>
      <c r="Z226" s="132"/>
    </row>
    <row r="227" spans="1:26" s="120" customFormat="1" hidden="1" x14ac:dyDescent="0.3">
      <c r="A227" s="191"/>
      <c r="B227" s="132" t="s">
        <v>8287</v>
      </c>
      <c r="C227" s="39"/>
      <c r="D227" s="132"/>
      <c r="E227" s="132" t="s">
        <v>2831</v>
      </c>
      <c r="F227" s="132"/>
      <c r="G227" s="132" t="str">
        <f>VLOOKUP(B227,Scanvolgnr.!A:B,2,FALSE)</f>
        <v>aetf</v>
      </c>
      <c r="H227" s="20"/>
      <c r="I227" s="20" t="str">
        <f>IFERROR(VLOOKUP(B227,LOINC!A:B,2,FALSE),"")</f>
        <v/>
      </c>
      <c r="J227" s="20" t="str">
        <f>IFERROR(VLOOKUP(B227,'Sequence nummers'!A:B,2,FALSE),"")</f>
        <v/>
      </c>
      <c r="K227" s="132"/>
      <c r="L227" s="132"/>
      <c r="M227" s="132"/>
      <c r="N227" s="132"/>
      <c r="O227" s="107"/>
      <c r="P227" s="107"/>
      <c r="Q227" s="132" t="str">
        <f>VLOOKUP(B227,Props!B:E,4,FALSE)</f>
        <v>String</v>
      </c>
      <c r="R227" s="132" t="s">
        <v>8187</v>
      </c>
      <c r="S227" s="30" t="s">
        <v>377</v>
      </c>
      <c r="T227" s="132" t="s">
        <v>2</v>
      </c>
      <c r="U227" s="132" t="s">
        <v>2785</v>
      </c>
      <c r="V227" s="20" t="s">
        <v>381</v>
      </c>
      <c r="W227" s="25" t="s">
        <v>381</v>
      </c>
      <c r="X227" s="20"/>
      <c r="Y227" s="143"/>
      <c r="Z227" s="132"/>
    </row>
    <row r="228" spans="1:26" s="120" customFormat="1" hidden="1" x14ac:dyDescent="0.3">
      <c r="A228" s="191"/>
      <c r="B228" s="132" t="s">
        <v>8288</v>
      </c>
      <c r="C228" s="39"/>
      <c r="D228" s="132"/>
      <c r="E228" s="132" t="s">
        <v>2831</v>
      </c>
      <c r="F228" s="132"/>
      <c r="G228" s="132" t="str">
        <f>VLOOKUP(B228,Scanvolgnr.!A:B,2,FALSE)</f>
        <v>aetg</v>
      </c>
      <c r="H228" s="20"/>
      <c r="I228" s="20" t="str">
        <f>IFERROR(VLOOKUP(B228,LOINC!A:B,2,FALSE),"")</f>
        <v/>
      </c>
      <c r="J228" s="20" t="str">
        <f>IFERROR(VLOOKUP(B228,'Sequence nummers'!A:B,2,FALSE),"")</f>
        <v/>
      </c>
      <c r="K228" s="132"/>
      <c r="L228" s="132"/>
      <c r="M228" s="132"/>
      <c r="N228" s="132"/>
      <c r="O228" s="107"/>
      <c r="P228" s="107"/>
      <c r="Q228" s="132" t="str">
        <f>VLOOKUP(B228,Props!B:E,4,FALSE)</f>
        <v>String</v>
      </c>
      <c r="R228" s="132" t="s">
        <v>8187</v>
      </c>
      <c r="S228" s="30" t="s">
        <v>377</v>
      </c>
      <c r="T228" s="132" t="s">
        <v>2</v>
      </c>
      <c r="U228" s="132" t="s">
        <v>2785</v>
      </c>
      <c r="V228" s="20" t="s">
        <v>381</v>
      </c>
      <c r="W228" s="25" t="s">
        <v>381</v>
      </c>
      <c r="X228" s="20"/>
      <c r="Y228" s="143"/>
      <c r="Z228" s="132"/>
    </row>
    <row r="229" spans="1:26" s="120" customFormat="1" hidden="1" x14ac:dyDescent="0.3">
      <c r="A229" s="191"/>
      <c r="B229" s="132" t="s">
        <v>8289</v>
      </c>
      <c r="C229" s="39"/>
      <c r="D229" s="132"/>
      <c r="E229" s="132" t="s">
        <v>2831</v>
      </c>
      <c r="F229" s="132"/>
      <c r="G229" s="132" t="str">
        <f>VLOOKUP(B229,Scanvolgnr.!A:B,2,FALSE)</f>
        <v>aeth</v>
      </c>
      <c r="H229" s="20"/>
      <c r="I229" s="20" t="str">
        <f>IFERROR(VLOOKUP(B229,LOINC!A:B,2,FALSE),"")</f>
        <v/>
      </c>
      <c r="J229" s="20" t="str">
        <f>IFERROR(VLOOKUP(B229,'Sequence nummers'!A:B,2,FALSE),"")</f>
        <v/>
      </c>
      <c r="K229" s="132"/>
      <c r="L229" s="132"/>
      <c r="M229" s="132"/>
      <c r="N229" s="132"/>
      <c r="O229" s="107"/>
      <c r="P229" s="107"/>
      <c r="Q229" s="132" t="str">
        <f>VLOOKUP(B229,Props!B:E,4,FALSE)</f>
        <v>String</v>
      </c>
      <c r="R229" s="132" t="s">
        <v>8187</v>
      </c>
      <c r="S229" s="30" t="s">
        <v>377</v>
      </c>
      <c r="T229" s="132" t="s">
        <v>2</v>
      </c>
      <c r="U229" s="132" t="s">
        <v>2785</v>
      </c>
      <c r="V229" s="20" t="s">
        <v>381</v>
      </c>
      <c r="W229" s="25" t="s">
        <v>381</v>
      </c>
      <c r="X229" s="20"/>
      <c r="Y229" s="143"/>
      <c r="Z229" s="132"/>
    </row>
    <row r="230" spans="1:26" s="120" customFormat="1" hidden="1" x14ac:dyDescent="0.3">
      <c r="A230" s="191"/>
      <c r="B230" s="27" t="s">
        <v>8290</v>
      </c>
      <c r="C230" s="39"/>
      <c r="D230" s="132"/>
      <c r="E230" s="132" t="s">
        <v>2831</v>
      </c>
      <c r="F230" s="132"/>
      <c r="G230" s="132" t="str">
        <f>VLOOKUP(B230,Scanvolgnr.!A:B,2,FALSE)</f>
        <v>aeti</v>
      </c>
      <c r="H230" s="20"/>
      <c r="I230" s="20" t="str">
        <f>IFERROR(VLOOKUP(B230,LOINC!A:B,2,FALSE),"")</f>
        <v/>
      </c>
      <c r="J230" s="20" t="str">
        <f>IFERROR(VLOOKUP(B230,'Sequence nummers'!A:B,2,FALSE),"")</f>
        <v/>
      </c>
      <c r="K230" s="132"/>
      <c r="L230" s="132"/>
      <c r="M230" s="132"/>
      <c r="N230" s="132"/>
      <c r="O230" s="107"/>
      <c r="P230" s="107"/>
      <c r="Q230" s="132" t="str">
        <f>VLOOKUP(B230,Props!B:E,4,FALSE)</f>
        <v>String</v>
      </c>
      <c r="R230" s="132" t="s">
        <v>8187</v>
      </c>
      <c r="S230" s="30" t="s">
        <v>377</v>
      </c>
      <c r="T230" s="132" t="s">
        <v>2</v>
      </c>
      <c r="U230" s="132" t="s">
        <v>2785</v>
      </c>
      <c r="V230" s="20" t="s">
        <v>381</v>
      </c>
      <c r="W230" s="25" t="s">
        <v>381</v>
      </c>
      <c r="X230" s="20"/>
      <c r="Y230" s="143"/>
      <c r="Z230" s="132"/>
    </row>
    <row r="231" spans="1:26" s="120" customFormat="1" hidden="1" x14ac:dyDescent="0.3">
      <c r="A231" s="191"/>
      <c r="B231" s="132" t="s">
        <v>8291</v>
      </c>
      <c r="C231" s="39"/>
      <c r="D231" s="132"/>
      <c r="E231" s="132" t="s">
        <v>2831</v>
      </c>
      <c r="F231" s="132"/>
      <c r="G231" s="132" t="str">
        <f>VLOOKUP(B231,Scanvolgnr.!A:B,2,FALSE)</f>
        <v>aetj</v>
      </c>
      <c r="H231" s="20"/>
      <c r="I231" s="20" t="str">
        <f>IFERROR(VLOOKUP(B231,LOINC!A:B,2,FALSE),"")</f>
        <v/>
      </c>
      <c r="J231" s="20" t="str">
        <f>IFERROR(VLOOKUP(B231,'Sequence nummers'!A:B,2,FALSE),"")</f>
        <v/>
      </c>
      <c r="K231" s="132"/>
      <c r="L231" s="132"/>
      <c r="M231" s="132"/>
      <c r="N231" s="132"/>
      <c r="O231" s="107"/>
      <c r="P231" s="107"/>
      <c r="Q231" s="132" t="str">
        <f>VLOOKUP(B231,Props!B:E,4,FALSE)</f>
        <v>String</v>
      </c>
      <c r="R231" s="132" t="s">
        <v>8187</v>
      </c>
      <c r="S231" s="30" t="s">
        <v>377</v>
      </c>
      <c r="T231" s="132" t="s">
        <v>2</v>
      </c>
      <c r="U231" s="132" t="s">
        <v>2785</v>
      </c>
      <c r="V231" s="20" t="s">
        <v>381</v>
      </c>
      <c r="W231" s="25" t="s">
        <v>381</v>
      </c>
      <c r="X231" s="20"/>
      <c r="Y231" s="143"/>
      <c r="Z231" s="132"/>
    </row>
    <row r="232" spans="1:26" s="120" customFormat="1" hidden="1" x14ac:dyDescent="0.3">
      <c r="A232" s="191"/>
      <c r="B232" s="30" t="s">
        <v>8292</v>
      </c>
      <c r="C232" s="39"/>
      <c r="D232" s="132"/>
      <c r="E232" s="132" t="s">
        <v>2831</v>
      </c>
      <c r="F232" s="132"/>
      <c r="G232" s="132" t="s">
        <v>8597</v>
      </c>
      <c r="H232" s="20"/>
      <c r="I232" s="20" t="str">
        <f>IFERROR(VLOOKUP(B232,LOINC!A:B,2,FALSE),"")</f>
        <v/>
      </c>
      <c r="J232" s="20" t="str">
        <f>IFERROR(VLOOKUP(B232,'Sequence nummers'!A:B,2,FALSE),"")</f>
        <v/>
      </c>
      <c r="K232" s="132"/>
      <c r="L232" s="132"/>
      <c r="M232" s="132"/>
      <c r="N232" s="132"/>
      <c r="O232" s="107"/>
      <c r="P232" s="107"/>
      <c r="Q232" s="132" t="str">
        <f>VLOOKUP(B232,Props!B:E,4,FALSE)</f>
        <v>String</v>
      </c>
      <c r="R232" s="132" t="s">
        <v>8187</v>
      </c>
      <c r="S232" s="30" t="s">
        <v>377</v>
      </c>
      <c r="T232" s="132" t="s">
        <v>2</v>
      </c>
      <c r="U232" s="132" t="s">
        <v>2785</v>
      </c>
      <c r="V232" s="20"/>
      <c r="W232" s="25"/>
      <c r="X232" s="20"/>
      <c r="Y232" s="143"/>
      <c r="Z232" s="132"/>
    </row>
    <row r="233" spans="1:26" s="120" customFormat="1" x14ac:dyDescent="0.3">
      <c r="A233" s="191"/>
      <c r="B233" s="132" t="s">
        <v>8191</v>
      </c>
      <c r="C233" s="132" t="s">
        <v>8293</v>
      </c>
      <c r="D233" s="132"/>
      <c r="E233" s="132" t="s">
        <v>2827</v>
      </c>
      <c r="F233" s="132"/>
      <c r="G233" s="132" t="str">
        <f>VLOOKUP(B233,Scanvolgnr.!A:B,2,FALSE)</f>
        <v>aetk</v>
      </c>
      <c r="H233" s="20"/>
      <c r="I233" s="20">
        <f>IFERROR(VLOOKUP(B233,LOINC!A:B,2,FALSE),"")</f>
        <v>15977</v>
      </c>
      <c r="J233" s="20">
        <f>IFERROR(VLOOKUP(B233,'Sequence nummers'!A:B,2,FALSE),"")</f>
        <v>1000950</v>
      </c>
      <c r="K233" s="132" t="s">
        <v>1212</v>
      </c>
      <c r="L233" s="132" t="s">
        <v>1629</v>
      </c>
      <c r="M233" s="132" t="s">
        <v>1362</v>
      </c>
      <c r="N233" s="132" t="s">
        <v>8186</v>
      </c>
      <c r="O233" s="30" t="s">
        <v>8186</v>
      </c>
      <c r="P233" s="30" t="s">
        <v>174</v>
      </c>
      <c r="Q233" s="132" t="str">
        <f>VLOOKUP(B233,Props!B:E,4,FALSE)</f>
        <v>String</v>
      </c>
      <c r="R233" s="132" t="s">
        <v>8187</v>
      </c>
      <c r="S233" s="30" t="s">
        <v>377</v>
      </c>
      <c r="T233" s="132" t="s">
        <v>1323</v>
      </c>
      <c r="U233" s="132" t="s">
        <v>2785</v>
      </c>
      <c r="V233" s="20" t="s">
        <v>381</v>
      </c>
      <c r="W233" s="25" t="s">
        <v>381</v>
      </c>
      <c r="X233" s="20"/>
      <c r="Y233" s="143"/>
      <c r="Z233" s="132"/>
    </row>
    <row r="234" spans="1:26" s="120" customFormat="1" x14ac:dyDescent="0.3">
      <c r="A234" s="191"/>
      <c r="B234" s="30" t="s">
        <v>8192</v>
      </c>
      <c r="C234" s="132" t="s">
        <v>8294</v>
      </c>
      <c r="D234" s="132"/>
      <c r="E234" s="132" t="s">
        <v>2827</v>
      </c>
      <c r="F234" s="132" t="s">
        <v>8186</v>
      </c>
      <c r="G234" s="132" t="str">
        <f>VLOOKUP(B234,Scanvolgnr.!A:B,2,FALSE)</f>
        <v>aetl</v>
      </c>
      <c r="H234" s="20"/>
      <c r="I234" s="20">
        <f>IFERROR(VLOOKUP(B234,LOINC!A:B,2,FALSE),"")</f>
        <v>15979</v>
      </c>
      <c r="J234" s="20">
        <f>IFERROR(VLOOKUP(B234,'Sequence nummers'!A:B,2,FALSE),"")</f>
        <v>1000960</v>
      </c>
      <c r="K234" s="132" t="s">
        <v>1212</v>
      </c>
      <c r="L234" s="132" t="s">
        <v>1629</v>
      </c>
      <c r="M234" s="132" t="s">
        <v>1362</v>
      </c>
      <c r="N234" s="132" t="s">
        <v>8186</v>
      </c>
      <c r="O234" s="30" t="s">
        <v>8186</v>
      </c>
      <c r="P234" s="30" t="s">
        <v>174</v>
      </c>
      <c r="Q234" s="132" t="str">
        <f>VLOOKUP(B234,Props!B:E,4,FALSE)</f>
        <v>String</v>
      </c>
      <c r="R234" s="132" t="s">
        <v>8187</v>
      </c>
      <c r="S234" s="30" t="s">
        <v>377</v>
      </c>
      <c r="T234" s="132" t="s">
        <v>1323</v>
      </c>
      <c r="U234" s="132" t="s">
        <v>2785</v>
      </c>
      <c r="V234" s="20" t="s">
        <v>381</v>
      </c>
      <c r="W234" s="25" t="s">
        <v>381</v>
      </c>
      <c r="X234" s="20"/>
      <c r="Y234" s="143"/>
      <c r="Z234" s="132"/>
    </row>
    <row r="235" spans="1:26" hidden="1" x14ac:dyDescent="0.3">
      <c r="A235" s="191" t="s">
        <v>159</v>
      </c>
      <c r="B235" s="132" t="s">
        <v>1352</v>
      </c>
      <c r="C235" s="39"/>
      <c r="D235" s="132"/>
      <c r="E235" s="132" t="s">
        <v>8532</v>
      </c>
      <c r="F235" s="132"/>
      <c r="G235" s="132" t="str">
        <f>VLOOKUP(B235,Scanvolgnr.!A:B,2,FALSE)</f>
        <v>aeu</v>
      </c>
      <c r="H235" s="20" t="s">
        <v>381</v>
      </c>
      <c r="I235" s="20" t="str">
        <f>IFERROR(VLOOKUP(B235,LOINC!A:B,2,FALSE),"")</f>
        <v/>
      </c>
      <c r="J235" s="20" t="str">
        <f>IFERROR(VLOOKUP(B235,'Sequence nummers'!A:B,2,FALSE),"")</f>
        <v/>
      </c>
      <c r="K235" s="132"/>
      <c r="L235" s="39"/>
      <c r="M235" s="132"/>
      <c r="N235" s="132"/>
      <c r="O235" s="24"/>
      <c r="P235" s="40"/>
      <c r="Q235" s="132" t="str">
        <f>VLOOKUP(B235,Props!B:E,4,FALSE)</f>
        <v>Keuzelijst</v>
      </c>
      <c r="R235" s="24" t="s">
        <v>8577</v>
      </c>
      <c r="S235" s="29" t="s">
        <v>377</v>
      </c>
      <c r="T235" s="24" t="s">
        <v>2</v>
      </c>
      <c r="U235" s="24" t="s">
        <v>1323</v>
      </c>
      <c r="V235" s="25" t="s">
        <v>381</v>
      </c>
      <c r="W235" s="18" t="s">
        <v>381</v>
      </c>
      <c r="X235" s="18"/>
      <c r="Y235" s="143"/>
      <c r="Z235" s="132"/>
    </row>
    <row r="236" spans="1:26" hidden="1" x14ac:dyDescent="0.3">
      <c r="A236" s="191"/>
      <c r="B236" s="132" t="s">
        <v>1353</v>
      </c>
      <c r="C236" s="39"/>
      <c r="D236" s="132"/>
      <c r="E236" s="132" t="s">
        <v>8532</v>
      </c>
      <c r="F236" s="132"/>
      <c r="G236" s="132" t="str">
        <f>VLOOKUP(B236,Scanvolgnr.!A:B,2,FALSE)</f>
        <v>aev</v>
      </c>
      <c r="H236" s="20" t="s">
        <v>381</v>
      </c>
      <c r="I236" s="20" t="str">
        <f>IFERROR(VLOOKUP(B236,LOINC!A:B,2,FALSE),"")</f>
        <v/>
      </c>
      <c r="J236" s="20" t="str">
        <f>IFERROR(VLOOKUP(B236,'Sequence nummers'!A:B,2,FALSE),"")</f>
        <v/>
      </c>
      <c r="K236" s="132"/>
      <c r="L236" s="39"/>
      <c r="M236" s="132"/>
      <c r="N236" s="132"/>
      <c r="O236" s="24"/>
      <c r="P236" s="40"/>
      <c r="Q236" s="132" t="str">
        <f>VLOOKUP(B236,Props!B:E,4,FALSE)</f>
        <v>Keuzelijst</v>
      </c>
      <c r="R236" s="24" t="s">
        <v>8577</v>
      </c>
      <c r="S236" s="29" t="s">
        <v>377</v>
      </c>
      <c r="T236" s="24" t="s">
        <v>2</v>
      </c>
      <c r="U236" s="24" t="s">
        <v>1323</v>
      </c>
      <c r="V236" s="25" t="s">
        <v>381</v>
      </c>
      <c r="W236" s="18" t="s">
        <v>381</v>
      </c>
      <c r="X236" s="18"/>
      <c r="Y236" s="143"/>
      <c r="Z236" s="132"/>
    </row>
    <row r="237" spans="1:26" hidden="1" x14ac:dyDescent="0.3">
      <c r="A237" s="191"/>
      <c r="B237" s="27" t="s">
        <v>1292</v>
      </c>
      <c r="C237" s="39"/>
      <c r="D237" s="132"/>
      <c r="E237" s="132" t="s">
        <v>8532</v>
      </c>
      <c r="F237" s="132"/>
      <c r="G237" s="132" t="str">
        <f>VLOOKUP(B237,Scanvolgnr.!A:B,2,FALSE)</f>
        <v>aew</v>
      </c>
      <c r="H237" s="20"/>
      <c r="I237" s="20" t="str">
        <f>IFERROR(VLOOKUP(B237,LOINC!A:B,2,FALSE),"")</f>
        <v/>
      </c>
      <c r="J237" s="20" t="str">
        <f>IFERROR(VLOOKUP(B237,'Sequence nummers'!A:B,2,FALSE),"")</f>
        <v/>
      </c>
      <c r="K237" s="132"/>
      <c r="L237" s="39"/>
      <c r="M237" s="132"/>
      <c r="N237" s="132"/>
      <c r="O237" s="40"/>
      <c r="P237" s="40"/>
      <c r="Q237" s="132" t="str">
        <f>VLOOKUP(B237,Props!B:E,4,FALSE)</f>
        <v>String</v>
      </c>
      <c r="R237" s="132" t="s">
        <v>8577</v>
      </c>
      <c r="S237" s="29" t="s">
        <v>377</v>
      </c>
      <c r="T237" s="24" t="s">
        <v>2</v>
      </c>
      <c r="U237" s="24" t="s">
        <v>1323</v>
      </c>
      <c r="V237" s="25" t="s">
        <v>381</v>
      </c>
      <c r="W237" s="18" t="s">
        <v>381</v>
      </c>
      <c r="X237" s="18"/>
      <c r="Y237" s="143"/>
      <c r="Z237" s="132"/>
    </row>
    <row r="238" spans="1:26" hidden="1" x14ac:dyDescent="0.3">
      <c r="A238" s="191"/>
      <c r="B238" s="28" t="s">
        <v>1293</v>
      </c>
      <c r="C238" s="39"/>
      <c r="D238" s="132"/>
      <c r="E238" s="132" t="s">
        <v>8532</v>
      </c>
      <c r="F238" s="132"/>
      <c r="G238" s="132" t="str">
        <f>VLOOKUP(B238,Scanvolgnr.!A:B,2,FALSE)</f>
        <v>aex</v>
      </c>
      <c r="H238" s="20"/>
      <c r="I238" s="20" t="str">
        <f>IFERROR(VLOOKUP(B238,LOINC!A:B,2,FALSE),"")</f>
        <v/>
      </c>
      <c r="J238" s="20" t="str">
        <f>IFERROR(VLOOKUP(B238,'Sequence nummers'!A:B,2,FALSE),"")</f>
        <v/>
      </c>
      <c r="K238" s="132"/>
      <c r="L238" s="39"/>
      <c r="M238" s="132"/>
      <c r="N238" s="132"/>
      <c r="O238" s="41"/>
      <c r="P238" s="41"/>
      <c r="Q238" s="132" t="str">
        <f>VLOOKUP(B238,Props!B:E,4,FALSE)</f>
        <v>String</v>
      </c>
      <c r="R238" s="24" t="s">
        <v>8577</v>
      </c>
      <c r="S238" s="29" t="s">
        <v>377</v>
      </c>
      <c r="T238" s="132" t="s">
        <v>42</v>
      </c>
      <c r="U238" s="24" t="s">
        <v>1323</v>
      </c>
      <c r="V238" s="25" t="s">
        <v>381</v>
      </c>
      <c r="W238" s="18" t="s">
        <v>381</v>
      </c>
      <c r="X238" s="18"/>
      <c r="Y238" s="143"/>
      <c r="Z238" s="132"/>
    </row>
    <row r="239" spans="1:26" hidden="1" x14ac:dyDescent="0.3">
      <c r="A239" s="191"/>
      <c r="B239" s="30" t="s">
        <v>2079</v>
      </c>
      <c r="C239" s="39"/>
      <c r="D239" s="132"/>
      <c r="E239" s="132" t="s">
        <v>8532</v>
      </c>
      <c r="F239" s="132"/>
      <c r="G239" s="132" t="str">
        <f>VLOOKUP(B239,Scanvolgnr.!A:B,2,FALSE)</f>
        <v>aey</v>
      </c>
      <c r="H239" s="20"/>
      <c r="I239" s="20" t="str">
        <f>IFERROR(VLOOKUP(B239,LOINC!A:B,2,FALSE),"")</f>
        <v/>
      </c>
      <c r="J239" s="20" t="str">
        <f>IFERROR(VLOOKUP(B239,'Sequence nummers'!A:B,2,FALSE),"")</f>
        <v/>
      </c>
      <c r="K239" s="132"/>
      <c r="L239" s="39"/>
      <c r="M239" s="132"/>
      <c r="N239" s="132"/>
      <c r="O239" s="41"/>
      <c r="P239" s="41"/>
      <c r="Q239" s="132" t="str">
        <f>VLOOKUP(B239,Props!B:E,4,FALSE)</f>
        <v>String</v>
      </c>
      <c r="R239" s="24" t="s">
        <v>8577</v>
      </c>
      <c r="S239" s="29" t="s">
        <v>377</v>
      </c>
      <c r="T239" s="132" t="s">
        <v>42</v>
      </c>
      <c r="U239" s="24" t="s">
        <v>1323</v>
      </c>
      <c r="V239" s="25" t="s">
        <v>381</v>
      </c>
      <c r="W239" s="25" t="s">
        <v>381</v>
      </c>
      <c r="X239" s="25"/>
      <c r="Y239" s="143"/>
      <c r="Z239" s="132"/>
    </row>
    <row r="240" spans="1:26" hidden="1" x14ac:dyDescent="0.3">
      <c r="A240" s="191"/>
      <c r="B240" s="132" t="s">
        <v>1251</v>
      </c>
      <c r="C240" s="39"/>
      <c r="D240" s="132"/>
      <c r="E240" s="132" t="s">
        <v>8532</v>
      </c>
      <c r="F240" s="132"/>
      <c r="G240" s="132" t="str">
        <f>VLOOKUP(B240,Scanvolgnr.!A:B,2,FALSE)</f>
        <v>aez</v>
      </c>
      <c r="H240" s="20"/>
      <c r="I240" s="20" t="str">
        <f>IFERROR(VLOOKUP(B240,LOINC!A:B,2,FALSE),"")</f>
        <v/>
      </c>
      <c r="J240" s="20" t="str">
        <f>IFERROR(VLOOKUP(B240,'Sequence nummers'!A:B,2,FALSE),"")</f>
        <v/>
      </c>
      <c r="K240" s="132"/>
      <c r="L240" s="39"/>
      <c r="M240" s="132"/>
      <c r="N240" s="132"/>
      <c r="O240" s="41"/>
      <c r="P240" s="41"/>
      <c r="Q240" s="132" t="str">
        <f>VLOOKUP(B240,Props!B:E,4,FALSE)</f>
        <v>String</v>
      </c>
      <c r="R240" s="24" t="s">
        <v>8577</v>
      </c>
      <c r="S240" s="29" t="s">
        <v>377</v>
      </c>
      <c r="T240" s="132" t="s">
        <v>2</v>
      </c>
      <c r="U240" s="24" t="s">
        <v>2785</v>
      </c>
      <c r="V240" s="25" t="s">
        <v>381</v>
      </c>
      <c r="W240" s="25" t="s">
        <v>381</v>
      </c>
      <c r="X240" s="25"/>
      <c r="Y240" s="143"/>
      <c r="Z240" s="132"/>
    </row>
    <row r="241" spans="1:26" hidden="1" x14ac:dyDescent="0.3">
      <c r="A241" s="191"/>
      <c r="B241" s="132" t="s">
        <v>1350</v>
      </c>
      <c r="C241" s="132" t="s">
        <v>1354</v>
      </c>
      <c r="D241" s="132"/>
      <c r="E241" s="132" t="s">
        <v>8532</v>
      </c>
      <c r="F241" s="132"/>
      <c r="G241" s="132" t="str">
        <f>VLOOKUP(B241,Scanvolgnr.!A:B,2,FALSE)</f>
        <v>afa</v>
      </c>
      <c r="H241" s="20"/>
      <c r="I241" s="20">
        <f>IFERROR(VLOOKUP(B241,LOINC!A:B,2,FALSE),"")</f>
        <v>6612</v>
      </c>
      <c r="J241" s="20">
        <f>IFERROR(VLOOKUP(B241,'Sequence nummers'!A:B,2,FALSE),"")</f>
        <v>1000970</v>
      </c>
      <c r="K241" s="132" t="s">
        <v>1212</v>
      </c>
      <c r="L241" s="132" t="s">
        <v>1630</v>
      </c>
      <c r="M241" s="132" t="s">
        <v>1362</v>
      </c>
      <c r="N241" s="132" t="s">
        <v>2748</v>
      </c>
      <c r="O241" s="24" t="s">
        <v>174</v>
      </c>
      <c r="P241" s="24" t="s">
        <v>176</v>
      </c>
      <c r="Q241" s="132" t="str">
        <f>VLOOKUP(B241,Props!B:E,4,FALSE)</f>
        <v>String</v>
      </c>
      <c r="R241" s="24" t="s">
        <v>1246</v>
      </c>
      <c r="S241" s="29" t="s">
        <v>377</v>
      </c>
      <c r="T241" s="132" t="s">
        <v>1323</v>
      </c>
      <c r="U241" s="132" t="s">
        <v>2785</v>
      </c>
      <c r="V241" s="20" t="s">
        <v>381</v>
      </c>
      <c r="W241" s="25" t="s">
        <v>381</v>
      </c>
      <c r="X241" s="25"/>
      <c r="Y241" s="143" t="s">
        <v>8589</v>
      </c>
      <c r="Z241" s="132" t="s">
        <v>2279</v>
      </c>
    </row>
    <row r="242" spans="1:26" hidden="1" x14ac:dyDescent="0.3">
      <c r="A242" s="191"/>
      <c r="B242" s="30" t="s">
        <v>1351</v>
      </c>
      <c r="C242" s="132" t="s">
        <v>352</v>
      </c>
      <c r="D242" s="132"/>
      <c r="E242" s="132" t="s">
        <v>8532</v>
      </c>
      <c r="F242" s="132" t="s">
        <v>174</v>
      </c>
      <c r="G242" s="132" t="str">
        <f>VLOOKUP(B242,Scanvolgnr.!A:B,2,FALSE)</f>
        <v>afb</v>
      </c>
      <c r="H242" s="20"/>
      <c r="I242" s="20">
        <f>IFERROR(VLOOKUP(B242,LOINC!A:B,2,FALSE),"")</f>
        <v>6613</v>
      </c>
      <c r="J242" s="20">
        <f>IFERROR(VLOOKUP(B242,'Sequence nummers'!A:B,2,FALSE),"")</f>
        <v>1000980</v>
      </c>
      <c r="K242" s="132" t="s">
        <v>1212</v>
      </c>
      <c r="L242" s="132" t="s">
        <v>1630</v>
      </c>
      <c r="M242" s="132" t="s">
        <v>1362</v>
      </c>
      <c r="N242" s="132" t="s">
        <v>2748</v>
      </c>
      <c r="O242" s="24" t="s">
        <v>174</v>
      </c>
      <c r="P242" s="24" t="s">
        <v>176</v>
      </c>
      <c r="Q242" s="132" t="str">
        <f>VLOOKUP(B242,Props!B:E,4,FALSE)</f>
        <v>String</v>
      </c>
      <c r="R242" s="24" t="s">
        <v>1246</v>
      </c>
      <c r="S242" s="29" t="s">
        <v>377</v>
      </c>
      <c r="T242" s="132" t="s">
        <v>1323</v>
      </c>
      <c r="U242" s="132" t="s">
        <v>2785</v>
      </c>
      <c r="V242" s="20" t="s">
        <v>381</v>
      </c>
      <c r="W242" s="25" t="s">
        <v>381</v>
      </c>
      <c r="X242" s="25"/>
      <c r="Y242" s="143" t="s">
        <v>8589</v>
      </c>
      <c r="Z242" s="132" t="s">
        <v>2279</v>
      </c>
    </row>
    <row r="243" spans="1:26" ht="12" customHeight="1" x14ac:dyDescent="0.3">
      <c r="A243" s="37" t="s">
        <v>2758</v>
      </c>
      <c r="B243" s="30" t="s">
        <v>2758</v>
      </c>
      <c r="C243" s="132" t="s">
        <v>2760</v>
      </c>
      <c r="D243" s="132"/>
      <c r="E243" s="132" t="s">
        <v>2827</v>
      </c>
      <c r="F243" s="132"/>
      <c r="G243" s="132" t="str">
        <f>VLOOKUP(B243,Scanvolgnr.!A:B,2,FALSE)</f>
        <v>afba</v>
      </c>
      <c r="H243" s="20"/>
      <c r="I243" s="20">
        <f>IFERROR(VLOOKUP(B243,LOINC!A:B,2,FALSE),"")</f>
        <v>6612</v>
      </c>
      <c r="J243" s="20">
        <f>IFERROR(VLOOKUP(B243,'Sequence nummers'!A:B,2,FALSE),"")</f>
        <v>1000990</v>
      </c>
      <c r="K243" s="132" t="s">
        <v>1212</v>
      </c>
      <c r="L243" s="132" t="s">
        <v>8623</v>
      </c>
      <c r="M243" s="132" t="s">
        <v>8624</v>
      </c>
      <c r="N243" s="132" t="s">
        <v>2764</v>
      </c>
      <c r="O243" s="132" t="s">
        <v>8617</v>
      </c>
      <c r="P243" s="41"/>
      <c r="Q243" s="132" t="str">
        <f>VLOOKUP(B243,Props!B:E,4,FALSE)</f>
        <v>Keuzelijst</v>
      </c>
      <c r="R243" s="24" t="s">
        <v>2765</v>
      </c>
      <c r="S243" s="29" t="s">
        <v>377</v>
      </c>
      <c r="T243" s="132" t="s">
        <v>2</v>
      </c>
      <c r="U243" s="132" t="s">
        <v>2785</v>
      </c>
      <c r="V243" s="20" t="s">
        <v>381</v>
      </c>
      <c r="W243" s="25" t="s">
        <v>381</v>
      </c>
      <c r="X243" s="25"/>
      <c r="Y243" s="143" t="s">
        <v>8590</v>
      </c>
      <c r="Z243" s="132" t="s">
        <v>2279</v>
      </c>
    </row>
    <row r="244" spans="1:26" ht="12" customHeight="1" x14ac:dyDescent="0.3">
      <c r="A244" s="37" t="s">
        <v>2759</v>
      </c>
      <c r="B244" s="30" t="s">
        <v>2759</v>
      </c>
      <c r="C244" s="132" t="s">
        <v>2761</v>
      </c>
      <c r="D244" s="132"/>
      <c r="E244" s="132" t="s">
        <v>2827</v>
      </c>
      <c r="F244" s="132" t="s">
        <v>174</v>
      </c>
      <c r="G244" s="132" t="str">
        <f>VLOOKUP(B244,Scanvolgnr.!A:B,2,FALSE)</f>
        <v>afbb</v>
      </c>
      <c r="H244" s="20"/>
      <c r="I244" s="20">
        <f>IFERROR(VLOOKUP(B244,LOINC!A:B,2,FALSE),"")</f>
        <v>6613</v>
      </c>
      <c r="J244" s="20">
        <f>IFERROR(VLOOKUP(B244,'Sequence nummers'!A:B,2,FALSE),"")</f>
        <v>1001000</v>
      </c>
      <c r="K244" s="132" t="s">
        <v>1212</v>
      </c>
      <c r="L244" s="132" t="s">
        <v>8623</v>
      </c>
      <c r="M244" s="132" t="s">
        <v>8624</v>
      </c>
      <c r="N244" s="132" t="s">
        <v>2764</v>
      </c>
      <c r="O244" s="132" t="s">
        <v>8617</v>
      </c>
      <c r="P244" s="41"/>
      <c r="Q244" s="132" t="str">
        <f>VLOOKUP(B244,Props!B:E,4,FALSE)</f>
        <v>Keuzelijst</v>
      </c>
      <c r="R244" s="24" t="s">
        <v>2765</v>
      </c>
      <c r="S244" s="29" t="s">
        <v>377</v>
      </c>
      <c r="T244" s="132" t="s">
        <v>2</v>
      </c>
      <c r="U244" s="132" t="s">
        <v>2785</v>
      </c>
      <c r="V244" s="20" t="s">
        <v>381</v>
      </c>
      <c r="W244" s="25" t="s">
        <v>381</v>
      </c>
      <c r="X244" s="25"/>
      <c r="Y244" s="143" t="s">
        <v>8590</v>
      </c>
      <c r="Z244" s="132" t="s">
        <v>2279</v>
      </c>
    </row>
    <row r="245" spans="1:26" s="120" customFormat="1" hidden="1" x14ac:dyDescent="0.3">
      <c r="A245" s="191" t="s">
        <v>8575</v>
      </c>
      <c r="B245" s="132" t="s">
        <v>8295</v>
      </c>
      <c r="C245" s="132"/>
      <c r="D245" s="132"/>
      <c r="E245" s="132" t="s">
        <v>2831</v>
      </c>
      <c r="F245" s="132"/>
      <c r="G245" s="132" t="str">
        <f>VLOOKUP(B245,Scanvolgnr.!A:B,2,FALSE)</f>
        <v>afbc</v>
      </c>
      <c r="H245" s="20"/>
      <c r="I245" s="20" t="str">
        <f>IFERROR(VLOOKUP(B245,LOINC!A:B,2,FALSE),"")</f>
        <v/>
      </c>
      <c r="J245" s="20" t="str">
        <f>IFERROR(VLOOKUP(B245,'Sequence nummers'!A:B,2,FALSE),"")</f>
        <v/>
      </c>
      <c r="K245" s="132"/>
      <c r="L245" s="132"/>
      <c r="M245" s="132"/>
      <c r="N245" s="132"/>
      <c r="O245" s="107"/>
      <c r="P245" s="107"/>
      <c r="Q245" s="132" t="str">
        <f>VLOOKUP(B245,Props!B:E,4,FALSE)</f>
        <v>String</v>
      </c>
      <c r="R245" s="132" t="s">
        <v>8187</v>
      </c>
      <c r="S245" s="30" t="s">
        <v>377</v>
      </c>
      <c r="T245" s="132" t="s">
        <v>2</v>
      </c>
      <c r="U245" s="132" t="s">
        <v>2785</v>
      </c>
      <c r="V245" s="20" t="s">
        <v>381</v>
      </c>
      <c r="W245" s="25" t="s">
        <v>381</v>
      </c>
      <c r="X245" s="20"/>
      <c r="Y245" s="143"/>
      <c r="Z245" s="132"/>
    </row>
    <row r="246" spans="1:26" s="120" customFormat="1" hidden="1" x14ac:dyDescent="0.3">
      <c r="A246" s="191"/>
      <c r="B246" s="132" t="s">
        <v>8296</v>
      </c>
      <c r="C246" s="132"/>
      <c r="D246" s="132"/>
      <c r="E246" s="132" t="s">
        <v>2831</v>
      </c>
      <c r="F246" s="132"/>
      <c r="G246" s="132" t="str">
        <f>VLOOKUP(B246,Scanvolgnr.!A:B,2,FALSE)</f>
        <v>afbd</v>
      </c>
      <c r="H246" s="20"/>
      <c r="I246" s="20" t="str">
        <f>IFERROR(VLOOKUP(B246,LOINC!A:B,2,FALSE),"")</f>
        <v/>
      </c>
      <c r="J246" s="20" t="str">
        <f>IFERROR(VLOOKUP(B246,'Sequence nummers'!A:B,2,FALSE),"")</f>
        <v/>
      </c>
      <c r="K246" s="132"/>
      <c r="L246" s="132"/>
      <c r="M246" s="132"/>
      <c r="N246" s="132"/>
      <c r="O246" s="107"/>
      <c r="P246" s="107"/>
      <c r="Q246" s="132" t="str">
        <f>VLOOKUP(B246,Props!B:E,4,FALSE)</f>
        <v>String</v>
      </c>
      <c r="R246" s="132" t="s">
        <v>8187</v>
      </c>
      <c r="S246" s="30" t="s">
        <v>377</v>
      </c>
      <c r="T246" s="132" t="s">
        <v>2</v>
      </c>
      <c r="U246" s="132" t="s">
        <v>2785</v>
      </c>
      <c r="V246" s="20" t="s">
        <v>381</v>
      </c>
      <c r="W246" s="25" t="s">
        <v>381</v>
      </c>
      <c r="X246" s="20"/>
      <c r="Y246" s="143"/>
      <c r="Z246" s="132"/>
    </row>
    <row r="247" spans="1:26" s="120" customFormat="1" hidden="1" x14ac:dyDescent="0.3">
      <c r="A247" s="191"/>
      <c r="B247" s="132" t="s">
        <v>8297</v>
      </c>
      <c r="C247" s="132"/>
      <c r="D247" s="132"/>
      <c r="E247" s="132" t="s">
        <v>2831</v>
      </c>
      <c r="F247" s="132"/>
      <c r="G247" s="132" t="str">
        <f>VLOOKUP(B247,Scanvolgnr.!A:B,2,FALSE)</f>
        <v>afbe</v>
      </c>
      <c r="H247" s="20"/>
      <c r="I247" s="20" t="str">
        <f>IFERROR(VLOOKUP(B247,LOINC!A:B,2,FALSE),"")</f>
        <v/>
      </c>
      <c r="J247" s="20" t="str">
        <f>IFERROR(VLOOKUP(B247,'Sequence nummers'!A:B,2,FALSE),"")</f>
        <v/>
      </c>
      <c r="K247" s="132"/>
      <c r="L247" s="132"/>
      <c r="M247" s="132"/>
      <c r="N247" s="132"/>
      <c r="O247" s="107"/>
      <c r="P247" s="107"/>
      <c r="Q247" s="132" t="str">
        <f>VLOOKUP(B247,Props!B:E,4,FALSE)</f>
        <v>String</v>
      </c>
      <c r="R247" s="132" t="s">
        <v>8187</v>
      </c>
      <c r="S247" s="30" t="s">
        <v>377</v>
      </c>
      <c r="T247" s="132" t="s">
        <v>2</v>
      </c>
      <c r="U247" s="132" t="s">
        <v>2785</v>
      </c>
      <c r="V247" s="20" t="s">
        <v>381</v>
      </c>
      <c r="W247" s="25" t="s">
        <v>381</v>
      </c>
      <c r="X247" s="20"/>
      <c r="Y247" s="143"/>
      <c r="Z247" s="132"/>
    </row>
    <row r="248" spans="1:26" s="120" customFormat="1" hidden="1" x14ac:dyDescent="0.3">
      <c r="A248" s="191"/>
      <c r="B248" s="132" t="s">
        <v>8298</v>
      </c>
      <c r="C248" s="132"/>
      <c r="D248" s="132"/>
      <c r="E248" s="132" t="s">
        <v>2831</v>
      </c>
      <c r="F248" s="132"/>
      <c r="G248" s="132" t="str">
        <f>VLOOKUP(B248,Scanvolgnr.!A:B,2,FALSE)</f>
        <v>afbf</v>
      </c>
      <c r="H248" s="20"/>
      <c r="I248" s="20" t="str">
        <f>IFERROR(VLOOKUP(B248,LOINC!A:B,2,FALSE),"")</f>
        <v/>
      </c>
      <c r="J248" s="20" t="str">
        <f>IFERROR(VLOOKUP(B248,'Sequence nummers'!A:B,2,FALSE),"")</f>
        <v/>
      </c>
      <c r="K248" s="132"/>
      <c r="L248" s="132"/>
      <c r="M248" s="132"/>
      <c r="N248" s="132"/>
      <c r="O248" s="107"/>
      <c r="P248" s="107"/>
      <c r="Q248" s="132" t="str">
        <f>VLOOKUP(B248,Props!B:E,4,FALSE)</f>
        <v>String</v>
      </c>
      <c r="R248" s="132" t="s">
        <v>8187</v>
      </c>
      <c r="S248" s="30" t="s">
        <v>377</v>
      </c>
      <c r="T248" s="132" t="s">
        <v>2</v>
      </c>
      <c r="U248" s="132" t="s">
        <v>2785</v>
      </c>
      <c r="V248" s="20" t="s">
        <v>381</v>
      </c>
      <c r="W248" s="25" t="s">
        <v>381</v>
      </c>
      <c r="X248" s="20"/>
      <c r="Y248" s="143"/>
      <c r="Z248" s="132"/>
    </row>
    <row r="249" spans="1:26" s="120" customFormat="1" hidden="1" x14ac:dyDescent="0.3">
      <c r="A249" s="191"/>
      <c r="B249" s="27" t="s">
        <v>8299</v>
      </c>
      <c r="C249" s="132"/>
      <c r="D249" s="132"/>
      <c r="E249" s="132" t="s">
        <v>2831</v>
      </c>
      <c r="F249" s="132"/>
      <c r="G249" s="132" t="str">
        <f>VLOOKUP(B249,Scanvolgnr.!A:B,2,FALSE)</f>
        <v>afbg</v>
      </c>
      <c r="H249" s="20"/>
      <c r="I249" s="20" t="str">
        <f>IFERROR(VLOOKUP(B249,LOINC!A:B,2,FALSE),"")</f>
        <v/>
      </c>
      <c r="J249" s="20" t="str">
        <f>IFERROR(VLOOKUP(B249,'Sequence nummers'!A:B,2,FALSE),"")</f>
        <v/>
      </c>
      <c r="K249" s="132"/>
      <c r="L249" s="132"/>
      <c r="M249" s="132"/>
      <c r="N249" s="132"/>
      <c r="O249" s="107"/>
      <c r="P249" s="107"/>
      <c r="Q249" s="132" t="str">
        <f>VLOOKUP(B249,Props!B:E,4,FALSE)</f>
        <v>String</v>
      </c>
      <c r="R249" s="132" t="s">
        <v>8187</v>
      </c>
      <c r="S249" s="30" t="s">
        <v>377</v>
      </c>
      <c r="T249" s="132" t="s">
        <v>2</v>
      </c>
      <c r="U249" s="132" t="s">
        <v>2785</v>
      </c>
      <c r="V249" s="20" t="s">
        <v>381</v>
      </c>
      <c r="W249" s="25" t="s">
        <v>381</v>
      </c>
      <c r="X249" s="20"/>
      <c r="Y249" s="143"/>
      <c r="Z249" s="132"/>
    </row>
    <row r="250" spans="1:26" s="120" customFormat="1" hidden="1" x14ac:dyDescent="0.3">
      <c r="A250" s="191"/>
      <c r="B250" s="132" t="s">
        <v>8300</v>
      </c>
      <c r="C250" s="132"/>
      <c r="D250" s="132"/>
      <c r="E250" s="132" t="s">
        <v>2831</v>
      </c>
      <c r="F250" s="132"/>
      <c r="G250" s="132" t="str">
        <f>VLOOKUP(B250,Scanvolgnr.!A:B,2,FALSE)</f>
        <v>afbh</v>
      </c>
      <c r="H250" s="20"/>
      <c r="I250" s="20" t="str">
        <f>IFERROR(VLOOKUP(B250,LOINC!A:B,2,FALSE),"")</f>
        <v/>
      </c>
      <c r="J250" s="20" t="str">
        <f>IFERROR(VLOOKUP(B250,'Sequence nummers'!A:B,2,FALSE),"")</f>
        <v/>
      </c>
      <c r="K250" s="132"/>
      <c r="L250" s="132"/>
      <c r="M250" s="132"/>
      <c r="N250" s="132"/>
      <c r="O250" s="107"/>
      <c r="P250" s="107"/>
      <c r="Q250" s="132" t="str">
        <f>VLOOKUP(B250,Props!B:E,4,FALSE)</f>
        <v>String</v>
      </c>
      <c r="R250" s="132" t="s">
        <v>8187</v>
      </c>
      <c r="S250" s="30" t="s">
        <v>377</v>
      </c>
      <c r="T250" s="132" t="s">
        <v>2</v>
      </c>
      <c r="U250" s="132" t="s">
        <v>2785</v>
      </c>
      <c r="V250" s="20" t="s">
        <v>381</v>
      </c>
      <c r="W250" s="25" t="s">
        <v>381</v>
      </c>
      <c r="X250" s="20"/>
      <c r="Y250" s="143"/>
      <c r="Z250" s="132"/>
    </row>
    <row r="251" spans="1:26" s="120" customFormat="1" hidden="1" x14ac:dyDescent="0.3">
      <c r="A251" s="191"/>
      <c r="B251" s="30" t="s">
        <v>8301</v>
      </c>
      <c r="C251" s="132"/>
      <c r="D251" s="132"/>
      <c r="E251" s="132" t="s">
        <v>2831</v>
      </c>
      <c r="F251" s="132"/>
      <c r="G251" s="132" t="s">
        <v>8598</v>
      </c>
      <c r="H251" s="20"/>
      <c r="I251" s="20" t="str">
        <f>IFERROR(VLOOKUP(B251,LOINC!A:B,2,FALSE),"")</f>
        <v/>
      </c>
      <c r="J251" s="20" t="str">
        <f>IFERROR(VLOOKUP(B251,'Sequence nummers'!A:B,2,FALSE),"")</f>
        <v/>
      </c>
      <c r="K251" s="132"/>
      <c r="L251" s="132"/>
      <c r="M251" s="132"/>
      <c r="N251" s="132"/>
      <c r="O251" s="107"/>
      <c r="P251" s="107"/>
      <c r="Q251" s="132" t="str">
        <f>VLOOKUP(B251,Props!B:E,4,FALSE)</f>
        <v>String</v>
      </c>
      <c r="R251" s="132" t="s">
        <v>8187</v>
      </c>
      <c r="S251" s="30" t="s">
        <v>377</v>
      </c>
      <c r="T251" s="132" t="s">
        <v>2</v>
      </c>
      <c r="U251" s="132" t="s">
        <v>2785</v>
      </c>
      <c r="V251" s="20"/>
      <c r="W251" s="25"/>
      <c r="X251" s="20"/>
      <c r="Y251" s="143"/>
      <c r="Z251" s="132"/>
    </row>
    <row r="252" spans="1:26" s="120" customFormat="1" x14ac:dyDescent="0.3">
      <c r="A252" s="191"/>
      <c r="B252" s="132" t="s">
        <v>8193</v>
      </c>
      <c r="C252" s="132" t="s">
        <v>1354</v>
      </c>
      <c r="D252" s="132"/>
      <c r="E252" s="132" t="s">
        <v>2827</v>
      </c>
      <c r="F252" s="132"/>
      <c r="G252" s="132" t="str">
        <f>VLOOKUP(B252,Scanvolgnr.!A:B,2,FALSE)</f>
        <v>afbi</v>
      </c>
      <c r="H252" s="20"/>
      <c r="I252" s="20">
        <f>IFERROR(VLOOKUP(B252,LOINC!A:B,2,FALSE),"")</f>
        <v>6612</v>
      </c>
      <c r="J252" s="20">
        <f>IFERROR(VLOOKUP(B252,'Sequence nummers'!A:B,2,FALSE),"")</f>
        <v>1001010</v>
      </c>
      <c r="K252" s="132" t="s">
        <v>1212</v>
      </c>
      <c r="L252" s="132" t="s">
        <v>1629</v>
      </c>
      <c r="M252" s="132" t="s">
        <v>1362</v>
      </c>
      <c r="N252" s="132" t="s">
        <v>8186</v>
      </c>
      <c r="O252" s="30" t="s">
        <v>8186</v>
      </c>
      <c r="P252" s="30" t="s">
        <v>174</v>
      </c>
      <c r="Q252" s="132" t="str">
        <f>VLOOKUP(B252,Props!B:E,4,FALSE)</f>
        <v>String</v>
      </c>
      <c r="R252" s="132" t="s">
        <v>8187</v>
      </c>
      <c r="S252" s="30" t="s">
        <v>377</v>
      </c>
      <c r="T252" s="132" t="s">
        <v>1323</v>
      </c>
      <c r="U252" s="132" t="s">
        <v>2785</v>
      </c>
      <c r="V252" s="20" t="s">
        <v>381</v>
      </c>
      <c r="W252" s="25" t="s">
        <v>381</v>
      </c>
      <c r="X252" s="20"/>
      <c r="Y252" s="143" t="s">
        <v>8589</v>
      </c>
      <c r="Z252" s="132" t="s">
        <v>2279</v>
      </c>
    </row>
    <row r="253" spans="1:26" s="120" customFormat="1" x14ac:dyDescent="0.3">
      <c r="A253" s="191"/>
      <c r="B253" s="30" t="s">
        <v>8194</v>
      </c>
      <c r="C253" s="132" t="s">
        <v>352</v>
      </c>
      <c r="D253" s="132"/>
      <c r="E253" s="132" t="s">
        <v>2827</v>
      </c>
      <c r="F253" s="132" t="s">
        <v>8186</v>
      </c>
      <c r="G253" s="132" t="str">
        <f>VLOOKUP(B253,Scanvolgnr.!A:B,2,FALSE)</f>
        <v>afbj</v>
      </c>
      <c r="H253" s="20"/>
      <c r="I253" s="20">
        <f>IFERROR(VLOOKUP(B253,LOINC!A:B,2,FALSE),"")</f>
        <v>6613</v>
      </c>
      <c r="J253" s="20">
        <f>IFERROR(VLOOKUP(B253,'Sequence nummers'!A:B,2,FALSE),"")</f>
        <v>1001020</v>
      </c>
      <c r="K253" s="132" t="s">
        <v>1212</v>
      </c>
      <c r="L253" s="132" t="s">
        <v>1629</v>
      </c>
      <c r="M253" s="132" t="s">
        <v>1362</v>
      </c>
      <c r="N253" s="132" t="s">
        <v>8186</v>
      </c>
      <c r="O253" s="30" t="s">
        <v>8186</v>
      </c>
      <c r="P253" s="30" t="s">
        <v>174</v>
      </c>
      <c r="Q253" s="132" t="str">
        <f>VLOOKUP(B253,Props!B:E,4,FALSE)</f>
        <v>String</v>
      </c>
      <c r="R253" s="132" t="s">
        <v>8187</v>
      </c>
      <c r="S253" s="30" t="s">
        <v>377</v>
      </c>
      <c r="T253" s="132" t="s">
        <v>1323</v>
      </c>
      <c r="U253" s="132" t="s">
        <v>2785</v>
      </c>
      <c r="V253" s="20" t="s">
        <v>381</v>
      </c>
      <c r="W253" s="25" t="s">
        <v>381</v>
      </c>
      <c r="X253" s="20"/>
      <c r="Y253" s="143" t="s">
        <v>8589</v>
      </c>
      <c r="Z253" s="132" t="s">
        <v>2279</v>
      </c>
    </row>
    <row r="254" spans="1:26" x14ac:dyDescent="0.3">
      <c r="A254" s="191" t="s">
        <v>307</v>
      </c>
      <c r="B254" s="132" t="s">
        <v>17</v>
      </c>
      <c r="C254" s="132" t="s">
        <v>350</v>
      </c>
      <c r="D254" s="132"/>
      <c r="E254" s="132" t="s">
        <v>2827</v>
      </c>
      <c r="F254" s="132"/>
      <c r="G254" s="132" t="str">
        <f>VLOOKUP(B254,Scanvolgnr.!A:B,2,FALSE)</f>
        <v>aba</v>
      </c>
      <c r="H254" s="20" t="s">
        <v>381</v>
      </c>
      <c r="I254" s="20">
        <f>IFERROR(VLOOKUP(B254,LOINC!A:B,2,FALSE),"")</f>
        <v>6564</v>
      </c>
      <c r="J254" s="20">
        <f>IFERROR(VLOOKUP(B254,'Sequence nummers'!A:B,2,FALSE),"")</f>
        <v>1000450</v>
      </c>
      <c r="K254" s="132" t="s">
        <v>1212</v>
      </c>
      <c r="L254" s="132" t="s">
        <v>8600</v>
      </c>
      <c r="M254" s="132"/>
      <c r="N254" s="132" t="s">
        <v>176</v>
      </c>
      <c r="O254" s="24" t="s">
        <v>176</v>
      </c>
      <c r="P254" s="40"/>
      <c r="Q254" s="132" t="str">
        <f>VLOOKUP(B254,Props!B:E,4,FALSE)</f>
        <v>Keuzelijst</v>
      </c>
      <c r="R254" s="24" t="s">
        <v>4</v>
      </c>
      <c r="S254" s="29" t="s">
        <v>377</v>
      </c>
      <c r="T254" s="24" t="s">
        <v>2</v>
      </c>
      <c r="U254" s="24" t="s">
        <v>2785</v>
      </c>
      <c r="V254" s="25" t="s">
        <v>381</v>
      </c>
      <c r="W254" s="18" t="s">
        <v>381</v>
      </c>
      <c r="X254" s="18"/>
      <c r="Y254" s="24"/>
      <c r="Z254" s="24"/>
    </row>
    <row r="255" spans="1:26" x14ac:dyDescent="0.3">
      <c r="A255" s="191"/>
      <c r="B255" s="132" t="s">
        <v>18</v>
      </c>
      <c r="C255" s="132" t="s">
        <v>351</v>
      </c>
      <c r="D255" s="132"/>
      <c r="E255" s="132" t="s">
        <v>2827</v>
      </c>
      <c r="F255" s="132"/>
      <c r="G255" s="132" t="str">
        <f>VLOOKUP(B255,Scanvolgnr.!A:B,2,FALSE)</f>
        <v>abb</v>
      </c>
      <c r="H255" s="20" t="s">
        <v>381</v>
      </c>
      <c r="I255" s="20">
        <f>IFERROR(VLOOKUP(B255,LOINC!A:B,2,FALSE),"")</f>
        <v>6566</v>
      </c>
      <c r="J255" s="20">
        <f>IFERROR(VLOOKUP(B255,'Sequence nummers'!A:B,2,FALSE),"")</f>
        <v>1000460</v>
      </c>
      <c r="K255" s="132" t="s">
        <v>1212</v>
      </c>
      <c r="L255" s="132" t="s">
        <v>8600</v>
      </c>
      <c r="M255" s="132"/>
      <c r="N255" s="132" t="s">
        <v>176</v>
      </c>
      <c r="O255" s="24" t="s">
        <v>176</v>
      </c>
      <c r="P255" s="40"/>
      <c r="Q255" s="132" t="str">
        <f>VLOOKUP(B255,Props!B:E,4,FALSE)</f>
        <v>Keuzelijst</v>
      </c>
      <c r="R255" s="24" t="s">
        <v>4</v>
      </c>
      <c r="S255" s="29" t="s">
        <v>377</v>
      </c>
      <c r="T255" s="24" t="s">
        <v>2</v>
      </c>
      <c r="U255" s="24" t="s">
        <v>2785</v>
      </c>
      <c r="V255" s="25" t="s">
        <v>381</v>
      </c>
      <c r="W255" s="18" t="s">
        <v>381</v>
      </c>
      <c r="X255" s="18"/>
      <c r="Y255" s="24"/>
      <c r="Z255" s="24"/>
    </row>
    <row r="256" spans="1:26" x14ac:dyDescent="0.3">
      <c r="A256" s="191"/>
      <c r="B256" s="132" t="s">
        <v>1403</v>
      </c>
      <c r="C256" s="132" t="s">
        <v>1380</v>
      </c>
      <c r="D256" s="132"/>
      <c r="E256" s="132" t="s">
        <v>2827</v>
      </c>
      <c r="F256" s="26"/>
      <c r="G256" s="132" t="str">
        <f>VLOOKUP(B256,Scanvolgnr.!A:B,2,FALSE)</f>
        <v>abc</v>
      </c>
      <c r="H256" s="20"/>
      <c r="I256" s="20">
        <f>IFERROR(VLOOKUP(B256,LOINC!A:B,2,FALSE),"")</f>
        <v>6560</v>
      </c>
      <c r="J256" s="20">
        <f>IFERROR(VLOOKUP(B256,'Sequence nummers'!A:B,2,FALSE),"")</f>
        <v>1000480</v>
      </c>
      <c r="K256" s="132" t="s">
        <v>1212</v>
      </c>
      <c r="L256" s="132" t="s">
        <v>8600</v>
      </c>
      <c r="M256" s="132"/>
      <c r="N256" s="132" t="s">
        <v>176</v>
      </c>
      <c r="O256" s="42"/>
      <c r="P256" s="42"/>
      <c r="Q256" s="132" t="str">
        <f>VLOOKUP(B256,Props!B:E,4,FALSE)</f>
        <v>Keuzelijst</v>
      </c>
      <c r="R256" s="132" t="s">
        <v>1246</v>
      </c>
      <c r="S256" s="29" t="s">
        <v>377</v>
      </c>
      <c r="T256" s="132" t="s">
        <v>1323</v>
      </c>
      <c r="U256" s="132" t="s">
        <v>1323</v>
      </c>
      <c r="V256" s="20" t="s">
        <v>381</v>
      </c>
      <c r="W256" s="18" t="s">
        <v>381</v>
      </c>
      <c r="X256" s="18"/>
      <c r="Y256" s="24"/>
      <c r="Z256" s="24"/>
    </row>
    <row r="257" spans="1:26" x14ac:dyDescent="0.3">
      <c r="A257" s="191"/>
      <c r="B257" s="132" t="s">
        <v>1404</v>
      </c>
      <c r="C257" s="132" t="s">
        <v>1381</v>
      </c>
      <c r="D257" s="132"/>
      <c r="E257" s="132" t="s">
        <v>2827</v>
      </c>
      <c r="F257" s="132" t="s">
        <v>176</v>
      </c>
      <c r="G257" s="132" t="str">
        <f>VLOOKUP(B257,Scanvolgnr.!A:B,2,FALSE)</f>
        <v>abd</v>
      </c>
      <c r="H257" s="20"/>
      <c r="I257" s="20">
        <f>IFERROR(VLOOKUP(B257,LOINC!A:B,2,FALSE),"")</f>
        <v>6562</v>
      </c>
      <c r="J257" s="20">
        <f>IFERROR(VLOOKUP(B257,'Sequence nummers'!A:B,2,FALSE),"")</f>
        <v>1000490</v>
      </c>
      <c r="K257" s="132" t="s">
        <v>1212</v>
      </c>
      <c r="L257" s="132" t="s">
        <v>8600</v>
      </c>
      <c r="M257" s="132"/>
      <c r="N257" s="132" t="s">
        <v>176</v>
      </c>
      <c r="O257" s="40"/>
      <c r="P257" s="40"/>
      <c r="Q257" s="132" t="str">
        <f>VLOOKUP(B257,Props!B:E,4,FALSE)</f>
        <v>Keuzelijst</v>
      </c>
      <c r="R257" s="132" t="s">
        <v>1246</v>
      </c>
      <c r="S257" s="29" t="s">
        <v>377</v>
      </c>
      <c r="T257" s="132" t="s">
        <v>1323</v>
      </c>
      <c r="U257" s="132" t="s">
        <v>1323</v>
      </c>
      <c r="V257" s="20" t="s">
        <v>381</v>
      </c>
      <c r="W257" s="18" t="s">
        <v>381</v>
      </c>
      <c r="X257" s="26"/>
      <c r="Y257" s="24"/>
      <c r="Z257" s="24"/>
    </row>
    <row r="258" spans="1:26" x14ac:dyDescent="0.3">
      <c r="A258" s="191" t="s">
        <v>308</v>
      </c>
      <c r="B258" s="132" t="s">
        <v>19</v>
      </c>
      <c r="C258" s="132" t="s">
        <v>348</v>
      </c>
      <c r="D258" s="132"/>
      <c r="E258" s="132" t="s">
        <v>2827</v>
      </c>
      <c r="F258" s="132"/>
      <c r="G258" s="132" t="str">
        <f>VLOOKUP(B258,Scanvolgnr.!A:B,2,FALSE)</f>
        <v>abo</v>
      </c>
      <c r="H258" s="20" t="s">
        <v>381</v>
      </c>
      <c r="I258" s="20">
        <f>IFERROR(VLOOKUP(B258,LOINC!A:B,2,FALSE),"")</f>
        <v>6572</v>
      </c>
      <c r="J258" s="20">
        <f>IFERROR(VLOOKUP(B258,'Sequence nummers'!A:B,2,FALSE),"")</f>
        <v>1000520</v>
      </c>
      <c r="K258" s="132" t="s">
        <v>1212</v>
      </c>
      <c r="L258" s="132" t="s">
        <v>8600</v>
      </c>
      <c r="M258" s="132"/>
      <c r="N258" s="132" t="s">
        <v>176</v>
      </c>
      <c r="O258" s="24" t="s">
        <v>176</v>
      </c>
      <c r="P258" s="40"/>
      <c r="Q258" s="132" t="str">
        <f>VLOOKUP(B258,Props!B:E,4,FALSE)</f>
        <v>Keuzelijst</v>
      </c>
      <c r="R258" s="24" t="s">
        <v>4</v>
      </c>
      <c r="S258" s="29" t="s">
        <v>377</v>
      </c>
      <c r="T258" s="24" t="s">
        <v>2</v>
      </c>
      <c r="U258" s="132" t="s">
        <v>2785</v>
      </c>
      <c r="V258" s="20" t="s">
        <v>381</v>
      </c>
      <c r="W258" s="18" t="s">
        <v>381</v>
      </c>
      <c r="X258" s="26"/>
      <c r="Y258" s="114"/>
      <c r="Z258" s="114"/>
    </row>
    <row r="259" spans="1:26" x14ac:dyDescent="0.3">
      <c r="A259" s="191"/>
      <c r="B259" s="132" t="s">
        <v>20</v>
      </c>
      <c r="C259" s="132" t="s">
        <v>349</v>
      </c>
      <c r="D259" s="132"/>
      <c r="E259" s="132" t="s">
        <v>2827</v>
      </c>
      <c r="F259" s="132"/>
      <c r="G259" s="132" t="str">
        <f>VLOOKUP(B259,Scanvolgnr.!A:B,2,FALSE)</f>
        <v>abp</v>
      </c>
      <c r="H259" s="20" t="s">
        <v>381</v>
      </c>
      <c r="I259" s="20">
        <f>IFERROR(VLOOKUP(B259,LOINC!A:B,2,FALSE),"")</f>
        <v>6574</v>
      </c>
      <c r="J259" s="20">
        <f>IFERROR(VLOOKUP(B259,'Sequence nummers'!A:B,2,FALSE),"")</f>
        <v>1000530</v>
      </c>
      <c r="K259" s="132" t="s">
        <v>1212</v>
      </c>
      <c r="L259" s="132" t="s">
        <v>8600</v>
      </c>
      <c r="M259" s="132"/>
      <c r="N259" s="132" t="s">
        <v>176</v>
      </c>
      <c r="O259" s="24" t="s">
        <v>176</v>
      </c>
      <c r="P259" s="40"/>
      <c r="Q259" s="132" t="str">
        <f>VLOOKUP(B259,Props!B:E,4,FALSE)</f>
        <v>Keuzelijst</v>
      </c>
      <c r="R259" s="24" t="s">
        <v>4</v>
      </c>
      <c r="S259" s="29" t="s">
        <v>377</v>
      </c>
      <c r="T259" s="24" t="s">
        <v>2</v>
      </c>
      <c r="U259" s="132" t="s">
        <v>2785</v>
      </c>
      <c r="V259" s="20" t="s">
        <v>381</v>
      </c>
      <c r="W259" s="18" t="s">
        <v>381</v>
      </c>
      <c r="X259" s="26"/>
      <c r="Y259" s="114"/>
      <c r="Z259" s="114"/>
    </row>
    <row r="260" spans="1:26" x14ac:dyDescent="0.3">
      <c r="A260" s="191"/>
      <c r="B260" s="132" t="s">
        <v>1405</v>
      </c>
      <c r="C260" s="132" t="s">
        <v>1382</v>
      </c>
      <c r="D260" s="132"/>
      <c r="E260" s="132" t="s">
        <v>2827</v>
      </c>
      <c r="F260" s="26"/>
      <c r="G260" s="132" t="str">
        <f>VLOOKUP(B260,Scanvolgnr.!A:B,2,FALSE)</f>
        <v>abq</v>
      </c>
      <c r="H260" s="20"/>
      <c r="I260" s="20">
        <f>IFERROR(VLOOKUP(B260,LOINC!A:B,2,FALSE),"")</f>
        <v>6570</v>
      </c>
      <c r="J260" s="20">
        <f>IFERROR(VLOOKUP(B260,'Sequence nummers'!A:B,2,FALSE),"")</f>
        <v>1000550</v>
      </c>
      <c r="K260" s="132" t="s">
        <v>1212</v>
      </c>
      <c r="L260" s="132" t="s">
        <v>8600</v>
      </c>
      <c r="M260" s="132"/>
      <c r="N260" s="132" t="s">
        <v>176</v>
      </c>
      <c r="O260" s="40"/>
      <c r="P260" s="40"/>
      <c r="Q260" s="132" t="str">
        <f>VLOOKUP(B260,Props!B:E,4,FALSE)</f>
        <v>Keuzelijst</v>
      </c>
      <c r="R260" s="132" t="s">
        <v>1246</v>
      </c>
      <c r="S260" s="29" t="s">
        <v>377</v>
      </c>
      <c r="T260" s="132" t="s">
        <v>1323</v>
      </c>
      <c r="U260" s="132" t="s">
        <v>1323</v>
      </c>
      <c r="V260" s="20" t="s">
        <v>381</v>
      </c>
      <c r="W260" s="18" t="s">
        <v>381</v>
      </c>
      <c r="X260" s="26"/>
      <c r="Y260" s="24"/>
      <c r="Z260" s="24"/>
    </row>
    <row r="261" spans="1:26" x14ac:dyDescent="0.3">
      <c r="A261" s="191"/>
      <c r="B261" s="132" t="s">
        <v>1406</v>
      </c>
      <c r="C261" s="132" t="s">
        <v>1383</v>
      </c>
      <c r="D261" s="132"/>
      <c r="E261" s="132" t="s">
        <v>2827</v>
      </c>
      <c r="F261" s="132" t="s">
        <v>176</v>
      </c>
      <c r="G261" s="132" t="str">
        <f>VLOOKUP(B261,Scanvolgnr.!A:B,2,FALSE)</f>
        <v>abr</v>
      </c>
      <c r="H261" s="20"/>
      <c r="I261" s="20">
        <f>IFERROR(VLOOKUP(B261,LOINC!A:B,2,FALSE),"")</f>
        <v>6568</v>
      </c>
      <c r="J261" s="20">
        <f>IFERROR(VLOOKUP(B261,'Sequence nummers'!A:B,2,FALSE),"")</f>
        <v>1000560</v>
      </c>
      <c r="K261" s="132" t="s">
        <v>1212</v>
      </c>
      <c r="L261" s="132" t="s">
        <v>8600</v>
      </c>
      <c r="M261" s="132"/>
      <c r="N261" s="132" t="s">
        <v>176</v>
      </c>
      <c r="O261" s="40"/>
      <c r="P261" s="40"/>
      <c r="Q261" s="132" t="str">
        <f>VLOOKUP(B261,Props!B:E,4,FALSE)</f>
        <v>Keuzelijst</v>
      </c>
      <c r="R261" s="132" t="s">
        <v>1246</v>
      </c>
      <c r="S261" s="29" t="s">
        <v>377</v>
      </c>
      <c r="T261" s="132" t="s">
        <v>1323</v>
      </c>
      <c r="U261" s="132" t="s">
        <v>1323</v>
      </c>
      <c r="V261" s="20" t="s">
        <v>381</v>
      </c>
      <c r="W261" s="18" t="s">
        <v>381</v>
      </c>
      <c r="X261" s="26"/>
      <c r="Y261" s="24"/>
      <c r="Z261" s="24"/>
    </row>
    <row r="262" spans="1:26" x14ac:dyDescent="0.3">
      <c r="A262" s="191" t="s">
        <v>309</v>
      </c>
      <c r="B262" s="132" t="s">
        <v>21</v>
      </c>
      <c r="C262" s="132" t="s">
        <v>346</v>
      </c>
      <c r="D262" s="132"/>
      <c r="E262" s="132" t="s">
        <v>2827</v>
      </c>
      <c r="F262" s="132"/>
      <c r="G262" s="132" t="str">
        <f>VLOOKUP(B262,Scanvolgnr.!A:B,2,FALSE)</f>
        <v>acc</v>
      </c>
      <c r="H262" s="20" t="s">
        <v>381</v>
      </c>
      <c r="I262" s="20">
        <f>IFERROR(VLOOKUP(B262,LOINC!A:B,2,FALSE),"")</f>
        <v>6580</v>
      </c>
      <c r="J262" s="20">
        <f>IFERROR(VLOOKUP(B262,'Sequence nummers'!A:B,2,FALSE),"")</f>
        <v>1000590</v>
      </c>
      <c r="K262" s="132" t="s">
        <v>1212</v>
      </c>
      <c r="L262" s="132" t="s">
        <v>8600</v>
      </c>
      <c r="M262" s="132"/>
      <c r="N262" s="132" t="s">
        <v>176</v>
      </c>
      <c r="O262" s="24" t="s">
        <v>176</v>
      </c>
      <c r="P262" s="40"/>
      <c r="Q262" s="132" t="str">
        <f>VLOOKUP(B262,Props!B:E,4,FALSE)</f>
        <v>Keuzelijst</v>
      </c>
      <c r="R262" s="24" t="s">
        <v>4</v>
      </c>
      <c r="S262" s="29" t="s">
        <v>377</v>
      </c>
      <c r="T262" s="24" t="s">
        <v>2</v>
      </c>
      <c r="U262" s="132" t="s">
        <v>2785</v>
      </c>
      <c r="V262" s="20" t="s">
        <v>381</v>
      </c>
      <c r="W262" s="18" t="s">
        <v>381</v>
      </c>
      <c r="X262" s="26"/>
      <c r="Y262" s="24"/>
      <c r="Z262" s="24"/>
    </row>
    <row r="263" spans="1:26" x14ac:dyDescent="0.3">
      <c r="A263" s="191"/>
      <c r="B263" s="132" t="s">
        <v>22</v>
      </c>
      <c r="C263" s="132" t="s">
        <v>347</v>
      </c>
      <c r="D263" s="132"/>
      <c r="E263" s="132" t="s">
        <v>2827</v>
      </c>
      <c r="F263" s="132"/>
      <c r="G263" s="132" t="str">
        <f>VLOOKUP(B263,Scanvolgnr.!A:B,2,FALSE)</f>
        <v>acd</v>
      </c>
      <c r="H263" s="20" t="s">
        <v>381</v>
      </c>
      <c r="I263" s="20">
        <f>IFERROR(VLOOKUP(B263,LOINC!A:B,2,FALSE),"")</f>
        <v>6582</v>
      </c>
      <c r="J263" s="20">
        <f>IFERROR(VLOOKUP(B263,'Sequence nummers'!A:B,2,FALSE),"")</f>
        <v>1000600</v>
      </c>
      <c r="K263" s="132" t="s">
        <v>1212</v>
      </c>
      <c r="L263" s="132" t="s">
        <v>8600</v>
      </c>
      <c r="M263" s="132"/>
      <c r="N263" s="132" t="s">
        <v>176</v>
      </c>
      <c r="O263" s="24" t="s">
        <v>176</v>
      </c>
      <c r="P263" s="40"/>
      <c r="Q263" s="132" t="str">
        <f>VLOOKUP(B263,Props!B:E,4,FALSE)</f>
        <v>Keuzelijst</v>
      </c>
      <c r="R263" s="24" t="s">
        <v>4</v>
      </c>
      <c r="S263" s="29" t="s">
        <v>377</v>
      </c>
      <c r="T263" s="24" t="s">
        <v>2</v>
      </c>
      <c r="U263" s="132" t="s">
        <v>2785</v>
      </c>
      <c r="V263" s="20" t="s">
        <v>381</v>
      </c>
      <c r="W263" s="18" t="s">
        <v>381</v>
      </c>
      <c r="X263" s="26"/>
      <c r="Y263" s="24"/>
      <c r="Z263" s="24"/>
    </row>
    <row r="264" spans="1:26" x14ac:dyDescent="0.3">
      <c r="A264" s="191"/>
      <c r="B264" s="132" t="s">
        <v>1407</v>
      </c>
      <c r="C264" s="132" t="s">
        <v>1384</v>
      </c>
      <c r="D264" s="132"/>
      <c r="E264" s="132" t="s">
        <v>2827</v>
      </c>
      <c r="F264" s="26"/>
      <c r="G264" s="132" t="str">
        <f>VLOOKUP(B264,Scanvolgnr.!A:B,2,FALSE)</f>
        <v>ace</v>
      </c>
      <c r="H264" s="20"/>
      <c r="I264" s="20">
        <f>IFERROR(VLOOKUP(B264,LOINC!A:B,2,FALSE),"")</f>
        <v>6576</v>
      </c>
      <c r="J264" s="20">
        <f>IFERROR(VLOOKUP(B264,'Sequence nummers'!A:B,2,FALSE),"")</f>
        <v>1000620</v>
      </c>
      <c r="K264" s="132" t="s">
        <v>1212</v>
      </c>
      <c r="L264" s="132" t="s">
        <v>8600</v>
      </c>
      <c r="M264" s="132"/>
      <c r="N264" s="132" t="s">
        <v>176</v>
      </c>
      <c r="O264" s="40"/>
      <c r="P264" s="40"/>
      <c r="Q264" s="132" t="str">
        <f>VLOOKUP(B264,Props!B:E,4,FALSE)</f>
        <v>Keuzelijst</v>
      </c>
      <c r="R264" s="132" t="s">
        <v>1246</v>
      </c>
      <c r="S264" s="29" t="s">
        <v>377</v>
      </c>
      <c r="T264" s="132" t="s">
        <v>1323</v>
      </c>
      <c r="U264" s="132" t="s">
        <v>1323</v>
      </c>
      <c r="V264" s="20" t="s">
        <v>381</v>
      </c>
      <c r="W264" s="18" t="s">
        <v>381</v>
      </c>
      <c r="X264" s="26"/>
      <c r="Y264" s="24"/>
      <c r="Z264" s="24"/>
    </row>
    <row r="265" spans="1:26" x14ac:dyDescent="0.3">
      <c r="A265" s="191"/>
      <c r="B265" s="132" t="s">
        <v>1408</v>
      </c>
      <c r="C265" s="132" t="s">
        <v>1385</v>
      </c>
      <c r="D265" s="132"/>
      <c r="E265" s="132" t="s">
        <v>2827</v>
      </c>
      <c r="F265" s="132" t="s">
        <v>176</v>
      </c>
      <c r="G265" s="132" t="str">
        <f>VLOOKUP(B265,Scanvolgnr.!A:B,2,FALSE)</f>
        <v>acf</v>
      </c>
      <c r="H265" s="20"/>
      <c r="I265" s="20">
        <f>IFERROR(VLOOKUP(B265,LOINC!A:B,2,FALSE),"")</f>
        <v>6578</v>
      </c>
      <c r="J265" s="20">
        <f>IFERROR(VLOOKUP(B265,'Sequence nummers'!A:B,2,FALSE),"")</f>
        <v>1000630</v>
      </c>
      <c r="K265" s="132" t="s">
        <v>1212</v>
      </c>
      <c r="L265" s="132" t="s">
        <v>8600</v>
      </c>
      <c r="M265" s="132"/>
      <c r="N265" s="132" t="s">
        <v>176</v>
      </c>
      <c r="O265" s="40"/>
      <c r="P265" s="40"/>
      <c r="Q265" s="132" t="str">
        <f>VLOOKUP(B265,Props!B:E,4,FALSE)</f>
        <v>Keuzelijst</v>
      </c>
      <c r="R265" s="132" t="s">
        <v>1246</v>
      </c>
      <c r="S265" s="29" t="s">
        <v>377</v>
      </c>
      <c r="T265" s="132" t="s">
        <v>1323</v>
      </c>
      <c r="U265" s="132" t="s">
        <v>1323</v>
      </c>
      <c r="V265" s="20" t="s">
        <v>381</v>
      </c>
      <c r="W265" s="18" t="s">
        <v>381</v>
      </c>
      <c r="X265" s="26"/>
      <c r="Y265" s="24"/>
      <c r="Z265" s="24"/>
    </row>
    <row r="266" spans="1:26" x14ac:dyDescent="0.3">
      <c r="A266" s="191" t="s">
        <v>310</v>
      </c>
      <c r="B266" s="132" t="s">
        <v>23</v>
      </c>
      <c r="C266" s="132" t="s">
        <v>344</v>
      </c>
      <c r="D266" s="132"/>
      <c r="E266" s="132" t="s">
        <v>2827</v>
      </c>
      <c r="F266" s="132"/>
      <c r="G266" s="132" t="str">
        <f>VLOOKUP(B266,Scanvolgnr.!A:B,2,FALSE)</f>
        <v>acq</v>
      </c>
      <c r="H266" s="20" t="s">
        <v>381</v>
      </c>
      <c r="I266" s="20">
        <f>IFERROR(VLOOKUP(B266,LOINC!A:B,2,FALSE),"")</f>
        <v>6588</v>
      </c>
      <c r="J266" s="20">
        <f>IFERROR(VLOOKUP(B266,'Sequence nummers'!A:B,2,FALSE),"")</f>
        <v>1000660</v>
      </c>
      <c r="K266" s="132" t="s">
        <v>1212</v>
      </c>
      <c r="L266" s="132" t="s">
        <v>8600</v>
      </c>
      <c r="M266" s="132"/>
      <c r="N266" s="132" t="s">
        <v>176</v>
      </c>
      <c r="O266" s="24" t="s">
        <v>176</v>
      </c>
      <c r="P266" s="40"/>
      <c r="Q266" s="132" t="str">
        <f>VLOOKUP(B266,Props!B:E,4,FALSE)</f>
        <v>Keuzelijst</v>
      </c>
      <c r="R266" s="24" t="s">
        <v>4</v>
      </c>
      <c r="S266" s="29" t="s">
        <v>377</v>
      </c>
      <c r="T266" s="24" t="s">
        <v>2</v>
      </c>
      <c r="U266" s="132" t="s">
        <v>2785</v>
      </c>
      <c r="V266" s="20" t="s">
        <v>381</v>
      </c>
      <c r="W266" s="18" t="s">
        <v>381</v>
      </c>
      <c r="X266" s="26"/>
      <c r="Y266" s="24"/>
      <c r="Z266" s="24"/>
    </row>
    <row r="267" spans="1:26" x14ac:dyDescent="0.3">
      <c r="A267" s="191"/>
      <c r="B267" s="132" t="s">
        <v>24</v>
      </c>
      <c r="C267" s="132" t="s">
        <v>345</v>
      </c>
      <c r="D267" s="132"/>
      <c r="E267" s="132" t="s">
        <v>2827</v>
      </c>
      <c r="F267" s="132"/>
      <c r="G267" s="132" t="str">
        <f>VLOOKUP(B267,Scanvolgnr.!A:B,2,FALSE)</f>
        <v>acr</v>
      </c>
      <c r="H267" s="20" t="s">
        <v>381</v>
      </c>
      <c r="I267" s="20">
        <f>IFERROR(VLOOKUP(B267,LOINC!A:B,2,FALSE),"")</f>
        <v>6590</v>
      </c>
      <c r="J267" s="20">
        <f>IFERROR(VLOOKUP(B267,'Sequence nummers'!A:B,2,FALSE),"")</f>
        <v>1000670</v>
      </c>
      <c r="K267" s="132" t="s">
        <v>1212</v>
      </c>
      <c r="L267" s="132" t="s">
        <v>8600</v>
      </c>
      <c r="M267" s="132"/>
      <c r="N267" s="132" t="s">
        <v>176</v>
      </c>
      <c r="O267" s="24" t="s">
        <v>176</v>
      </c>
      <c r="P267" s="40"/>
      <c r="Q267" s="132" t="str">
        <f>VLOOKUP(B267,Props!B:E,4,FALSE)</f>
        <v>Keuzelijst</v>
      </c>
      <c r="R267" s="24" t="s">
        <v>4</v>
      </c>
      <c r="S267" s="29" t="s">
        <v>377</v>
      </c>
      <c r="T267" s="24" t="s">
        <v>2</v>
      </c>
      <c r="U267" s="132" t="s">
        <v>2785</v>
      </c>
      <c r="V267" s="20" t="s">
        <v>381</v>
      </c>
      <c r="W267" s="18" t="s">
        <v>381</v>
      </c>
      <c r="X267" s="26"/>
      <c r="Y267" s="24"/>
      <c r="Z267" s="24"/>
    </row>
    <row r="268" spans="1:26" x14ac:dyDescent="0.3">
      <c r="A268" s="191"/>
      <c r="B268" s="132" t="s">
        <v>1409</v>
      </c>
      <c r="C268" s="132" t="s">
        <v>1372</v>
      </c>
      <c r="D268" s="132"/>
      <c r="E268" s="132" t="s">
        <v>2827</v>
      </c>
      <c r="F268" s="26"/>
      <c r="G268" s="132" t="str">
        <f>VLOOKUP(B268,Scanvolgnr.!A:B,2,FALSE)</f>
        <v>acs</v>
      </c>
      <c r="H268" s="20"/>
      <c r="I268" s="20">
        <f>IFERROR(VLOOKUP(B268,LOINC!A:B,2,FALSE),"")</f>
        <v>6584</v>
      </c>
      <c r="J268" s="20">
        <f>IFERROR(VLOOKUP(B268,'Sequence nummers'!A:B,2,FALSE),"")</f>
        <v>1000690</v>
      </c>
      <c r="K268" s="132" t="s">
        <v>1212</v>
      </c>
      <c r="L268" s="132" t="s">
        <v>8600</v>
      </c>
      <c r="M268" s="132"/>
      <c r="N268" s="132" t="s">
        <v>176</v>
      </c>
      <c r="O268" s="40"/>
      <c r="P268" s="40"/>
      <c r="Q268" s="132" t="str">
        <f>VLOOKUP(B268,Props!B:E,4,FALSE)</f>
        <v>Keuzelijst</v>
      </c>
      <c r="R268" s="132" t="s">
        <v>1246</v>
      </c>
      <c r="S268" s="29" t="s">
        <v>377</v>
      </c>
      <c r="T268" s="132" t="s">
        <v>1323</v>
      </c>
      <c r="U268" s="132" t="s">
        <v>1323</v>
      </c>
      <c r="V268" s="20" t="s">
        <v>381</v>
      </c>
      <c r="W268" s="18" t="s">
        <v>381</v>
      </c>
      <c r="X268" s="26"/>
      <c r="Y268" s="24"/>
      <c r="Z268" s="24"/>
    </row>
    <row r="269" spans="1:26" x14ac:dyDescent="0.3">
      <c r="A269" s="191"/>
      <c r="B269" s="132" t="s">
        <v>1410</v>
      </c>
      <c r="C269" s="132" t="s">
        <v>1373</v>
      </c>
      <c r="D269" s="132"/>
      <c r="E269" s="132" t="s">
        <v>2827</v>
      </c>
      <c r="F269" s="132" t="s">
        <v>176</v>
      </c>
      <c r="G269" s="132" t="str">
        <f>VLOOKUP(B269,Scanvolgnr.!A:B,2,FALSE)</f>
        <v>act</v>
      </c>
      <c r="H269" s="20"/>
      <c r="I269" s="20">
        <f>IFERROR(VLOOKUP(B269,LOINC!A:B,2,FALSE),"")</f>
        <v>6586</v>
      </c>
      <c r="J269" s="20">
        <f>IFERROR(VLOOKUP(B269,'Sequence nummers'!A:B,2,FALSE),"")</f>
        <v>1000700</v>
      </c>
      <c r="K269" s="132" t="s">
        <v>1212</v>
      </c>
      <c r="L269" s="132" t="s">
        <v>8600</v>
      </c>
      <c r="M269" s="132"/>
      <c r="N269" s="132" t="s">
        <v>176</v>
      </c>
      <c r="O269" s="40"/>
      <c r="P269" s="40"/>
      <c r="Q269" s="132" t="str">
        <f>VLOOKUP(B269,Props!B:E,4,FALSE)</f>
        <v>Keuzelijst</v>
      </c>
      <c r="R269" s="132" t="s">
        <v>1246</v>
      </c>
      <c r="S269" s="29" t="s">
        <v>377</v>
      </c>
      <c r="T269" s="132" t="s">
        <v>1323</v>
      </c>
      <c r="U269" s="132" t="s">
        <v>1323</v>
      </c>
      <c r="V269" s="20" t="s">
        <v>381</v>
      </c>
      <c r="W269" s="18" t="s">
        <v>381</v>
      </c>
      <c r="X269" s="26"/>
      <c r="Y269" s="24"/>
      <c r="Z269" s="24"/>
    </row>
    <row r="270" spans="1:26" x14ac:dyDescent="0.3">
      <c r="A270" s="191" t="s">
        <v>311</v>
      </c>
      <c r="B270" s="132" t="s">
        <v>25</v>
      </c>
      <c r="C270" s="132" t="s">
        <v>342</v>
      </c>
      <c r="D270" s="132"/>
      <c r="E270" s="132" t="s">
        <v>2827</v>
      </c>
      <c r="F270" s="132"/>
      <c r="G270" s="132" t="str">
        <f>VLOOKUP(B270,Scanvolgnr.!A:B,2,FALSE)</f>
        <v>ade</v>
      </c>
      <c r="H270" s="20" t="s">
        <v>381</v>
      </c>
      <c r="I270" s="20">
        <f>IFERROR(VLOOKUP(B270,LOINC!A:B,2,FALSE),"")</f>
        <v>6596</v>
      </c>
      <c r="J270" s="20">
        <f>IFERROR(VLOOKUP(B270,'Sequence nummers'!A:B,2,FALSE),"")</f>
        <v>1000750</v>
      </c>
      <c r="K270" s="132" t="s">
        <v>1212</v>
      </c>
      <c r="L270" s="132" t="s">
        <v>8600</v>
      </c>
      <c r="M270" s="132"/>
      <c r="N270" s="132" t="s">
        <v>176</v>
      </c>
      <c r="O270" s="24" t="s">
        <v>176</v>
      </c>
      <c r="P270" s="41"/>
      <c r="Q270" s="132" t="str">
        <f>VLOOKUP(B270,Props!B:E,4,FALSE)</f>
        <v>Keuzelijst</v>
      </c>
      <c r="R270" s="24" t="s">
        <v>4</v>
      </c>
      <c r="S270" s="29" t="s">
        <v>377</v>
      </c>
      <c r="T270" s="24" t="s">
        <v>2</v>
      </c>
      <c r="U270" s="132" t="s">
        <v>2785</v>
      </c>
      <c r="V270" s="20" t="s">
        <v>381</v>
      </c>
      <c r="W270" s="18" t="s">
        <v>381</v>
      </c>
      <c r="X270" s="26"/>
      <c r="Y270" s="24"/>
      <c r="Z270" s="24"/>
    </row>
    <row r="271" spans="1:26" x14ac:dyDescent="0.3">
      <c r="A271" s="191"/>
      <c r="B271" s="132" t="s">
        <v>26</v>
      </c>
      <c r="C271" s="132" t="s">
        <v>343</v>
      </c>
      <c r="D271" s="132"/>
      <c r="E271" s="132" t="s">
        <v>2827</v>
      </c>
      <c r="F271" s="132"/>
      <c r="G271" s="132" t="str">
        <f>VLOOKUP(B271,Scanvolgnr.!A:B,2,FALSE)</f>
        <v>adf</v>
      </c>
      <c r="H271" s="20" t="s">
        <v>381</v>
      </c>
      <c r="I271" s="20">
        <f>IFERROR(VLOOKUP(B271,LOINC!A:B,2,FALSE),"")</f>
        <v>6598</v>
      </c>
      <c r="J271" s="20">
        <f>IFERROR(VLOOKUP(B271,'Sequence nummers'!A:B,2,FALSE),"")</f>
        <v>1000760</v>
      </c>
      <c r="K271" s="132" t="s">
        <v>1212</v>
      </c>
      <c r="L271" s="132" t="s">
        <v>8600</v>
      </c>
      <c r="M271" s="132"/>
      <c r="N271" s="132" t="s">
        <v>176</v>
      </c>
      <c r="O271" s="24" t="s">
        <v>176</v>
      </c>
      <c r="P271" s="41"/>
      <c r="Q271" s="132" t="str">
        <f>VLOOKUP(B271,Props!B:E,4,FALSE)</f>
        <v>Keuzelijst</v>
      </c>
      <c r="R271" s="24" t="s">
        <v>4</v>
      </c>
      <c r="S271" s="29" t="s">
        <v>377</v>
      </c>
      <c r="T271" s="24" t="s">
        <v>2</v>
      </c>
      <c r="U271" s="132" t="s">
        <v>2785</v>
      </c>
      <c r="V271" s="20" t="s">
        <v>381</v>
      </c>
      <c r="W271" s="18" t="s">
        <v>381</v>
      </c>
      <c r="X271" s="26"/>
      <c r="Y271" s="24"/>
      <c r="Z271" s="24"/>
    </row>
    <row r="272" spans="1:26" x14ac:dyDescent="0.3">
      <c r="A272" s="191"/>
      <c r="B272" s="132" t="s">
        <v>1411</v>
      </c>
      <c r="C272" s="132" t="s">
        <v>1374</v>
      </c>
      <c r="D272" s="132"/>
      <c r="E272" s="132" t="s">
        <v>2827</v>
      </c>
      <c r="F272" s="26"/>
      <c r="G272" s="132" t="str">
        <f>VLOOKUP(B272,Scanvolgnr.!A:B,2,FALSE)</f>
        <v>adg</v>
      </c>
      <c r="H272" s="20"/>
      <c r="I272" s="20">
        <f>IFERROR(VLOOKUP(B272,LOINC!A:B,2,FALSE),"")</f>
        <v>6592</v>
      </c>
      <c r="J272" s="20">
        <f>IFERROR(VLOOKUP(B272,'Sequence nummers'!A:B,2,FALSE),"")</f>
        <v>1000780</v>
      </c>
      <c r="K272" s="132" t="s">
        <v>1212</v>
      </c>
      <c r="L272" s="132" t="s">
        <v>8600</v>
      </c>
      <c r="M272" s="132"/>
      <c r="N272" s="132" t="s">
        <v>176</v>
      </c>
      <c r="O272" s="40"/>
      <c r="P272" s="40"/>
      <c r="Q272" s="132" t="str">
        <f>VLOOKUP(B272,Props!B:E,4,FALSE)</f>
        <v>Keuzelijst</v>
      </c>
      <c r="R272" s="132" t="s">
        <v>1246</v>
      </c>
      <c r="S272" s="29" t="s">
        <v>377</v>
      </c>
      <c r="T272" s="132" t="s">
        <v>1323</v>
      </c>
      <c r="U272" s="132" t="s">
        <v>1323</v>
      </c>
      <c r="V272" s="20" t="s">
        <v>381</v>
      </c>
      <c r="W272" s="18" t="s">
        <v>381</v>
      </c>
      <c r="X272" s="26"/>
      <c r="Y272" s="24"/>
      <c r="Z272" s="24"/>
    </row>
    <row r="273" spans="1:26" x14ac:dyDescent="0.3">
      <c r="A273" s="191"/>
      <c r="B273" s="132" t="s">
        <v>1412</v>
      </c>
      <c r="C273" s="132" t="s">
        <v>1375</v>
      </c>
      <c r="D273" s="132"/>
      <c r="E273" s="132" t="s">
        <v>2827</v>
      </c>
      <c r="F273" s="132" t="s">
        <v>176</v>
      </c>
      <c r="G273" s="132" t="str">
        <f>VLOOKUP(B273,Scanvolgnr.!A:B,2,FALSE)</f>
        <v>adh</v>
      </c>
      <c r="H273" s="20"/>
      <c r="I273" s="20">
        <f>IFERROR(VLOOKUP(B273,LOINC!A:B,2,FALSE),"")</f>
        <v>6594</v>
      </c>
      <c r="J273" s="20">
        <f>IFERROR(VLOOKUP(B273,'Sequence nummers'!A:B,2,FALSE),"")</f>
        <v>1000790</v>
      </c>
      <c r="K273" s="132" t="s">
        <v>1212</v>
      </c>
      <c r="L273" s="132" t="s">
        <v>8600</v>
      </c>
      <c r="M273" s="132"/>
      <c r="N273" s="132" t="s">
        <v>176</v>
      </c>
      <c r="O273" s="40"/>
      <c r="P273" s="40"/>
      <c r="Q273" s="132" t="str">
        <f>VLOOKUP(B273,Props!B:E,4,FALSE)</f>
        <v>Keuzelijst</v>
      </c>
      <c r="R273" s="132" t="s">
        <v>1246</v>
      </c>
      <c r="S273" s="29" t="s">
        <v>377</v>
      </c>
      <c r="T273" s="132" t="s">
        <v>1323</v>
      </c>
      <c r="U273" s="132" t="s">
        <v>1323</v>
      </c>
      <c r="V273" s="20" t="s">
        <v>381</v>
      </c>
      <c r="W273" s="18" t="s">
        <v>381</v>
      </c>
      <c r="X273" s="18"/>
      <c r="Y273" s="24"/>
      <c r="Z273" s="24"/>
    </row>
    <row r="274" spans="1:26" s="120" customFormat="1" hidden="1" x14ac:dyDescent="0.3">
      <c r="A274" s="191" t="s">
        <v>312</v>
      </c>
      <c r="B274" s="132" t="s">
        <v>33</v>
      </c>
      <c r="C274" s="39"/>
      <c r="D274" s="132"/>
      <c r="E274" s="132" t="s">
        <v>2831</v>
      </c>
      <c r="F274" s="132"/>
      <c r="G274" s="132" t="str">
        <f>VLOOKUP(B274,Scanvolgnr.!A:B,2,FALSE)</f>
        <v>afc</v>
      </c>
      <c r="H274" s="20"/>
      <c r="I274" s="20" t="str">
        <f>IFERROR(VLOOKUP(B274,LOINC!A:B,2,FALSE),"")</f>
        <v/>
      </c>
      <c r="J274" s="20" t="str">
        <f>IFERROR(VLOOKUP(B274,'Sequence nummers'!A:B,2,FALSE),"")</f>
        <v/>
      </c>
      <c r="K274" s="132"/>
      <c r="L274" s="39"/>
      <c r="M274" s="39"/>
      <c r="N274" s="132"/>
      <c r="O274" s="132"/>
      <c r="P274" s="39"/>
      <c r="Q274" s="132" t="str">
        <f>VLOOKUP(B274,Props!B:E,4,FALSE)</f>
        <v>Keuzelijst</v>
      </c>
      <c r="R274" s="132" t="s">
        <v>4</v>
      </c>
      <c r="S274" s="30" t="s">
        <v>378</v>
      </c>
      <c r="T274" s="132" t="s">
        <v>2</v>
      </c>
      <c r="U274" s="132" t="s">
        <v>2785</v>
      </c>
      <c r="V274" s="20" t="s">
        <v>381</v>
      </c>
      <c r="W274" s="19" t="s">
        <v>381</v>
      </c>
      <c r="X274" s="19"/>
      <c r="Y274" s="143"/>
      <c r="Z274" s="132"/>
    </row>
    <row r="275" spans="1:26" hidden="1" x14ac:dyDescent="0.3">
      <c r="A275" s="191"/>
      <c r="B275" s="132" t="s">
        <v>34</v>
      </c>
      <c r="C275" s="39"/>
      <c r="D275" s="132"/>
      <c r="E275" s="132" t="s">
        <v>2831</v>
      </c>
      <c r="F275" s="132"/>
      <c r="G275" s="132" t="str">
        <f>VLOOKUP(B275,Scanvolgnr.!A:B,2,FALSE)</f>
        <v>afd</v>
      </c>
      <c r="H275" s="20"/>
      <c r="I275" s="20" t="str">
        <f>IFERROR(VLOOKUP(B275,LOINC!A:B,2,FALSE),"")</f>
        <v/>
      </c>
      <c r="J275" s="20" t="str">
        <f>IFERROR(VLOOKUP(B275,'Sequence nummers'!A:B,2,FALSE),"")</f>
        <v/>
      </c>
      <c r="K275" s="132"/>
      <c r="L275" s="39"/>
      <c r="M275" s="39"/>
      <c r="N275" s="132"/>
      <c r="O275" s="132"/>
      <c r="P275" s="39"/>
      <c r="Q275" s="132" t="str">
        <f>VLOOKUP(B275,Props!B:E,4,FALSE)</f>
        <v>Keuzelijst</v>
      </c>
      <c r="R275" s="24" t="s">
        <v>4</v>
      </c>
      <c r="S275" s="30" t="s">
        <v>378</v>
      </c>
      <c r="T275" s="24" t="s">
        <v>2</v>
      </c>
      <c r="U275" s="24" t="s">
        <v>2785</v>
      </c>
      <c r="V275" s="25" t="s">
        <v>381</v>
      </c>
      <c r="W275" s="19" t="s">
        <v>381</v>
      </c>
      <c r="X275" s="18"/>
      <c r="Y275" s="24"/>
      <c r="Z275" s="24"/>
    </row>
    <row r="276" spans="1:26" hidden="1" x14ac:dyDescent="0.3">
      <c r="A276" s="191"/>
      <c r="B276" s="132" t="s">
        <v>35</v>
      </c>
      <c r="C276" s="39"/>
      <c r="D276" s="132"/>
      <c r="E276" s="132" t="s">
        <v>2831</v>
      </c>
      <c r="F276" s="132"/>
      <c r="G276" s="132" t="str">
        <f>VLOOKUP(B276,Scanvolgnr.!A:B,2,FALSE)</f>
        <v>afe</v>
      </c>
      <c r="H276" s="20"/>
      <c r="I276" s="20" t="str">
        <f>IFERROR(VLOOKUP(B276,LOINC!A:B,2,FALSE),"")</f>
        <v/>
      </c>
      <c r="J276" s="20" t="str">
        <f>IFERROR(VLOOKUP(B276,'Sequence nummers'!A:B,2,FALSE),"")</f>
        <v/>
      </c>
      <c r="K276" s="132"/>
      <c r="L276" s="39"/>
      <c r="M276" s="39"/>
      <c r="N276" s="132"/>
      <c r="O276" s="132"/>
      <c r="P276" s="39"/>
      <c r="Q276" s="132" t="str">
        <f>VLOOKUP(B276,Props!B:E,4,FALSE)</f>
        <v>Keuzelijst</v>
      </c>
      <c r="R276" s="24" t="s">
        <v>4</v>
      </c>
      <c r="S276" s="30" t="s">
        <v>378</v>
      </c>
      <c r="T276" s="24" t="s">
        <v>2</v>
      </c>
      <c r="U276" s="24" t="s">
        <v>2785</v>
      </c>
      <c r="V276" s="25" t="s">
        <v>381</v>
      </c>
      <c r="W276" s="19" t="s">
        <v>381</v>
      </c>
      <c r="X276" s="18"/>
      <c r="Y276" s="24"/>
      <c r="Z276" s="24"/>
    </row>
    <row r="277" spans="1:26" hidden="1" x14ac:dyDescent="0.3">
      <c r="A277" s="191"/>
      <c r="B277" s="132" t="s">
        <v>36</v>
      </c>
      <c r="C277" s="39"/>
      <c r="D277" s="132"/>
      <c r="E277" s="132" t="s">
        <v>2831</v>
      </c>
      <c r="F277" s="132"/>
      <c r="G277" s="132" t="str">
        <f>VLOOKUP(B277,Scanvolgnr.!A:B,2,FALSE)</f>
        <v>aff</v>
      </c>
      <c r="H277" s="20"/>
      <c r="I277" s="20" t="str">
        <f>IFERROR(VLOOKUP(B277,LOINC!A:B,2,FALSE),"")</f>
        <v/>
      </c>
      <c r="J277" s="20" t="str">
        <f>IFERROR(VLOOKUP(B277,'Sequence nummers'!A:B,2,FALSE),"")</f>
        <v/>
      </c>
      <c r="K277" s="132"/>
      <c r="L277" s="39"/>
      <c r="M277" s="39"/>
      <c r="N277" s="132"/>
      <c r="O277" s="132"/>
      <c r="P277" s="39"/>
      <c r="Q277" s="132" t="str">
        <f>VLOOKUP(B277,Props!B:E,4,FALSE)</f>
        <v>Keuzelijst</v>
      </c>
      <c r="R277" s="24" t="s">
        <v>4</v>
      </c>
      <c r="S277" s="30" t="s">
        <v>378</v>
      </c>
      <c r="T277" s="24" t="s">
        <v>2</v>
      </c>
      <c r="U277" s="24" t="s">
        <v>2785</v>
      </c>
      <c r="V277" s="25" t="s">
        <v>381</v>
      </c>
      <c r="W277" s="19" t="s">
        <v>381</v>
      </c>
      <c r="X277" s="18"/>
      <c r="Y277" s="24"/>
      <c r="Z277" s="24"/>
    </row>
    <row r="278" spans="1:26" hidden="1" x14ac:dyDescent="0.3">
      <c r="A278" s="191"/>
      <c r="B278" s="132" t="s">
        <v>37</v>
      </c>
      <c r="C278" s="39"/>
      <c r="D278" s="132"/>
      <c r="E278" s="132" t="s">
        <v>2831</v>
      </c>
      <c r="F278" s="132"/>
      <c r="G278" s="132" t="str">
        <f>VLOOKUP(B278,Scanvolgnr.!A:B,2,FALSE)</f>
        <v>afg</v>
      </c>
      <c r="H278" s="20"/>
      <c r="I278" s="20" t="str">
        <f>IFERROR(VLOOKUP(B278,LOINC!A:B,2,FALSE),"")</f>
        <v/>
      </c>
      <c r="J278" s="20" t="str">
        <f>IFERROR(VLOOKUP(B278,'Sequence nummers'!A:B,2,FALSE),"")</f>
        <v/>
      </c>
      <c r="K278" s="132"/>
      <c r="L278" s="39"/>
      <c r="M278" s="39"/>
      <c r="N278" s="132"/>
      <c r="O278" s="132"/>
      <c r="P278" s="39"/>
      <c r="Q278" s="132" t="str">
        <f>VLOOKUP(B278,Props!B:E,4,FALSE)</f>
        <v>Keuzelijst</v>
      </c>
      <c r="R278" s="24" t="s">
        <v>4</v>
      </c>
      <c r="S278" s="30" t="s">
        <v>378</v>
      </c>
      <c r="T278" s="24" t="s">
        <v>2</v>
      </c>
      <c r="U278" s="24" t="s">
        <v>2785</v>
      </c>
      <c r="V278" s="25" t="s">
        <v>381</v>
      </c>
      <c r="W278" s="19" t="s">
        <v>381</v>
      </c>
      <c r="X278" s="18"/>
      <c r="Y278" s="24"/>
      <c r="Z278" s="24"/>
    </row>
    <row r="279" spans="1:26" hidden="1" x14ac:dyDescent="0.3">
      <c r="A279" s="191"/>
      <c r="B279" s="132" t="s">
        <v>38</v>
      </c>
      <c r="C279" s="39"/>
      <c r="D279" s="132"/>
      <c r="E279" s="132" t="s">
        <v>2831</v>
      </c>
      <c r="F279" s="132"/>
      <c r="G279" s="132" t="str">
        <f>VLOOKUP(B279,Scanvolgnr.!A:B,2,FALSE)</f>
        <v>afh</v>
      </c>
      <c r="H279" s="20"/>
      <c r="I279" s="20" t="str">
        <f>IFERROR(VLOOKUP(B279,LOINC!A:B,2,FALSE),"")</f>
        <v/>
      </c>
      <c r="J279" s="20" t="str">
        <f>IFERROR(VLOOKUP(B279,'Sequence nummers'!A:B,2,FALSE),"")</f>
        <v/>
      </c>
      <c r="K279" s="132"/>
      <c r="L279" s="39"/>
      <c r="M279" s="39"/>
      <c r="N279" s="132"/>
      <c r="O279" s="132"/>
      <c r="P279" s="39"/>
      <c r="Q279" s="132" t="str">
        <f>VLOOKUP(B279,Props!B:E,4,FALSE)</f>
        <v>Keuzelijst</v>
      </c>
      <c r="R279" s="24" t="s">
        <v>4</v>
      </c>
      <c r="S279" s="30" t="s">
        <v>378</v>
      </c>
      <c r="T279" s="24" t="s">
        <v>2</v>
      </c>
      <c r="U279" s="24" t="s">
        <v>2785</v>
      </c>
      <c r="V279" s="25" t="s">
        <v>381</v>
      </c>
      <c r="W279" s="19" t="s">
        <v>381</v>
      </c>
      <c r="X279" s="18"/>
      <c r="Y279" s="24"/>
      <c r="Z279" s="24"/>
    </row>
    <row r="280" spans="1:26" hidden="1" x14ac:dyDescent="0.3">
      <c r="A280" s="191"/>
      <c r="B280" s="132" t="s">
        <v>399</v>
      </c>
      <c r="C280" s="39"/>
      <c r="D280" s="132"/>
      <c r="E280" s="132" t="s">
        <v>2831</v>
      </c>
      <c r="F280" s="132"/>
      <c r="G280" s="132" t="str">
        <f>VLOOKUP(B280,Scanvolgnr.!A:B,2,FALSE)</f>
        <v>afi</v>
      </c>
      <c r="H280" s="20"/>
      <c r="I280" s="20" t="str">
        <f>IFERROR(VLOOKUP(B280,LOINC!A:B,2,FALSE),"")</f>
        <v/>
      </c>
      <c r="J280" s="20" t="str">
        <f>IFERROR(VLOOKUP(B280,'Sequence nummers'!A:B,2,FALSE),"")</f>
        <v/>
      </c>
      <c r="K280" s="132"/>
      <c r="L280" s="39"/>
      <c r="M280" s="39"/>
      <c r="N280" s="132"/>
      <c r="O280" s="132"/>
      <c r="P280" s="39"/>
      <c r="Q280" s="132" t="str">
        <f>VLOOKUP(B280,Props!B:E,4,FALSE)</f>
        <v>Keuzelijst</v>
      </c>
      <c r="R280" s="24" t="s">
        <v>4</v>
      </c>
      <c r="S280" s="30" t="s">
        <v>378</v>
      </c>
      <c r="T280" s="24" t="s">
        <v>2</v>
      </c>
      <c r="U280" s="24" t="s">
        <v>2785</v>
      </c>
      <c r="V280" s="25" t="s">
        <v>381</v>
      </c>
      <c r="W280" s="18" t="s">
        <v>381</v>
      </c>
      <c r="X280" s="18"/>
      <c r="Y280" s="24"/>
      <c r="Z280" s="24"/>
    </row>
    <row r="281" spans="1:26" hidden="1" x14ac:dyDescent="0.3">
      <c r="A281" s="191"/>
      <c r="B281" s="132" t="s">
        <v>400</v>
      </c>
      <c r="C281" s="39"/>
      <c r="D281" s="132"/>
      <c r="E281" s="132" t="s">
        <v>2831</v>
      </c>
      <c r="F281" s="132"/>
      <c r="G281" s="132" t="str">
        <f>VLOOKUP(B281,Scanvolgnr.!A:B,2,FALSE)</f>
        <v>afj</v>
      </c>
      <c r="H281" s="20"/>
      <c r="I281" s="20" t="str">
        <f>IFERROR(VLOOKUP(B281,LOINC!A:B,2,FALSE),"")</f>
        <v/>
      </c>
      <c r="J281" s="20" t="str">
        <f>IFERROR(VLOOKUP(B281,'Sequence nummers'!A:B,2,FALSE),"")</f>
        <v/>
      </c>
      <c r="K281" s="132"/>
      <c r="L281" s="39"/>
      <c r="M281" s="39"/>
      <c r="N281" s="132"/>
      <c r="O281" s="132"/>
      <c r="P281" s="39"/>
      <c r="Q281" s="132" t="str">
        <f>VLOOKUP(B281,Props!B:E,4,FALSE)</f>
        <v>Keuzelijst</v>
      </c>
      <c r="R281" s="24" t="s">
        <v>4</v>
      </c>
      <c r="S281" s="30" t="s">
        <v>378</v>
      </c>
      <c r="T281" s="24" t="s">
        <v>2</v>
      </c>
      <c r="U281" s="24" t="s">
        <v>2785</v>
      </c>
      <c r="V281" s="25" t="s">
        <v>381</v>
      </c>
      <c r="W281" s="18" t="s">
        <v>381</v>
      </c>
      <c r="X281" s="18"/>
      <c r="Y281" s="24"/>
      <c r="Z281" s="24"/>
    </row>
    <row r="282" spans="1:26" hidden="1" x14ac:dyDescent="0.3">
      <c r="A282" s="191"/>
      <c r="B282" s="132" t="s">
        <v>180</v>
      </c>
      <c r="C282" s="39"/>
      <c r="D282" s="132"/>
      <c r="E282" s="132" t="s">
        <v>2831</v>
      </c>
      <c r="F282" s="132"/>
      <c r="G282" s="132" t="str">
        <f>VLOOKUP(B282,Scanvolgnr.!A:B,2,FALSE)</f>
        <v>afk</v>
      </c>
      <c r="H282" s="20"/>
      <c r="I282" s="20" t="str">
        <f>IFERROR(VLOOKUP(B282,LOINC!A:B,2,FALSE),"")</f>
        <v/>
      </c>
      <c r="J282" s="20" t="str">
        <f>IFERROR(VLOOKUP(B282,'Sequence nummers'!A:B,2,FALSE),"")</f>
        <v/>
      </c>
      <c r="K282" s="132"/>
      <c r="L282" s="39"/>
      <c r="M282" s="39"/>
      <c r="N282" s="132"/>
      <c r="O282" s="132"/>
      <c r="P282" s="39"/>
      <c r="Q282" s="132" t="str">
        <f>VLOOKUP(B282,Props!B:E,4,FALSE)</f>
        <v>Keuzelijst</v>
      </c>
      <c r="R282" s="24" t="s">
        <v>4</v>
      </c>
      <c r="S282" s="30" t="s">
        <v>378</v>
      </c>
      <c r="T282" s="24" t="s">
        <v>2</v>
      </c>
      <c r="U282" s="24" t="s">
        <v>2785</v>
      </c>
      <c r="V282" s="25" t="s">
        <v>381</v>
      </c>
      <c r="W282" s="18" t="s">
        <v>381</v>
      </c>
      <c r="X282" s="18"/>
      <c r="Y282" s="24"/>
      <c r="Z282" s="24"/>
    </row>
    <row r="283" spans="1:26" hidden="1" x14ac:dyDescent="0.3">
      <c r="A283" s="191"/>
      <c r="B283" s="132" t="s">
        <v>181</v>
      </c>
      <c r="C283" s="39"/>
      <c r="D283" s="132"/>
      <c r="E283" s="132" t="s">
        <v>2831</v>
      </c>
      <c r="F283" s="132"/>
      <c r="G283" s="132" t="str">
        <f>VLOOKUP(B283,Scanvolgnr.!A:B,2,FALSE)</f>
        <v>afl</v>
      </c>
      <c r="H283" s="20"/>
      <c r="I283" s="20" t="str">
        <f>IFERROR(VLOOKUP(B283,LOINC!A:B,2,FALSE),"")</f>
        <v/>
      </c>
      <c r="J283" s="20" t="str">
        <f>IFERROR(VLOOKUP(B283,'Sequence nummers'!A:B,2,FALSE),"")</f>
        <v/>
      </c>
      <c r="K283" s="132"/>
      <c r="L283" s="39"/>
      <c r="M283" s="39"/>
      <c r="N283" s="132"/>
      <c r="O283" s="132"/>
      <c r="P283" s="39"/>
      <c r="Q283" s="132" t="str">
        <f>VLOOKUP(B283,Props!B:E,4,FALSE)</f>
        <v>Keuzelijst</v>
      </c>
      <c r="R283" s="24" t="s">
        <v>4</v>
      </c>
      <c r="S283" s="30" t="s">
        <v>378</v>
      </c>
      <c r="T283" s="24" t="s">
        <v>2</v>
      </c>
      <c r="U283" s="24" t="s">
        <v>2785</v>
      </c>
      <c r="V283" s="25" t="s">
        <v>381</v>
      </c>
      <c r="W283" s="18" t="s">
        <v>381</v>
      </c>
      <c r="X283" s="18"/>
      <c r="Y283" s="24"/>
      <c r="Z283" s="24"/>
    </row>
    <row r="284" spans="1:26" hidden="1" x14ac:dyDescent="0.3">
      <c r="A284" s="191"/>
      <c r="B284" s="132" t="s">
        <v>182</v>
      </c>
      <c r="C284" s="39"/>
      <c r="D284" s="132"/>
      <c r="E284" s="132" t="s">
        <v>2831</v>
      </c>
      <c r="F284" s="132"/>
      <c r="G284" s="132" t="str">
        <f>VLOOKUP(B284,Scanvolgnr.!A:B,2,FALSE)</f>
        <v>afm</v>
      </c>
      <c r="H284" s="20"/>
      <c r="I284" s="20" t="str">
        <f>IFERROR(VLOOKUP(B284,LOINC!A:B,2,FALSE),"")</f>
        <v/>
      </c>
      <c r="J284" s="20" t="str">
        <f>IFERROR(VLOOKUP(B284,'Sequence nummers'!A:B,2,FALSE),"")</f>
        <v/>
      </c>
      <c r="K284" s="132"/>
      <c r="L284" s="39"/>
      <c r="M284" s="39"/>
      <c r="N284" s="132"/>
      <c r="O284" s="132"/>
      <c r="P284" s="39"/>
      <c r="Q284" s="132" t="str">
        <f>VLOOKUP(B284,Props!B:E,4,FALSE)</f>
        <v>Keuzelijst</v>
      </c>
      <c r="R284" s="24" t="s">
        <v>4</v>
      </c>
      <c r="S284" s="30" t="s">
        <v>378</v>
      </c>
      <c r="T284" s="24" t="s">
        <v>2</v>
      </c>
      <c r="U284" s="24" t="s">
        <v>2785</v>
      </c>
      <c r="V284" s="25" t="s">
        <v>381</v>
      </c>
      <c r="W284" s="18" t="s">
        <v>381</v>
      </c>
      <c r="X284" s="18"/>
      <c r="Y284" s="24"/>
      <c r="Z284" s="24"/>
    </row>
    <row r="285" spans="1:26" ht="12" customHeight="1" x14ac:dyDescent="0.3">
      <c r="A285" s="191" t="s">
        <v>313</v>
      </c>
      <c r="B285" s="132" t="s">
        <v>7</v>
      </c>
      <c r="C285" s="132" t="s">
        <v>1637</v>
      </c>
      <c r="D285" s="132"/>
      <c r="E285" s="132" t="s">
        <v>2827</v>
      </c>
      <c r="F285" s="132"/>
      <c r="G285" s="132" t="str">
        <f>VLOOKUP(B285,Scanvolgnr.!A:B,2,FALSE)</f>
        <v>aadb</v>
      </c>
      <c r="H285" s="20" t="s">
        <v>381</v>
      </c>
      <c r="I285" s="20">
        <f>IFERROR(VLOOKUP(B285,LOINC!A:B,2,FALSE),"")</f>
        <v>6540</v>
      </c>
      <c r="J285" s="20">
        <f>IFERROR(VLOOKUP(B285,'Sequence nummers'!A:B,2,FALSE),"")</f>
        <v>1000010</v>
      </c>
      <c r="K285" s="132" t="s">
        <v>1212</v>
      </c>
      <c r="L285" s="132" t="s">
        <v>1630</v>
      </c>
      <c r="M285" s="132" t="s">
        <v>1363</v>
      </c>
      <c r="N285" s="132" t="s">
        <v>2750</v>
      </c>
      <c r="O285" s="24" t="s">
        <v>8618</v>
      </c>
      <c r="P285" s="40"/>
      <c r="Q285" s="132" t="str">
        <f>VLOOKUP(B285,Props!B:E,4,FALSE)</f>
        <v>Keuzelijst</v>
      </c>
      <c r="R285" s="24" t="s">
        <v>4</v>
      </c>
      <c r="S285" s="30" t="s">
        <v>1650</v>
      </c>
      <c r="T285" s="24" t="s">
        <v>2</v>
      </c>
      <c r="U285" s="24" t="s">
        <v>2785</v>
      </c>
      <c r="V285" s="25" t="s">
        <v>381</v>
      </c>
      <c r="W285" s="18" t="s">
        <v>381</v>
      </c>
      <c r="X285" s="18"/>
      <c r="Y285" s="24" t="s">
        <v>2111</v>
      </c>
      <c r="Z285" s="24">
        <v>1</v>
      </c>
    </row>
    <row r="286" spans="1:26" x14ac:dyDescent="0.3">
      <c r="A286" s="191"/>
      <c r="B286" s="132" t="s">
        <v>8</v>
      </c>
      <c r="C286" s="132" t="s">
        <v>335</v>
      </c>
      <c r="D286" s="132"/>
      <c r="E286" s="132" t="s">
        <v>2827</v>
      </c>
      <c r="F286" s="24" t="s">
        <v>8620</v>
      </c>
      <c r="G286" s="132" t="str">
        <f>VLOOKUP(B286,Scanvolgnr.!A:B,2,FALSE)</f>
        <v>aadc</v>
      </c>
      <c r="H286" s="20" t="s">
        <v>381</v>
      </c>
      <c r="I286" s="20">
        <f>IFERROR(VLOOKUP(B286,LOINC!A:B,2,FALSE),"")</f>
        <v>6542</v>
      </c>
      <c r="J286" s="20">
        <f>IFERROR(VLOOKUP(B286,'Sequence nummers'!A:B,2,FALSE),"")</f>
        <v>1000020</v>
      </c>
      <c r="K286" s="132" t="s">
        <v>1212</v>
      </c>
      <c r="L286" s="132" t="s">
        <v>1630</v>
      </c>
      <c r="M286" s="132" t="s">
        <v>1363</v>
      </c>
      <c r="N286" s="132" t="s">
        <v>2750</v>
      </c>
      <c r="O286" s="24" t="s">
        <v>8618</v>
      </c>
      <c r="P286" s="40"/>
      <c r="Q286" s="132" t="str">
        <f>VLOOKUP(B286,Props!B:E,4,FALSE)</f>
        <v>Keuzelijst</v>
      </c>
      <c r="R286" s="24" t="s">
        <v>4</v>
      </c>
      <c r="S286" s="30" t="s">
        <v>1650</v>
      </c>
      <c r="T286" s="24" t="s">
        <v>2</v>
      </c>
      <c r="U286" s="24" t="s">
        <v>2785</v>
      </c>
      <c r="V286" s="25" t="s">
        <v>381</v>
      </c>
      <c r="W286" s="18" t="s">
        <v>381</v>
      </c>
      <c r="X286" s="18"/>
      <c r="Y286" s="24" t="s">
        <v>2111</v>
      </c>
      <c r="Z286" s="24">
        <v>1</v>
      </c>
    </row>
    <row r="287" spans="1:26" x14ac:dyDescent="0.3">
      <c r="A287" s="191"/>
      <c r="B287" s="132" t="s">
        <v>184</v>
      </c>
      <c r="C287" s="132" t="s">
        <v>1380</v>
      </c>
      <c r="D287" s="132"/>
      <c r="E287" s="132" t="s">
        <v>2827</v>
      </c>
      <c r="F287" s="132"/>
      <c r="G287" s="132" t="str">
        <f>VLOOKUP(B287,Scanvolgnr.!A:B,2,FALSE)</f>
        <v>aadd</v>
      </c>
      <c r="H287" s="20"/>
      <c r="I287" s="20">
        <f>IFERROR(VLOOKUP(B287,LOINC!A:B,2,FALSE),"")</f>
        <v>7112</v>
      </c>
      <c r="J287" s="20">
        <f>IFERROR(VLOOKUP(B287,'Sequence nummers'!A:B,2,FALSE),"")</f>
        <v>1000050</v>
      </c>
      <c r="K287" s="132" t="s">
        <v>1212</v>
      </c>
      <c r="L287" s="132" t="s">
        <v>1630</v>
      </c>
      <c r="M287" s="132" t="s">
        <v>1363</v>
      </c>
      <c r="N287" s="132" t="s">
        <v>2750</v>
      </c>
      <c r="O287" s="40"/>
      <c r="P287" s="40"/>
      <c r="Q287" s="132" t="str">
        <f>VLOOKUP(B287,Props!B:E,4,FALSE)</f>
        <v>Keuzelijst</v>
      </c>
      <c r="R287" s="132" t="s">
        <v>4</v>
      </c>
      <c r="S287" s="30" t="s">
        <v>377</v>
      </c>
      <c r="T287" s="132" t="s">
        <v>1323</v>
      </c>
      <c r="U287" s="132" t="s">
        <v>2785</v>
      </c>
      <c r="V287" s="20" t="s">
        <v>381</v>
      </c>
      <c r="W287" s="18" t="s">
        <v>381</v>
      </c>
      <c r="X287" s="18"/>
      <c r="Y287" s="24" t="s">
        <v>2111</v>
      </c>
      <c r="Z287" s="24">
        <v>1</v>
      </c>
    </row>
    <row r="288" spans="1:26" x14ac:dyDescent="0.3">
      <c r="A288" s="191"/>
      <c r="B288" s="132" t="s">
        <v>185</v>
      </c>
      <c r="C288" s="132" t="s">
        <v>1381</v>
      </c>
      <c r="D288" s="132"/>
      <c r="E288" s="132" t="s">
        <v>2827</v>
      </c>
      <c r="F288" s="132"/>
      <c r="G288" s="132" t="str">
        <f>VLOOKUP(B288,Scanvolgnr.!A:B,2,FALSE)</f>
        <v>aade</v>
      </c>
      <c r="H288" s="20"/>
      <c r="I288" s="20">
        <f>IFERROR(VLOOKUP(B288,LOINC!A:B,2,FALSE),"")</f>
        <v>7114</v>
      </c>
      <c r="J288" s="20">
        <f>IFERROR(VLOOKUP(B288,'Sequence nummers'!A:B,2,FALSE),"")</f>
        <v>1000060</v>
      </c>
      <c r="K288" s="132" t="s">
        <v>1212</v>
      </c>
      <c r="L288" s="132" t="s">
        <v>1630</v>
      </c>
      <c r="M288" s="132" t="s">
        <v>1363</v>
      </c>
      <c r="N288" s="132" t="s">
        <v>2750</v>
      </c>
      <c r="O288" s="40"/>
      <c r="P288" s="40"/>
      <c r="Q288" s="132" t="str">
        <f>VLOOKUP(B288,Props!B:E,4,FALSE)</f>
        <v>Keuzelijst</v>
      </c>
      <c r="R288" s="132" t="s">
        <v>4</v>
      </c>
      <c r="S288" s="30" t="s">
        <v>377</v>
      </c>
      <c r="T288" s="132" t="s">
        <v>1323</v>
      </c>
      <c r="U288" s="132" t="s">
        <v>2785</v>
      </c>
      <c r="V288" s="20" t="s">
        <v>381</v>
      </c>
      <c r="W288" s="18" t="s">
        <v>381</v>
      </c>
      <c r="X288" s="18"/>
      <c r="Y288" s="24" t="s">
        <v>2111</v>
      </c>
      <c r="Z288" s="24">
        <v>1</v>
      </c>
    </row>
    <row r="289" spans="1:26" x14ac:dyDescent="0.3">
      <c r="A289" s="191" t="s">
        <v>314</v>
      </c>
      <c r="B289" s="132" t="s">
        <v>9</v>
      </c>
      <c r="C289" s="132" t="s">
        <v>336</v>
      </c>
      <c r="D289" s="132"/>
      <c r="E289" s="132" t="s">
        <v>2827</v>
      </c>
      <c r="F289" s="132"/>
      <c r="G289" s="132" t="str">
        <f>VLOOKUP(B289,Scanvolgnr.!A:B,2,FALSE)</f>
        <v>aaf</v>
      </c>
      <c r="H289" s="20" t="s">
        <v>381</v>
      </c>
      <c r="I289" s="20">
        <f>IFERROR(VLOOKUP(B289,LOINC!A:B,2,FALSE),"")</f>
        <v>6544</v>
      </c>
      <c r="J289" s="20">
        <f>IFERROR(VLOOKUP(B289,'Sequence nummers'!A:B,2,FALSE),"")</f>
        <v>1000090</v>
      </c>
      <c r="K289" s="132" t="s">
        <v>1212</v>
      </c>
      <c r="L289" s="132" t="s">
        <v>1630</v>
      </c>
      <c r="M289" s="132" t="s">
        <v>1363</v>
      </c>
      <c r="N289" s="132" t="s">
        <v>2750</v>
      </c>
      <c r="O289" s="24" t="s">
        <v>8618</v>
      </c>
      <c r="P289" s="40"/>
      <c r="Q289" s="132" t="str">
        <f>VLOOKUP(B289,Props!B:E,4,FALSE)</f>
        <v>Keuzelijst</v>
      </c>
      <c r="R289" s="24" t="s">
        <v>4</v>
      </c>
      <c r="S289" s="29" t="s">
        <v>1650</v>
      </c>
      <c r="T289" s="24" t="s">
        <v>2</v>
      </c>
      <c r="U289" s="132" t="s">
        <v>2785</v>
      </c>
      <c r="V289" s="20" t="s">
        <v>381</v>
      </c>
      <c r="W289" s="18" t="s">
        <v>381</v>
      </c>
      <c r="X289" s="18"/>
      <c r="Y289" s="24" t="s">
        <v>2778</v>
      </c>
      <c r="Z289" s="24" t="s">
        <v>2279</v>
      </c>
    </row>
    <row r="290" spans="1:26" x14ac:dyDescent="0.3">
      <c r="A290" s="191"/>
      <c r="B290" s="132" t="s">
        <v>10</v>
      </c>
      <c r="C290" s="132" t="s">
        <v>337</v>
      </c>
      <c r="D290" s="132"/>
      <c r="E290" s="132" t="s">
        <v>2827</v>
      </c>
      <c r="F290" s="24" t="s">
        <v>8620</v>
      </c>
      <c r="G290" s="132" t="str">
        <f>VLOOKUP(B290,Scanvolgnr.!A:B,2,FALSE)</f>
        <v>aag</v>
      </c>
      <c r="H290" s="20" t="s">
        <v>381</v>
      </c>
      <c r="I290" s="20">
        <f>IFERROR(VLOOKUP(B290,LOINC!A:B,2,FALSE),"")</f>
        <v>6546</v>
      </c>
      <c r="J290" s="20">
        <f>IFERROR(VLOOKUP(B290,'Sequence nummers'!A:B,2,FALSE),"")</f>
        <v>1000100</v>
      </c>
      <c r="K290" s="132" t="s">
        <v>1212</v>
      </c>
      <c r="L290" s="132" t="s">
        <v>1630</v>
      </c>
      <c r="M290" s="132" t="s">
        <v>1363</v>
      </c>
      <c r="N290" s="132" t="s">
        <v>2750</v>
      </c>
      <c r="O290" s="24" t="s">
        <v>8618</v>
      </c>
      <c r="P290" s="40"/>
      <c r="Q290" s="132" t="str">
        <f>VLOOKUP(B290,Props!B:E,4,FALSE)</f>
        <v>Keuzelijst</v>
      </c>
      <c r="R290" s="24" t="s">
        <v>4</v>
      </c>
      <c r="S290" s="29" t="s">
        <v>1650</v>
      </c>
      <c r="T290" s="24" t="s">
        <v>2</v>
      </c>
      <c r="U290" s="132" t="s">
        <v>2785</v>
      </c>
      <c r="V290" s="20" t="s">
        <v>381</v>
      </c>
      <c r="W290" s="18" t="s">
        <v>381</v>
      </c>
      <c r="X290" s="18"/>
      <c r="Y290" s="24" t="s">
        <v>2778</v>
      </c>
      <c r="Z290" s="24" t="s">
        <v>2279</v>
      </c>
    </row>
    <row r="291" spans="1:26" x14ac:dyDescent="0.3">
      <c r="A291" s="191"/>
      <c r="B291" s="132" t="s">
        <v>187</v>
      </c>
      <c r="C291" s="132" t="s">
        <v>1382</v>
      </c>
      <c r="D291" s="132"/>
      <c r="E291" s="132" t="s">
        <v>2827</v>
      </c>
      <c r="F291" s="132"/>
      <c r="G291" s="132" t="str">
        <f>VLOOKUP(B291,Scanvolgnr.!A:B,2,FALSE)</f>
        <v>aah</v>
      </c>
      <c r="H291" s="20"/>
      <c r="I291" s="20">
        <f>IFERROR(VLOOKUP(B291,LOINC!A:B,2,FALSE),"")</f>
        <v>7116</v>
      </c>
      <c r="J291" s="20">
        <f>IFERROR(VLOOKUP(B291,'Sequence nummers'!A:B,2,FALSE),"")</f>
        <v>1000130</v>
      </c>
      <c r="K291" s="132" t="s">
        <v>1212</v>
      </c>
      <c r="L291" s="132" t="s">
        <v>1630</v>
      </c>
      <c r="M291" s="132" t="s">
        <v>1363</v>
      </c>
      <c r="N291" s="132" t="s">
        <v>2750</v>
      </c>
      <c r="O291" s="40"/>
      <c r="P291" s="40"/>
      <c r="Q291" s="132" t="str">
        <f>VLOOKUP(B291,Props!B:E,4,FALSE)</f>
        <v>Keuzelijst</v>
      </c>
      <c r="R291" s="132" t="s">
        <v>4</v>
      </c>
      <c r="S291" s="30" t="s">
        <v>377</v>
      </c>
      <c r="T291" s="132" t="s">
        <v>1323</v>
      </c>
      <c r="U291" s="132" t="s">
        <v>2785</v>
      </c>
      <c r="V291" s="20" t="s">
        <v>381</v>
      </c>
      <c r="W291" s="18" t="s">
        <v>381</v>
      </c>
      <c r="X291" s="18"/>
      <c r="Y291" s="24" t="s">
        <v>2778</v>
      </c>
      <c r="Z291" s="24" t="s">
        <v>2279</v>
      </c>
    </row>
    <row r="292" spans="1:26" x14ac:dyDescent="0.3">
      <c r="A292" s="191"/>
      <c r="B292" s="132" t="s">
        <v>188</v>
      </c>
      <c r="C292" s="132" t="s">
        <v>1383</v>
      </c>
      <c r="D292" s="132"/>
      <c r="E292" s="132" t="s">
        <v>2827</v>
      </c>
      <c r="F292" s="132"/>
      <c r="G292" s="132" t="str">
        <f>VLOOKUP(B292,Scanvolgnr.!A:B,2,FALSE)</f>
        <v>aai</v>
      </c>
      <c r="H292" s="20"/>
      <c r="I292" s="20">
        <f>IFERROR(VLOOKUP(B292,LOINC!A:B,2,FALSE),"")</f>
        <v>7118</v>
      </c>
      <c r="J292" s="20">
        <f>IFERROR(VLOOKUP(B292,'Sequence nummers'!A:B,2,FALSE),"")</f>
        <v>1000140</v>
      </c>
      <c r="K292" s="132" t="s">
        <v>1212</v>
      </c>
      <c r="L292" s="132" t="s">
        <v>1630</v>
      </c>
      <c r="M292" s="132" t="s">
        <v>1363</v>
      </c>
      <c r="N292" s="132" t="s">
        <v>2750</v>
      </c>
      <c r="O292" s="40"/>
      <c r="P292" s="40"/>
      <c r="Q292" s="132" t="str">
        <f>VLOOKUP(B292,Props!B:E,4,FALSE)</f>
        <v>Keuzelijst</v>
      </c>
      <c r="R292" s="132" t="s">
        <v>4</v>
      </c>
      <c r="S292" s="30" t="s">
        <v>377</v>
      </c>
      <c r="T292" s="132" t="s">
        <v>1323</v>
      </c>
      <c r="U292" s="132" t="s">
        <v>2785</v>
      </c>
      <c r="V292" s="20" t="s">
        <v>381</v>
      </c>
      <c r="W292" s="18" t="s">
        <v>381</v>
      </c>
      <c r="X292" s="18"/>
      <c r="Y292" s="24" t="s">
        <v>2778</v>
      </c>
      <c r="Z292" s="24" t="s">
        <v>2279</v>
      </c>
    </row>
    <row r="293" spans="1:26" x14ac:dyDescent="0.3">
      <c r="A293" s="191" t="s">
        <v>315</v>
      </c>
      <c r="B293" s="132" t="s">
        <v>11</v>
      </c>
      <c r="C293" s="132" t="s">
        <v>338</v>
      </c>
      <c r="D293" s="132"/>
      <c r="E293" s="132" t="s">
        <v>2827</v>
      </c>
      <c r="F293" s="132"/>
      <c r="G293" s="132" t="str">
        <f>VLOOKUP(B293,Scanvolgnr.!A:B,2,FALSE)</f>
        <v>aak</v>
      </c>
      <c r="H293" s="20" t="s">
        <v>381</v>
      </c>
      <c r="I293" s="20">
        <f>IFERROR(VLOOKUP(B293,LOINC!A:B,2,FALSE),"")</f>
        <v>6548</v>
      </c>
      <c r="J293" s="20">
        <f>IFERROR(VLOOKUP(B293,'Sequence nummers'!A:B,2,FALSE),"")</f>
        <v>1000170</v>
      </c>
      <c r="K293" s="132" t="s">
        <v>1212</v>
      </c>
      <c r="L293" s="132" t="s">
        <v>1630</v>
      </c>
      <c r="M293" s="132" t="s">
        <v>1363</v>
      </c>
      <c r="N293" s="132" t="s">
        <v>2750</v>
      </c>
      <c r="O293" s="24" t="s">
        <v>8618</v>
      </c>
      <c r="P293" s="40"/>
      <c r="Q293" s="132" t="str">
        <f>VLOOKUP(B293,Props!B:E,4,FALSE)</f>
        <v>Keuzelijst</v>
      </c>
      <c r="R293" s="24" t="s">
        <v>4</v>
      </c>
      <c r="S293" s="29" t="s">
        <v>1650</v>
      </c>
      <c r="T293" s="24" t="s">
        <v>2</v>
      </c>
      <c r="U293" s="132" t="s">
        <v>2785</v>
      </c>
      <c r="V293" s="20" t="s">
        <v>381</v>
      </c>
      <c r="W293" s="18" t="s">
        <v>381</v>
      </c>
      <c r="X293" s="18"/>
      <c r="Y293" s="24" t="s">
        <v>2112</v>
      </c>
      <c r="Z293" s="24">
        <v>1</v>
      </c>
    </row>
    <row r="294" spans="1:26" x14ac:dyDescent="0.3">
      <c r="A294" s="191"/>
      <c r="B294" s="132" t="s">
        <v>12</v>
      </c>
      <c r="C294" s="132" t="s">
        <v>339</v>
      </c>
      <c r="D294" s="132"/>
      <c r="E294" s="132" t="s">
        <v>2827</v>
      </c>
      <c r="F294" s="24" t="s">
        <v>8620</v>
      </c>
      <c r="G294" s="132" t="str">
        <f>VLOOKUP(B294,Scanvolgnr.!A:B,2,FALSE)</f>
        <v>aal</v>
      </c>
      <c r="H294" s="20" t="s">
        <v>381</v>
      </c>
      <c r="I294" s="20">
        <f>IFERROR(VLOOKUP(B294,LOINC!A:B,2,FALSE),"")</f>
        <v>6550</v>
      </c>
      <c r="J294" s="20">
        <f>IFERROR(VLOOKUP(B294,'Sequence nummers'!A:B,2,FALSE),"")</f>
        <v>1000180</v>
      </c>
      <c r="K294" s="132" t="s">
        <v>1212</v>
      </c>
      <c r="L294" s="132" t="s">
        <v>1630</v>
      </c>
      <c r="M294" s="132" t="s">
        <v>1363</v>
      </c>
      <c r="N294" s="132" t="s">
        <v>2750</v>
      </c>
      <c r="O294" s="24" t="s">
        <v>8618</v>
      </c>
      <c r="P294" s="40"/>
      <c r="Q294" s="132" t="str">
        <f>VLOOKUP(B294,Props!B:E,4,FALSE)</f>
        <v>Keuzelijst</v>
      </c>
      <c r="R294" s="24" t="s">
        <v>4</v>
      </c>
      <c r="S294" s="29" t="s">
        <v>1650</v>
      </c>
      <c r="T294" s="24" t="s">
        <v>2</v>
      </c>
      <c r="U294" s="132" t="s">
        <v>2785</v>
      </c>
      <c r="V294" s="20" t="s">
        <v>381</v>
      </c>
      <c r="W294" s="18" t="s">
        <v>381</v>
      </c>
      <c r="X294" s="18"/>
      <c r="Y294" s="24" t="s">
        <v>2112</v>
      </c>
      <c r="Z294" s="24">
        <v>1</v>
      </c>
    </row>
    <row r="295" spans="1:26" x14ac:dyDescent="0.3">
      <c r="A295" s="191"/>
      <c r="B295" s="132" t="s">
        <v>189</v>
      </c>
      <c r="C295" s="132" t="s">
        <v>1384</v>
      </c>
      <c r="D295" s="132"/>
      <c r="E295" s="132" t="s">
        <v>2827</v>
      </c>
      <c r="F295" s="132"/>
      <c r="G295" s="132" t="str">
        <f>VLOOKUP(B295,Scanvolgnr.!A:B,2,FALSE)</f>
        <v>aam</v>
      </c>
      <c r="H295" s="20"/>
      <c r="I295" s="20">
        <f>IFERROR(VLOOKUP(B295,LOINC!A:B,2,FALSE),"")</f>
        <v>7120</v>
      </c>
      <c r="J295" s="20">
        <f>IFERROR(VLOOKUP(B295,'Sequence nummers'!A:B,2,FALSE),"")</f>
        <v>1000210</v>
      </c>
      <c r="K295" s="132" t="s">
        <v>1212</v>
      </c>
      <c r="L295" s="132" t="s">
        <v>1630</v>
      </c>
      <c r="M295" s="132" t="s">
        <v>1363</v>
      </c>
      <c r="N295" s="132" t="s">
        <v>2750</v>
      </c>
      <c r="O295" s="40"/>
      <c r="P295" s="40"/>
      <c r="Q295" s="132" t="str">
        <f>VLOOKUP(B295,Props!B:E,4,FALSE)</f>
        <v>Keuzelijst</v>
      </c>
      <c r="R295" s="132" t="s">
        <v>4</v>
      </c>
      <c r="S295" s="30" t="s">
        <v>377</v>
      </c>
      <c r="T295" s="132" t="s">
        <v>1323</v>
      </c>
      <c r="U295" s="132" t="s">
        <v>2785</v>
      </c>
      <c r="V295" s="20" t="s">
        <v>381</v>
      </c>
      <c r="W295" s="18" t="s">
        <v>381</v>
      </c>
      <c r="X295" s="18"/>
      <c r="Y295" s="24" t="s">
        <v>2112</v>
      </c>
      <c r="Z295" s="24">
        <v>1</v>
      </c>
    </row>
    <row r="296" spans="1:26" x14ac:dyDescent="0.3">
      <c r="A296" s="191"/>
      <c r="B296" s="132" t="s">
        <v>190</v>
      </c>
      <c r="C296" s="132" t="s">
        <v>1385</v>
      </c>
      <c r="D296" s="132"/>
      <c r="E296" s="132" t="s">
        <v>2827</v>
      </c>
      <c r="F296" s="132"/>
      <c r="G296" s="132" t="str">
        <f>VLOOKUP(B296,Scanvolgnr.!A:B,2,FALSE)</f>
        <v>aan</v>
      </c>
      <c r="H296" s="20"/>
      <c r="I296" s="20">
        <f>IFERROR(VLOOKUP(B296,LOINC!A:B,2,FALSE),"")</f>
        <v>7122</v>
      </c>
      <c r="J296" s="20">
        <f>IFERROR(VLOOKUP(B296,'Sequence nummers'!A:B,2,FALSE),"")</f>
        <v>1000220</v>
      </c>
      <c r="K296" s="132" t="s">
        <v>1212</v>
      </c>
      <c r="L296" s="132" t="s">
        <v>1630</v>
      </c>
      <c r="M296" s="132" t="s">
        <v>1363</v>
      </c>
      <c r="N296" s="132" t="s">
        <v>2750</v>
      </c>
      <c r="O296" s="40"/>
      <c r="P296" s="40"/>
      <c r="Q296" s="132" t="str">
        <f>VLOOKUP(B296,Props!B:E,4,FALSE)</f>
        <v>Keuzelijst</v>
      </c>
      <c r="R296" s="132" t="s">
        <v>4</v>
      </c>
      <c r="S296" s="30" t="s">
        <v>377</v>
      </c>
      <c r="T296" s="132" t="s">
        <v>1323</v>
      </c>
      <c r="U296" s="132" t="s">
        <v>2785</v>
      </c>
      <c r="V296" s="20" t="s">
        <v>381</v>
      </c>
      <c r="W296" s="18" t="s">
        <v>381</v>
      </c>
      <c r="X296" s="18"/>
      <c r="Y296" s="24" t="s">
        <v>2112</v>
      </c>
      <c r="Z296" s="24">
        <v>1</v>
      </c>
    </row>
    <row r="297" spans="1:26" x14ac:dyDescent="0.3">
      <c r="A297" s="191" t="s">
        <v>316</v>
      </c>
      <c r="B297" s="132" t="s">
        <v>13</v>
      </c>
      <c r="C297" s="132" t="s">
        <v>340</v>
      </c>
      <c r="D297" s="132"/>
      <c r="E297" s="132" t="s">
        <v>2827</v>
      </c>
      <c r="F297" s="132"/>
      <c r="G297" s="132" t="str">
        <f>VLOOKUP(B297,Scanvolgnr.!A:B,2,FALSE)</f>
        <v>aap</v>
      </c>
      <c r="H297" s="20" t="s">
        <v>381</v>
      </c>
      <c r="I297" s="20">
        <f>IFERROR(VLOOKUP(B297,LOINC!A:B,2,FALSE),"")</f>
        <v>6552</v>
      </c>
      <c r="J297" s="20">
        <f>IFERROR(VLOOKUP(B297,'Sequence nummers'!A:B,2,FALSE),"")</f>
        <v>1000250</v>
      </c>
      <c r="K297" s="132" t="s">
        <v>1212</v>
      </c>
      <c r="L297" s="132" t="s">
        <v>1630</v>
      </c>
      <c r="M297" s="132" t="s">
        <v>1363</v>
      </c>
      <c r="N297" s="132" t="s">
        <v>2750</v>
      </c>
      <c r="O297" s="24" t="s">
        <v>8618</v>
      </c>
      <c r="P297" s="40"/>
      <c r="Q297" s="132" t="str">
        <f>VLOOKUP(B297,Props!B:E,4,FALSE)</f>
        <v>Keuzelijst</v>
      </c>
      <c r="R297" s="24" t="s">
        <v>4</v>
      </c>
      <c r="S297" s="29" t="s">
        <v>1650</v>
      </c>
      <c r="T297" s="24" t="s">
        <v>2</v>
      </c>
      <c r="U297" s="24" t="s">
        <v>2785</v>
      </c>
      <c r="V297" s="25" t="s">
        <v>381</v>
      </c>
      <c r="W297" s="18" t="s">
        <v>381</v>
      </c>
      <c r="X297" s="18"/>
      <c r="Y297" s="24" t="s">
        <v>2779</v>
      </c>
      <c r="Z297" s="24" t="s">
        <v>2279</v>
      </c>
    </row>
    <row r="298" spans="1:26" x14ac:dyDescent="0.3">
      <c r="A298" s="191"/>
      <c r="B298" s="132" t="s">
        <v>14</v>
      </c>
      <c r="C298" s="132" t="s">
        <v>341</v>
      </c>
      <c r="D298" s="132"/>
      <c r="E298" s="132" t="s">
        <v>2827</v>
      </c>
      <c r="F298" s="24" t="s">
        <v>8620</v>
      </c>
      <c r="G298" s="132" t="str">
        <f>VLOOKUP(B298,Scanvolgnr.!A:B,2,FALSE)</f>
        <v>aaq</v>
      </c>
      <c r="H298" s="20" t="s">
        <v>381</v>
      </c>
      <c r="I298" s="20">
        <f>IFERROR(VLOOKUP(B298,LOINC!A:B,2,FALSE),"")</f>
        <v>6554</v>
      </c>
      <c r="J298" s="20">
        <f>IFERROR(VLOOKUP(B298,'Sequence nummers'!A:B,2,FALSE),"")</f>
        <v>1000260</v>
      </c>
      <c r="K298" s="132" t="s">
        <v>1212</v>
      </c>
      <c r="L298" s="132" t="s">
        <v>1630</v>
      </c>
      <c r="M298" s="132" t="s">
        <v>1363</v>
      </c>
      <c r="N298" s="132" t="s">
        <v>2750</v>
      </c>
      <c r="O298" s="24" t="s">
        <v>8618</v>
      </c>
      <c r="P298" s="40"/>
      <c r="Q298" s="132" t="str">
        <f>VLOOKUP(B298,Props!B:E,4,FALSE)</f>
        <v>Keuzelijst</v>
      </c>
      <c r="R298" s="24" t="s">
        <v>4</v>
      </c>
      <c r="S298" s="29" t="s">
        <v>1650</v>
      </c>
      <c r="T298" s="24" t="s">
        <v>2</v>
      </c>
      <c r="U298" s="24" t="s">
        <v>2785</v>
      </c>
      <c r="V298" s="25" t="s">
        <v>381</v>
      </c>
      <c r="W298" s="18" t="s">
        <v>381</v>
      </c>
      <c r="X298" s="18"/>
      <c r="Y298" s="24" t="s">
        <v>2779</v>
      </c>
      <c r="Z298" s="24" t="s">
        <v>2279</v>
      </c>
    </row>
    <row r="299" spans="1:26" x14ac:dyDescent="0.3">
      <c r="A299" s="191"/>
      <c r="B299" s="132" t="s">
        <v>191</v>
      </c>
      <c r="C299" s="132" t="s">
        <v>1372</v>
      </c>
      <c r="D299" s="132"/>
      <c r="E299" s="132" t="s">
        <v>2827</v>
      </c>
      <c r="F299" s="132"/>
      <c r="G299" s="132" t="str">
        <f>VLOOKUP(B299,Scanvolgnr.!A:B,2,FALSE)</f>
        <v>aar</v>
      </c>
      <c r="H299" s="20"/>
      <c r="I299" s="20">
        <f>IFERROR(VLOOKUP(B299,LOINC!A:B,2,FALSE),"")</f>
        <v>7128</v>
      </c>
      <c r="J299" s="20">
        <f>IFERROR(VLOOKUP(B299,'Sequence nummers'!A:B,2,FALSE),"")</f>
        <v>1000290</v>
      </c>
      <c r="K299" s="132" t="s">
        <v>1212</v>
      </c>
      <c r="L299" s="132" t="s">
        <v>1630</v>
      </c>
      <c r="M299" s="132" t="s">
        <v>1363</v>
      </c>
      <c r="N299" s="132" t="s">
        <v>2750</v>
      </c>
      <c r="O299" s="40"/>
      <c r="P299" s="40"/>
      <c r="Q299" s="132" t="str">
        <f>VLOOKUP(B299,Props!B:E,4,FALSE)</f>
        <v>Keuzelijst</v>
      </c>
      <c r="R299" s="132" t="s">
        <v>4</v>
      </c>
      <c r="S299" s="30" t="s">
        <v>377</v>
      </c>
      <c r="T299" s="132" t="s">
        <v>1323</v>
      </c>
      <c r="U299" s="132" t="s">
        <v>2785</v>
      </c>
      <c r="V299" s="20" t="s">
        <v>381</v>
      </c>
      <c r="W299" s="18" t="s">
        <v>381</v>
      </c>
      <c r="X299" s="18"/>
      <c r="Y299" s="24" t="s">
        <v>2779</v>
      </c>
      <c r="Z299" s="24" t="s">
        <v>2279</v>
      </c>
    </row>
    <row r="300" spans="1:26" x14ac:dyDescent="0.3">
      <c r="A300" s="191"/>
      <c r="B300" s="132" t="s">
        <v>192</v>
      </c>
      <c r="C300" s="132" t="s">
        <v>1373</v>
      </c>
      <c r="D300" s="132"/>
      <c r="E300" s="132" t="s">
        <v>2827</v>
      </c>
      <c r="F300" s="132"/>
      <c r="G300" s="132" t="str">
        <f>VLOOKUP(B300,Scanvolgnr.!A:B,2,FALSE)</f>
        <v>aas</v>
      </c>
      <c r="H300" s="20"/>
      <c r="I300" s="20">
        <f>IFERROR(VLOOKUP(B300,LOINC!A:B,2,FALSE),"")</f>
        <v>7130</v>
      </c>
      <c r="J300" s="20">
        <f>IFERROR(VLOOKUP(B300,'Sequence nummers'!A:B,2,FALSE),"")</f>
        <v>1000300</v>
      </c>
      <c r="K300" s="132" t="s">
        <v>1212</v>
      </c>
      <c r="L300" s="132" t="s">
        <v>1630</v>
      </c>
      <c r="M300" s="132" t="s">
        <v>1363</v>
      </c>
      <c r="N300" s="132" t="s">
        <v>2750</v>
      </c>
      <c r="O300" s="40"/>
      <c r="P300" s="40"/>
      <c r="Q300" s="132" t="str">
        <f>VLOOKUP(B300,Props!B:E,4,FALSE)</f>
        <v>Keuzelijst</v>
      </c>
      <c r="R300" s="132" t="s">
        <v>4</v>
      </c>
      <c r="S300" s="30" t="s">
        <v>377</v>
      </c>
      <c r="T300" s="132" t="s">
        <v>1323</v>
      </c>
      <c r="U300" s="132" t="s">
        <v>2785</v>
      </c>
      <c r="V300" s="20" t="s">
        <v>381</v>
      </c>
      <c r="W300" s="18" t="s">
        <v>381</v>
      </c>
      <c r="X300" s="18"/>
      <c r="Y300" s="24" t="s">
        <v>2779</v>
      </c>
      <c r="Z300" s="24" t="s">
        <v>2279</v>
      </c>
    </row>
    <row r="301" spans="1:26" s="120" customFormat="1" x14ac:dyDescent="0.3">
      <c r="A301" s="191" t="s">
        <v>237</v>
      </c>
      <c r="B301" s="132" t="s">
        <v>222</v>
      </c>
      <c r="C301" s="132" t="s">
        <v>2081</v>
      </c>
      <c r="D301" s="132"/>
      <c r="E301" s="132" t="s">
        <v>2827</v>
      </c>
      <c r="F301" s="24" t="s">
        <v>8620</v>
      </c>
      <c r="G301" s="132" t="str">
        <f>VLOOKUP(B301,Scanvolgnr.!A:B,2,FALSE)</f>
        <v>afn</v>
      </c>
      <c r="H301" s="20" t="s">
        <v>381</v>
      </c>
      <c r="I301" s="20" t="str">
        <f>IFERROR(VLOOKUP(B301,LOINC!A:B,2,FALSE),"")</f>
        <v>59022-4</v>
      </c>
      <c r="J301" s="20">
        <f>IFERROR(VLOOKUP(B301,'Sequence nummers'!A:B,2,FALSE),"")</f>
        <v>1001030</v>
      </c>
      <c r="K301" s="132" t="s">
        <v>1212</v>
      </c>
      <c r="L301" s="132" t="s">
        <v>1630</v>
      </c>
      <c r="M301" s="132" t="s">
        <v>1363</v>
      </c>
      <c r="N301" s="132" t="s">
        <v>2750</v>
      </c>
      <c r="O301" s="24" t="s">
        <v>8618</v>
      </c>
      <c r="P301" s="39"/>
      <c r="Q301" s="132" t="str">
        <f>VLOOKUP(B301,Props!B:E,4,FALSE)</f>
        <v>Keuzelijst</v>
      </c>
      <c r="R301" s="132" t="s">
        <v>4</v>
      </c>
      <c r="S301" s="30" t="s">
        <v>1650</v>
      </c>
      <c r="T301" s="132" t="s">
        <v>2</v>
      </c>
      <c r="U301" s="132" t="s">
        <v>2785</v>
      </c>
      <c r="V301" s="20" t="s">
        <v>381</v>
      </c>
      <c r="W301" s="19" t="s">
        <v>381</v>
      </c>
      <c r="X301" s="19"/>
      <c r="Y301" s="143"/>
      <c r="Z301" s="132"/>
    </row>
    <row r="302" spans="1:26" s="120" customFormat="1" x14ac:dyDescent="0.3">
      <c r="A302" s="191"/>
      <c r="B302" s="132" t="s">
        <v>223</v>
      </c>
      <c r="C302" s="132" t="s">
        <v>353</v>
      </c>
      <c r="D302" s="132"/>
      <c r="E302" s="132" t="s">
        <v>2827</v>
      </c>
      <c r="F302" s="132"/>
      <c r="G302" s="132" t="str">
        <f>VLOOKUP(B302,Scanvolgnr.!A:B,2,FALSE)</f>
        <v>afo</v>
      </c>
      <c r="H302" s="20" t="s">
        <v>381</v>
      </c>
      <c r="I302" s="20" t="str">
        <f>IFERROR(VLOOKUP(B302,LOINC!A:B,2,FALSE),"")</f>
        <v>59021-6</v>
      </c>
      <c r="J302" s="20">
        <f>IFERROR(VLOOKUP(B302,'Sequence nummers'!A:B,2,FALSE),"")</f>
        <v>1001040</v>
      </c>
      <c r="K302" s="132" t="s">
        <v>1212</v>
      </c>
      <c r="L302" s="132" t="s">
        <v>1630</v>
      </c>
      <c r="M302" s="132" t="s">
        <v>1363</v>
      </c>
      <c r="N302" s="132" t="s">
        <v>2750</v>
      </c>
      <c r="O302" s="24" t="s">
        <v>8618</v>
      </c>
      <c r="P302" s="39"/>
      <c r="Q302" s="132" t="str">
        <f>VLOOKUP(B302,Props!B:E,4,FALSE)</f>
        <v>Keuzelijst</v>
      </c>
      <c r="R302" s="132" t="s">
        <v>4</v>
      </c>
      <c r="S302" s="30" t="s">
        <v>1650</v>
      </c>
      <c r="T302" s="132" t="s">
        <v>2</v>
      </c>
      <c r="U302" s="132" t="s">
        <v>2785</v>
      </c>
      <c r="V302" s="20" t="s">
        <v>381</v>
      </c>
      <c r="W302" s="19" t="s">
        <v>381</v>
      </c>
      <c r="X302" s="19"/>
      <c r="Y302" s="143"/>
      <c r="Z302" s="132"/>
    </row>
    <row r="303" spans="1:26" s="120" customFormat="1" x14ac:dyDescent="0.3">
      <c r="A303" s="191"/>
      <c r="B303" s="132" t="s">
        <v>224</v>
      </c>
      <c r="C303" s="132" t="s">
        <v>2080</v>
      </c>
      <c r="D303" s="132"/>
      <c r="E303" s="132" t="s">
        <v>2827</v>
      </c>
      <c r="F303" s="132"/>
      <c r="G303" s="132" t="str">
        <f>VLOOKUP(B303,Scanvolgnr.!A:B,2,FALSE)</f>
        <v>afp</v>
      </c>
      <c r="H303" s="20" t="s">
        <v>381</v>
      </c>
      <c r="I303" s="20" t="str">
        <f>IFERROR(VLOOKUP(B303,LOINC!A:B,2,FALSE),"")</f>
        <v>59020-8</v>
      </c>
      <c r="J303" s="20">
        <f>IFERROR(VLOOKUP(B303,'Sequence nummers'!A:B,2,FALSE),"")</f>
        <v>1001050</v>
      </c>
      <c r="K303" s="132" t="s">
        <v>1212</v>
      </c>
      <c r="L303" s="132" t="s">
        <v>1630</v>
      </c>
      <c r="M303" s="132" t="s">
        <v>1363</v>
      </c>
      <c r="N303" s="132" t="s">
        <v>2750</v>
      </c>
      <c r="O303" s="24" t="s">
        <v>8618</v>
      </c>
      <c r="P303" s="39"/>
      <c r="Q303" s="132" t="str">
        <f>VLOOKUP(B303,Props!B:E,4,FALSE)</f>
        <v>Keuzelijst</v>
      </c>
      <c r="R303" s="132" t="s">
        <v>4</v>
      </c>
      <c r="S303" s="30" t="s">
        <v>1650</v>
      </c>
      <c r="T303" s="132" t="s">
        <v>2</v>
      </c>
      <c r="U303" s="132" t="s">
        <v>2785</v>
      </c>
      <c r="V303" s="20" t="s">
        <v>381</v>
      </c>
      <c r="W303" s="19" t="s">
        <v>381</v>
      </c>
      <c r="X303" s="19"/>
      <c r="Y303" s="143"/>
      <c r="Z303" s="132"/>
    </row>
    <row r="304" spans="1:26" x14ac:dyDescent="0.3">
      <c r="A304" s="191" t="s">
        <v>317</v>
      </c>
      <c r="B304" s="132" t="s">
        <v>15</v>
      </c>
      <c r="C304" s="132" t="s">
        <v>1639</v>
      </c>
      <c r="D304" s="132"/>
      <c r="E304" s="132" t="s">
        <v>2827</v>
      </c>
      <c r="F304" s="132"/>
      <c r="G304" s="132" t="str">
        <f>VLOOKUP(B304,Scanvolgnr.!A:B,2,FALSE)</f>
        <v>aau</v>
      </c>
      <c r="H304" s="20" t="s">
        <v>381</v>
      </c>
      <c r="I304" s="20">
        <f>IFERROR(VLOOKUP(B304,LOINC!A:B,2,FALSE),"")</f>
        <v>6556</v>
      </c>
      <c r="J304" s="20">
        <f>IFERROR(VLOOKUP(B304,'Sequence nummers'!A:B,2,FALSE),"")</f>
        <v>1000330</v>
      </c>
      <c r="K304" s="132" t="s">
        <v>1212</v>
      </c>
      <c r="L304" s="132" t="s">
        <v>1630</v>
      </c>
      <c r="M304" s="132" t="s">
        <v>1363</v>
      </c>
      <c r="N304" s="132" t="s">
        <v>2750</v>
      </c>
      <c r="O304" s="24" t="s">
        <v>8618</v>
      </c>
      <c r="P304" s="40"/>
      <c r="Q304" s="132" t="str">
        <f>VLOOKUP(B304,Props!B:E,4,FALSE)</f>
        <v>Keuzelijst</v>
      </c>
      <c r="R304" s="24" t="s">
        <v>4</v>
      </c>
      <c r="S304" s="29" t="s">
        <v>1650</v>
      </c>
      <c r="T304" s="24" t="s">
        <v>2</v>
      </c>
      <c r="U304" s="132" t="s">
        <v>2785</v>
      </c>
      <c r="V304" s="20" t="s">
        <v>381</v>
      </c>
      <c r="W304" s="18" t="s">
        <v>381</v>
      </c>
      <c r="X304" s="18"/>
      <c r="Y304" s="24" t="s">
        <v>2113</v>
      </c>
      <c r="Z304" s="24">
        <v>1</v>
      </c>
    </row>
    <row r="305" spans="1:26" x14ac:dyDescent="0.3">
      <c r="A305" s="191"/>
      <c r="B305" s="132" t="s">
        <v>16</v>
      </c>
      <c r="C305" s="132" t="s">
        <v>1640</v>
      </c>
      <c r="D305" s="132"/>
      <c r="E305" s="132" t="s">
        <v>2827</v>
      </c>
      <c r="F305" s="24" t="s">
        <v>8620</v>
      </c>
      <c r="G305" s="132" t="str">
        <f>VLOOKUP(B305,Scanvolgnr.!A:B,2,FALSE)</f>
        <v>aav</v>
      </c>
      <c r="H305" s="20" t="s">
        <v>381</v>
      </c>
      <c r="I305" s="20">
        <f>IFERROR(VLOOKUP(B305,LOINC!A:B,2,FALSE),"")</f>
        <v>6558</v>
      </c>
      <c r="J305" s="20">
        <f>IFERROR(VLOOKUP(B305,'Sequence nummers'!A:B,2,FALSE),"")</f>
        <v>1000340</v>
      </c>
      <c r="K305" s="132" t="s">
        <v>1212</v>
      </c>
      <c r="L305" s="132" t="s">
        <v>1630</v>
      </c>
      <c r="M305" s="132" t="s">
        <v>1363</v>
      </c>
      <c r="N305" s="132" t="s">
        <v>2750</v>
      </c>
      <c r="O305" s="24" t="s">
        <v>8618</v>
      </c>
      <c r="P305" s="40"/>
      <c r="Q305" s="132" t="str">
        <f>VLOOKUP(B305,Props!B:E,4,FALSE)</f>
        <v>Keuzelijst</v>
      </c>
      <c r="R305" s="24" t="s">
        <v>4</v>
      </c>
      <c r="S305" s="29" t="s">
        <v>1650</v>
      </c>
      <c r="T305" s="24" t="s">
        <v>2</v>
      </c>
      <c r="U305" s="132" t="s">
        <v>2785</v>
      </c>
      <c r="V305" s="20" t="s">
        <v>381</v>
      </c>
      <c r="W305" s="18" t="s">
        <v>381</v>
      </c>
      <c r="X305" s="18"/>
      <c r="Y305" s="24" t="s">
        <v>2113</v>
      </c>
      <c r="Z305" s="24">
        <v>1</v>
      </c>
    </row>
    <row r="306" spans="1:26" x14ac:dyDescent="0.3">
      <c r="A306" s="191"/>
      <c r="B306" s="132" t="s">
        <v>193</v>
      </c>
      <c r="C306" s="132" t="s">
        <v>1374</v>
      </c>
      <c r="D306" s="132"/>
      <c r="E306" s="132" t="s">
        <v>2827</v>
      </c>
      <c r="F306" s="132"/>
      <c r="G306" s="132" t="str">
        <f>VLOOKUP(B306,Scanvolgnr.!A:B,2,FALSE)</f>
        <v>aaw</v>
      </c>
      <c r="H306" s="20"/>
      <c r="I306" s="20">
        <f>IFERROR(VLOOKUP(B306,LOINC!A:B,2,FALSE),"")</f>
        <v>7124</v>
      </c>
      <c r="J306" s="20">
        <f>IFERROR(VLOOKUP(B306,'Sequence nummers'!A:B,2,FALSE),"")</f>
        <v>1000370</v>
      </c>
      <c r="K306" s="132" t="s">
        <v>1212</v>
      </c>
      <c r="L306" s="132" t="s">
        <v>1630</v>
      </c>
      <c r="M306" s="132" t="s">
        <v>1363</v>
      </c>
      <c r="N306" s="132" t="s">
        <v>2750</v>
      </c>
      <c r="O306" s="40"/>
      <c r="P306" s="40"/>
      <c r="Q306" s="132" t="str">
        <f>VLOOKUP(B306,Props!B:E,4,FALSE)</f>
        <v>Keuzelijst</v>
      </c>
      <c r="R306" s="132" t="s">
        <v>4</v>
      </c>
      <c r="S306" s="30" t="s">
        <v>377</v>
      </c>
      <c r="T306" s="132" t="s">
        <v>1323</v>
      </c>
      <c r="U306" s="132" t="s">
        <v>2785</v>
      </c>
      <c r="V306" s="20" t="s">
        <v>381</v>
      </c>
      <c r="W306" s="18" t="s">
        <v>381</v>
      </c>
      <c r="X306" s="18"/>
      <c r="Y306" s="24" t="s">
        <v>2113</v>
      </c>
      <c r="Z306" s="24">
        <v>1</v>
      </c>
    </row>
    <row r="307" spans="1:26" x14ac:dyDescent="0.3">
      <c r="A307" s="191"/>
      <c r="B307" s="132" t="s">
        <v>194</v>
      </c>
      <c r="C307" s="132" t="s">
        <v>1386</v>
      </c>
      <c r="D307" s="132"/>
      <c r="E307" s="132" t="s">
        <v>2827</v>
      </c>
      <c r="F307" s="132"/>
      <c r="G307" s="132" t="str">
        <f>VLOOKUP(B307,Scanvolgnr.!A:B,2,FALSE)</f>
        <v>aax</v>
      </c>
      <c r="H307" s="20"/>
      <c r="I307" s="20">
        <f>IFERROR(VLOOKUP(B307,LOINC!A:B,2,FALSE),"")</f>
        <v>7126</v>
      </c>
      <c r="J307" s="20">
        <f>IFERROR(VLOOKUP(B307,'Sequence nummers'!A:B,2,FALSE),"")</f>
        <v>1000380</v>
      </c>
      <c r="K307" s="132" t="s">
        <v>1212</v>
      </c>
      <c r="L307" s="132" t="s">
        <v>1630</v>
      </c>
      <c r="M307" s="132" t="s">
        <v>1363</v>
      </c>
      <c r="N307" s="132" t="s">
        <v>2750</v>
      </c>
      <c r="O307" s="40"/>
      <c r="P307" s="40"/>
      <c r="Q307" s="132" t="str">
        <f>VLOOKUP(B307,Props!B:E,4,FALSE)</f>
        <v>Keuzelijst</v>
      </c>
      <c r="R307" s="132" t="s">
        <v>4</v>
      </c>
      <c r="S307" s="30" t="s">
        <v>377</v>
      </c>
      <c r="T307" s="132" t="s">
        <v>1323</v>
      </c>
      <c r="U307" s="132" t="s">
        <v>2785</v>
      </c>
      <c r="V307" s="20" t="s">
        <v>381</v>
      </c>
      <c r="W307" s="18" t="s">
        <v>381</v>
      </c>
      <c r="X307" s="18"/>
      <c r="Y307" s="24" t="s">
        <v>2113</v>
      </c>
      <c r="Z307" s="24">
        <v>1</v>
      </c>
    </row>
    <row r="308" spans="1:26" x14ac:dyDescent="0.3">
      <c r="A308" s="131" t="s">
        <v>177</v>
      </c>
      <c r="B308" s="132" t="s">
        <v>178</v>
      </c>
      <c r="C308" s="132" t="s">
        <v>358</v>
      </c>
      <c r="D308" s="132"/>
      <c r="E308" s="132" t="s">
        <v>2827</v>
      </c>
      <c r="F308" s="132"/>
      <c r="G308" s="132" t="str">
        <f>VLOOKUP(B308,Scanvolgnr.!A:B,2,FALSE)</f>
        <v>afu</v>
      </c>
      <c r="H308" s="20" t="s">
        <v>381</v>
      </c>
      <c r="I308" s="20">
        <f>IFERROR(VLOOKUP(B308,LOINC!A:B,2,FALSE),"")</f>
        <v>6627</v>
      </c>
      <c r="J308" s="20">
        <f>IFERROR(VLOOKUP(B308,'Sequence nummers'!A:B,2,FALSE),"")</f>
        <v>1001060</v>
      </c>
      <c r="K308" s="132" t="s">
        <v>1212</v>
      </c>
      <c r="L308" s="132" t="s">
        <v>1630</v>
      </c>
      <c r="M308" s="132" t="s">
        <v>1363</v>
      </c>
      <c r="N308" s="132" t="s">
        <v>2750</v>
      </c>
      <c r="O308" s="24" t="s">
        <v>8618</v>
      </c>
      <c r="P308" s="40"/>
      <c r="Q308" s="132" t="str">
        <f>VLOOKUP(B308,Props!B:E,4,FALSE)</f>
        <v>Keuzelijst</v>
      </c>
      <c r="R308" s="132" t="s">
        <v>4</v>
      </c>
      <c r="S308" s="30" t="s">
        <v>378</v>
      </c>
      <c r="T308" s="132" t="s">
        <v>2</v>
      </c>
      <c r="U308" s="132" t="s">
        <v>2785</v>
      </c>
      <c r="V308" s="20" t="s">
        <v>381</v>
      </c>
      <c r="W308" s="18" t="s">
        <v>381</v>
      </c>
      <c r="X308" s="18"/>
      <c r="Y308" s="24"/>
      <c r="Z308" s="24"/>
    </row>
    <row r="309" spans="1:26" x14ac:dyDescent="0.3">
      <c r="A309" s="131" t="s">
        <v>177</v>
      </c>
      <c r="B309" s="132" t="s">
        <v>179</v>
      </c>
      <c r="C309" s="132" t="s">
        <v>1433</v>
      </c>
      <c r="D309" s="132"/>
      <c r="E309" s="132" t="s">
        <v>2827</v>
      </c>
      <c r="F309" s="132"/>
      <c r="G309" s="132" t="str">
        <f>VLOOKUP(B309,Scanvolgnr.!A:B,2,FALSE)</f>
        <v>afv</v>
      </c>
      <c r="H309" s="20" t="s">
        <v>381</v>
      </c>
      <c r="I309" s="20">
        <f>IFERROR(VLOOKUP(B309,LOINC!A:B,2,FALSE),"")</f>
        <v>6626</v>
      </c>
      <c r="J309" s="20">
        <f>IFERROR(VLOOKUP(B309,'Sequence nummers'!A:B,2,FALSE),"")</f>
        <v>1001070</v>
      </c>
      <c r="K309" s="132" t="s">
        <v>1212</v>
      </c>
      <c r="L309" s="132" t="s">
        <v>1630</v>
      </c>
      <c r="M309" s="132" t="s">
        <v>1363</v>
      </c>
      <c r="N309" s="132" t="s">
        <v>2750</v>
      </c>
      <c r="O309" s="24" t="s">
        <v>8618</v>
      </c>
      <c r="P309" s="40"/>
      <c r="Q309" s="132" t="str">
        <f>VLOOKUP(B309,Props!B:E,4,FALSE)</f>
        <v>Keuzelijst</v>
      </c>
      <c r="R309" s="132" t="s">
        <v>4</v>
      </c>
      <c r="S309" s="30" t="s">
        <v>378</v>
      </c>
      <c r="T309" s="132" t="s">
        <v>2</v>
      </c>
      <c r="U309" s="132" t="s">
        <v>2785</v>
      </c>
      <c r="V309" s="20" t="s">
        <v>381</v>
      </c>
      <c r="W309" s="18" t="s">
        <v>381</v>
      </c>
      <c r="X309" s="18"/>
      <c r="Y309" s="24"/>
      <c r="Z309" s="24"/>
    </row>
    <row r="310" spans="1:26" s="120" customFormat="1" x14ac:dyDescent="0.3">
      <c r="A310" s="131" t="s">
        <v>398</v>
      </c>
      <c r="B310" s="132" t="s">
        <v>229</v>
      </c>
      <c r="C310" s="132" t="s">
        <v>229</v>
      </c>
      <c r="D310" s="132"/>
      <c r="E310" s="132" t="s">
        <v>2827</v>
      </c>
      <c r="F310" s="132"/>
      <c r="G310" s="132" t="str">
        <f>VLOOKUP(B310,Scanvolgnr.!A:B,2,FALSE)</f>
        <v>afw</v>
      </c>
      <c r="H310" s="20"/>
      <c r="I310" s="20">
        <f>IFERROR(VLOOKUP(B310,LOINC!A:B,2,FALSE),"")</f>
        <v>6630</v>
      </c>
      <c r="J310" s="20">
        <f>IFERROR(VLOOKUP(B310,'Sequence nummers'!A:B,2,FALSE),"")</f>
        <v>1001080</v>
      </c>
      <c r="K310" s="132" t="s">
        <v>1212</v>
      </c>
      <c r="L310" s="132" t="s">
        <v>1630</v>
      </c>
      <c r="M310" s="39"/>
      <c r="N310" s="39"/>
      <c r="O310" s="39"/>
      <c r="P310" s="39"/>
      <c r="Q310" s="132" t="str">
        <f>VLOOKUP(B310,Props!B:E,4,FALSE)</f>
        <v>String</v>
      </c>
      <c r="R310" s="132" t="s">
        <v>183</v>
      </c>
      <c r="S310" s="30" t="s">
        <v>377</v>
      </c>
      <c r="T310" s="132" t="s">
        <v>2</v>
      </c>
      <c r="U310" s="132" t="s">
        <v>2785</v>
      </c>
      <c r="V310" s="20" t="s">
        <v>381</v>
      </c>
      <c r="W310" s="19" t="s">
        <v>0</v>
      </c>
      <c r="X310" s="20" t="s">
        <v>381</v>
      </c>
      <c r="Y310" s="143"/>
      <c r="Z310" s="132"/>
    </row>
    <row r="311" spans="1:26" s="120" customFormat="1" x14ac:dyDescent="0.3">
      <c r="A311" s="191" t="s">
        <v>1312</v>
      </c>
      <c r="B311" s="132" t="s">
        <v>230</v>
      </c>
      <c r="C311" s="132" t="s">
        <v>231</v>
      </c>
      <c r="D311" s="132"/>
      <c r="E311" s="132" t="s">
        <v>2827</v>
      </c>
      <c r="F311" s="132"/>
      <c r="G311" s="132" t="str">
        <f>VLOOKUP(B311,Scanvolgnr.!A:B,2,FALSE)</f>
        <v>afx</v>
      </c>
      <c r="H311" s="20"/>
      <c r="I311" s="20">
        <f>IFERROR(VLOOKUP(B311,LOINC!A:B,2,FALSE),"")</f>
        <v>6938</v>
      </c>
      <c r="J311" s="20">
        <f>IFERROR(VLOOKUP(B311,'Sequence nummers'!A:B,2,FALSE),"")</f>
        <v>1001090</v>
      </c>
      <c r="K311" s="132" t="s">
        <v>1212</v>
      </c>
      <c r="L311" s="132" t="s">
        <v>1630</v>
      </c>
      <c r="M311" s="39"/>
      <c r="N311" s="39"/>
      <c r="O311" s="39"/>
      <c r="P311" s="39"/>
      <c r="Q311" s="132" t="str">
        <f>VLOOKUP(B311,Props!B:E,4,FALSE)</f>
        <v>Keuzelijst</v>
      </c>
      <c r="R311" s="132" t="s">
        <v>183</v>
      </c>
      <c r="S311" s="30" t="s">
        <v>377</v>
      </c>
      <c r="T311" s="132" t="s">
        <v>2785</v>
      </c>
      <c r="U311" s="132" t="s">
        <v>2785</v>
      </c>
      <c r="V311" s="20" t="s">
        <v>381</v>
      </c>
      <c r="W311" s="19" t="s">
        <v>0</v>
      </c>
      <c r="X311" s="20" t="s">
        <v>381</v>
      </c>
      <c r="Y311" s="143"/>
      <c r="Z311" s="132"/>
    </row>
    <row r="312" spans="1:26" s="120" customFormat="1" x14ac:dyDescent="0.3">
      <c r="A312" s="191"/>
      <c r="B312" s="132" t="s">
        <v>232</v>
      </c>
      <c r="C312" s="132" t="s">
        <v>233</v>
      </c>
      <c r="D312" s="132"/>
      <c r="E312" s="132" t="s">
        <v>2827</v>
      </c>
      <c r="F312" s="132"/>
      <c r="G312" s="132" t="str">
        <f>VLOOKUP(B312,Scanvolgnr.!A:B,2,FALSE)</f>
        <v>afy</v>
      </c>
      <c r="H312" s="20"/>
      <c r="I312" s="20">
        <f>IFERROR(VLOOKUP(B312,LOINC!A:B,2,FALSE),"")</f>
        <v>6940</v>
      </c>
      <c r="J312" s="20">
        <f>IFERROR(VLOOKUP(B312,'Sequence nummers'!A:B,2,FALSE),"")</f>
        <v>1001100</v>
      </c>
      <c r="K312" s="132" t="s">
        <v>1212</v>
      </c>
      <c r="L312" s="132" t="s">
        <v>1630</v>
      </c>
      <c r="M312" s="39"/>
      <c r="N312" s="39"/>
      <c r="O312" s="39"/>
      <c r="P312" s="39"/>
      <c r="Q312" s="132" t="str">
        <f>VLOOKUP(B312,Props!B:E,4,FALSE)</f>
        <v>Keuzelijst</v>
      </c>
      <c r="R312" s="132" t="s">
        <v>183</v>
      </c>
      <c r="S312" s="30" t="s">
        <v>377</v>
      </c>
      <c r="T312" s="132" t="s">
        <v>2785</v>
      </c>
      <c r="U312" s="132" t="s">
        <v>2785</v>
      </c>
      <c r="V312" s="20" t="s">
        <v>381</v>
      </c>
      <c r="W312" s="19"/>
      <c r="X312" s="20" t="s">
        <v>381</v>
      </c>
      <c r="Y312" s="143"/>
      <c r="Z312" s="132"/>
    </row>
    <row r="313" spans="1:26" x14ac:dyDescent="0.3">
      <c r="A313" s="21"/>
      <c r="B313" s="21"/>
      <c r="C313" s="21" t="s">
        <v>2133</v>
      </c>
      <c r="D313" s="21"/>
      <c r="E313" s="21" t="s">
        <v>2827</v>
      </c>
      <c r="F313" s="21"/>
      <c r="G313" s="21" t="s">
        <v>490</v>
      </c>
      <c r="H313" s="22"/>
      <c r="I313" s="21"/>
      <c r="J313" s="21"/>
      <c r="K313" s="21"/>
      <c r="L313" s="21"/>
      <c r="M313" s="21"/>
      <c r="N313" s="21"/>
      <c r="O313" s="21"/>
      <c r="P313" s="21"/>
      <c r="Q313" s="32"/>
      <c r="R313" s="32"/>
      <c r="S313" s="113"/>
      <c r="T313" s="32"/>
      <c r="U313" s="32"/>
      <c r="V313" s="33"/>
      <c r="W313" s="34"/>
      <c r="X313" s="34"/>
      <c r="Y313" s="32"/>
      <c r="Z313" s="32"/>
    </row>
    <row r="314" spans="1:26" x14ac:dyDescent="0.3">
      <c r="A314" s="131" t="s">
        <v>1311</v>
      </c>
      <c r="B314" s="132" t="s">
        <v>48</v>
      </c>
      <c r="C314" s="132" t="s">
        <v>329</v>
      </c>
      <c r="D314" s="132"/>
      <c r="E314" s="132" t="s">
        <v>2827</v>
      </c>
      <c r="F314" s="132" t="s">
        <v>417</v>
      </c>
      <c r="G314" s="132" t="str">
        <f>VLOOKUP(B314,Scanvolgnr.!A:B,2,FALSE)</f>
        <v>baa</v>
      </c>
      <c r="H314" s="20"/>
      <c r="I314" s="20">
        <f>IFERROR(VLOOKUP(B314,LOINC!A:B,2,FALSE),"")</f>
        <v>211</v>
      </c>
      <c r="J314" s="20">
        <f>IFERROR(VLOOKUP(B314,'Sequence nummers'!A:B,2,FALSE),"")</f>
        <v>1100010</v>
      </c>
      <c r="K314" s="132" t="s">
        <v>1297</v>
      </c>
      <c r="L314" s="132" t="s">
        <v>1631</v>
      </c>
      <c r="M314" s="132" t="s">
        <v>1364</v>
      </c>
      <c r="N314" s="132" t="s">
        <v>2751</v>
      </c>
      <c r="O314" s="24" t="s">
        <v>8619</v>
      </c>
      <c r="P314" s="40"/>
      <c r="Q314" s="132" t="str">
        <f>VLOOKUP(B314,Props!B:E,4,FALSE)</f>
        <v>Keuzelijst</v>
      </c>
      <c r="R314" s="24" t="s">
        <v>5</v>
      </c>
      <c r="S314" s="29" t="s">
        <v>377</v>
      </c>
      <c r="T314" s="24" t="s">
        <v>1323</v>
      </c>
      <c r="U314" s="24" t="s">
        <v>2785</v>
      </c>
      <c r="V314" s="25" t="s">
        <v>381</v>
      </c>
      <c r="W314" s="20" t="s">
        <v>381</v>
      </c>
      <c r="X314" s="18"/>
      <c r="Y314" s="140" t="s">
        <v>2128</v>
      </c>
      <c r="Z314" s="140" t="s">
        <v>2279</v>
      </c>
    </row>
    <row r="315" spans="1:26" x14ac:dyDescent="0.3">
      <c r="A315" s="131" t="s">
        <v>1310</v>
      </c>
      <c r="B315" s="132" t="s">
        <v>115</v>
      </c>
      <c r="C315" s="132" t="s">
        <v>328</v>
      </c>
      <c r="D315" s="132"/>
      <c r="E315" s="132" t="s">
        <v>2827</v>
      </c>
      <c r="F315" s="132" t="s">
        <v>417</v>
      </c>
      <c r="G315" s="132" t="str">
        <f>VLOOKUP(B315,Scanvolgnr.!A:B,2,FALSE)</f>
        <v>bab</v>
      </c>
      <c r="H315" s="20"/>
      <c r="I315" s="20">
        <f>IFERROR(VLOOKUP(B315,LOINC!A:B,2,FALSE),"")</f>
        <v>213</v>
      </c>
      <c r="J315" s="20">
        <f>IFERROR(VLOOKUP(B315,'Sequence nummers'!A:B,2,FALSE),"")</f>
        <v>1100015</v>
      </c>
      <c r="K315" s="132" t="s">
        <v>1297</v>
      </c>
      <c r="L315" s="132" t="s">
        <v>1631</v>
      </c>
      <c r="M315" s="132" t="s">
        <v>1364</v>
      </c>
      <c r="N315" s="132" t="s">
        <v>2751</v>
      </c>
      <c r="O315" s="24" t="s">
        <v>8619</v>
      </c>
      <c r="P315" s="40"/>
      <c r="Q315" s="132" t="str">
        <f>VLOOKUP(B315,Props!B:E,4,FALSE)</f>
        <v>Keuzelijst</v>
      </c>
      <c r="R315" s="24" t="s">
        <v>5</v>
      </c>
      <c r="S315" s="29" t="s">
        <v>377</v>
      </c>
      <c r="T315" s="24" t="s">
        <v>1323</v>
      </c>
      <c r="U315" s="24" t="s">
        <v>2785</v>
      </c>
      <c r="V315" s="25" t="s">
        <v>381</v>
      </c>
      <c r="W315" s="20" t="s">
        <v>381</v>
      </c>
      <c r="X315" s="18"/>
      <c r="Y315" s="140" t="s">
        <v>2129</v>
      </c>
      <c r="Z315" s="140" t="s">
        <v>2279</v>
      </c>
    </row>
    <row r="316" spans="1:26" x14ac:dyDescent="0.3">
      <c r="A316" s="131" t="s">
        <v>1309</v>
      </c>
      <c r="B316" s="132" t="s">
        <v>161</v>
      </c>
      <c r="C316" s="132" t="s">
        <v>1369</v>
      </c>
      <c r="D316" s="132"/>
      <c r="E316" s="132" t="s">
        <v>2827</v>
      </c>
      <c r="F316" s="132"/>
      <c r="G316" s="132" t="str">
        <f>VLOOKUP(B316,Scanvolgnr.!A:B,2,FALSE)</f>
        <v>bac</v>
      </c>
      <c r="H316" s="20"/>
      <c r="I316" s="20">
        <f>IFERROR(VLOOKUP(B316,LOINC!A:B,2,FALSE),"")</f>
        <v>6947</v>
      </c>
      <c r="J316" s="20">
        <f>IFERROR(VLOOKUP(B316,'Sequence nummers'!A:B,2,FALSE),"")</f>
        <v>1100140</v>
      </c>
      <c r="K316" s="132" t="s">
        <v>1297</v>
      </c>
      <c r="L316" s="132" t="s">
        <v>1630</v>
      </c>
      <c r="M316" s="39"/>
      <c r="N316" s="39"/>
      <c r="O316" s="40"/>
      <c r="P316" s="40"/>
      <c r="Q316" s="132" t="str">
        <f>VLOOKUP(B316,Props!B:E,4,FALSE)</f>
        <v>String</v>
      </c>
      <c r="R316" s="24" t="s">
        <v>41</v>
      </c>
      <c r="S316" s="29" t="s">
        <v>377</v>
      </c>
      <c r="T316" s="24" t="s">
        <v>1323</v>
      </c>
      <c r="U316" s="24" t="s">
        <v>1323</v>
      </c>
      <c r="V316" s="25" t="s">
        <v>381</v>
      </c>
      <c r="W316" s="18" t="s">
        <v>381</v>
      </c>
      <c r="X316" s="18"/>
      <c r="Y316" s="24"/>
      <c r="Z316" s="24"/>
    </row>
    <row r="317" spans="1:26" hidden="1" x14ac:dyDescent="0.3">
      <c r="A317" s="161" t="s">
        <v>7811</v>
      </c>
      <c r="B317" s="162" t="s">
        <v>7811</v>
      </c>
      <c r="C317" s="162"/>
      <c r="D317" s="162"/>
      <c r="E317" s="162" t="s">
        <v>2831</v>
      </c>
      <c r="F317" s="162"/>
      <c r="G317" s="162" t="s">
        <v>8923</v>
      </c>
      <c r="H317" s="20"/>
      <c r="I317" s="20"/>
      <c r="J317" s="20"/>
      <c r="K317" s="162"/>
      <c r="L317" s="162"/>
      <c r="M317" s="39"/>
      <c r="N317" s="39"/>
      <c r="O317" s="40"/>
      <c r="P317" s="40"/>
      <c r="Q317" s="162" t="s">
        <v>1367</v>
      </c>
      <c r="R317" s="24" t="s">
        <v>8924</v>
      </c>
      <c r="S317" s="29" t="s">
        <v>377</v>
      </c>
      <c r="T317" s="24" t="s">
        <v>2785</v>
      </c>
      <c r="U317" s="24" t="s">
        <v>2785</v>
      </c>
      <c r="V317" s="25" t="s">
        <v>381</v>
      </c>
      <c r="W317" s="18" t="s">
        <v>381</v>
      </c>
      <c r="X317" s="18"/>
      <c r="Y317" s="24"/>
      <c r="Z317" s="24"/>
    </row>
    <row r="318" spans="1:26" hidden="1" x14ac:dyDescent="0.3">
      <c r="A318" s="191" t="s">
        <v>39</v>
      </c>
      <c r="B318" s="132" t="s">
        <v>150</v>
      </c>
      <c r="C318" s="39"/>
      <c r="D318" s="132"/>
      <c r="E318" s="132" t="s">
        <v>2831</v>
      </c>
      <c r="F318" s="132" t="s">
        <v>419</v>
      </c>
      <c r="G318" s="132" t="str">
        <f>VLOOKUP(B318,Scanvolgnr.!A:B,2,FALSE)</f>
        <v>bad</v>
      </c>
      <c r="H318" s="20"/>
      <c r="I318" s="20">
        <f>IFERROR(VLOOKUP(B318,LOINC!A:B,2,FALSE),"")</f>
        <v>6631</v>
      </c>
      <c r="J318" s="20" t="str">
        <f>IFERROR(VLOOKUP(B318,'Sequence nummers'!A:B,2,FALSE),"")</f>
        <v/>
      </c>
      <c r="K318" s="132"/>
      <c r="L318" s="132"/>
      <c r="M318" s="132"/>
      <c r="N318" s="132"/>
      <c r="O318" s="24"/>
      <c r="P318" s="40"/>
      <c r="Q318" s="132" t="str">
        <f>VLOOKUP(B318,Props!B:E,4,FALSE)</f>
        <v>String</v>
      </c>
      <c r="R318" s="24" t="s">
        <v>5</v>
      </c>
      <c r="S318" s="29" t="s">
        <v>377</v>
      </c>
      <c r="T318" s="24" t="s">
        <v>2</v>
      </c>
      <c r="U318" s="24" t="s">
        <v>2785</v>
      </c>
      <c r="V318" s="25" t="s">
        <v>381</v>
      </c>
      <c r="W318" s="20" t="s">
        <v>381</v>
      </c>
      <c r="X318" s="18"/>
      <c r="Y318" s="140" t="s">
        <v>2131</v>
      </c>
      <c r="Z318" s="140" t="s">
        <v>2279</v>
      </c>
    </row>
    <row r="319" spans="1:26" hidden="1" x14ac:dyDescent="0.3">
      <c r="A319" s="191"/>
      <c r="B319" s="132" t="s">
        <v>1616</v>
      </c>
      <c r="C319" s="39"/>
      <c r="D319" s="132"/>
      <c r="E319" s="132" t="s">
        <v>2831</v>
      </c>
      <c r="F319" s="132"/>
      <c r="G319" s="132" t="str">
        <f>VLOOKUP(B319,Scanvolgnr.!A:B,2,FALSE)</f>
        <v>bae</v>
      </c>
      <c r="H319" s="20"/>
      <c r="I319" s="20" t="str">
        <f>IFERROR(VLOOKUP(B319,LOINC!A:B,2,FALSE),"")</f>
        <v/>
      </c>
      <c r="J319" s="20" t="str">
        <f>IFERROR(VLOOKUP(B319,'Sequence nummers'!A:B,2,FALSE),"")</f>
        <v/>
      </c>
      <c r="K319" s="132"/>
      <c r="L319" s="39"/>
      <c r="M319" s="39"/>
      <c r="N319" s="132"/>
      <c r="O319" s="40"/>
      <c r="P319" s="40"/>
      <c r="Q319" s="132" t="str">
        <f>VLOOKUP(B319,Props!B:E,4,FALSE)</f>
        <v>String</v>
      </c>
      <c r="R319" s="24" t="s">
        <v>5</v>
      </c>
      <c r="S319" s="29" t="s">
        <v>377</v>
      </c>
      <c r="T319" s="24" t="s">
        <v>1323</v>
      </c>
      <c r="U319" s="24" t="s">
        <v>1323</v>
      </c>
      <c r="V319" s="25"/>
      <c r="W319" s="20"/>
      <c r="X319" s="18"/>
      <c r="Y319" s="24"/>
      <c r="Z319" s="24"/>
    </row>
    <row r="320" spans="1:26" hidden="1" x14ac:dyDescent="0.3">
      <c r="A320" s="191" t="s">
        <v>40</v>
      </c>
      <c r="B320" s="132" t="s">
        <v>2257</v>
      </c>
      <c r="C320" s="39"/>
      <c r="D320" s="132"/>
      <c r="E320" s="132" t="s">
        <v>2831</v>
      </c>
      <c r="F320" s="132" t="s">
        <v>420</v>
      </c>
      <c r="G320" s="132" t="str">
        <f>VLOOKUP(B320,Scanvolgnr.!A:B,2,FALSE)</f>
        <v>baf</v>
      </c>
      <c r="H320" s="20"/>
      <c r="I320" s="20">
        <f>IFERROR(VLOOKUP(B320,LOINC!A:B,2,FALSE),"")</f>
        <v>6632</v>
      </c>
      <c r="J320" s="20" t="str">
        <f>IFERROR(VLOOKUP(B320,'Sequence nummers'!A:B,2,FALSE),"")</f>
        <v/>
      </c>
      <c r="K320" s="132"/>
      <c r="L320" s="132"/>
      <c r="M320" s="132"/>
      <c r="N320" s="132"/>
      <c r="O320" s="24"/>
      <c r="P320" s="40"/>
      <c r="Q320" s="132">
        <f>VLOOKUP(B320,Props!B:E,4,FALSE)</f>
        <v>0</v>
      </c>
      <c r="R320" s="24" t="s">
        <v>5</v>
      </c>
      <c r="S320" s="29" t="s">
        <v>377</v>
      </c>
      <c r="T320" s="24" t="s">
        <v>42</v>
      </c>
      <c r="U320" s="24" t="s">
        <v>2785</v>
      </c>
      <c r="V320" s="25" t="s">
        <v>381</v>
      </c>
      <c r="W320" s="20" t="s">
        <v>381</v>
      </c>
      <c r="X320" s="26"/>
      <c r="Y320" s="140" t="s">
        <v>8907</v>
      </c>
      <c r="Z320" s="140" t="s">
        <v>2279</v>
      </c>
    </row>
    <row r="321" spans="1:26" hidden="1" x14ac:dyDescent="0.3">
      <c r="A321" s="191"/>
      <c r="B321" s="132" t="s">
        <v>1617</v>
      </c>
      <c r="C321" s="39"/>
      <c r="D321" s="132"/>
      <c r="E321" s="132" t="s">
        <v>2831</v>
      </c>
      <c r="F321" s="132"/>
      <c r="G321" s="132" t="str">
        <f>VLOOKUP(B321,Scanvolgnr.!A:B,2,FALSE)</f>
        <v>bag</v>
      </c>
      <c r="H321" s="20"/>
      <c r="I321" s="20" t="str">
        <f>IFERROR(VLOOKUP(B321,LOINC!A:B,2,FALSE),"")</f>
        <v/>
      </c>
      <c r="J321" s="20" t="str">
        <f>IFERROR(VLOOKUP(B321,'Sequence nummers'!A:B,2,FALSE),"")</f>
        <v/>
      </c>
      <c r="K321" s="132"/>
      <c r="L321" s="39"/>
      <c r="M321" s="39"/>
      <c r="N321" s="132"/>
      <c r="O321" s="40"/>
      <c r="P321" s="40"/>
      <c r="Q321" s="132" t="str">
        <f>VLOOKUP(B321,Props!B:E,4,FALSE)</f>
        <v>String</v>
      </c>
      <c r="R321" s="24" t="s">
        <v>5</v>
      </c>
      <c r="S321" s="29" t="s">
        <v>377</v>
      </c>
      <c r="T321" s="24" t="s">
        <v>1323</v>
      </c>
      <c r="U321" s="24" t="s">
        <v>1323</v>
      </c>
      <c r="V321" s="25"/>
      <c r="W321" s="20"/>
      <c r="X321" s="26"/>
      <c r="Y321" s="24"/>
      <c r="Z321" s="24"/>
    </row>
    <row r="322" spans="1:26" hidden="1" x14ac:dyDescent="0.3">
      <c r="A322" s="131" t="s">
        <v>1397</v>
      </c>
      <c r="B322" s="132" t="s">
        <v>1397</v>
      </c>
      <c r="C322" s="40"/>
      <c r="D322" s="24"/>
      <c r="E322" s="24" t="s">
        <v>2831</v>
      </c>
      <c r="F322" s="24"/>
      <c r="G322" s="132" t="str">
        <f>VLOOKUP(B322,Scanvolgnr.!A:B,2,FALSE)</f>
        <v>badz</v>
      </c>
      <c r="H322" s="25"/>
      <c r="I322" s="20" t="str">
        <f>IFERROR(VLOOKUP(B322,LOINC!A:B,2,FALSE),"")</f>
        <v/>
      </c>
      <c r="J322" s="20" t="str">
        <f>IFERROR(VLOOKUP(B322,'Sequence nummers'!A:B,2,FALSE),"")</f>
        <v/>
      </c>
      <c r="K322" s="132"/>
      <c r="L322" s="39"/>
      <c r="M322" s="40"/>
      <c r="N322" s="40"/>
      <c r="O322" s="40"/>
      <c r="P322" s="40"/>
      <c r="Q322" s="132" t="str">
        <f>VLOOKUP(B322,Props!B:E,4,FALSE)</f>
        <v>String</v>
      </c>
      <c r="R322" s="24" t="s">
        <v>183</v>
      </c>
      <c r="S322" s="29" t="s">
        <v>377</v>
      </c>
      <c r="T322" s="24" t="s">
        <v>1254</v>
      </c>
      <c r="U322" s="31" t="s">
        <v>1254</v>
      </c>
      <c r="V322" s="18"/>
      <c r="W322" s="18"/>
      <c r="X322" s="18"/>
      <c r="Y322" s="24"/>
      <c r="Z322" s="24"/>
    </row>
    <row r="323" spans="1:26" x14ac:dyDescent="0.3">
      <c r="A323" s="191" t="s">
        <v>43</v>
      </c>
      <c r="B323" s="132" t="s">
        <v>44</v>
      </c>
      <c r="C323" s="132" t="s">
        <v>1389</v>
      </c>
      <c r="D323" s="132"/>
      <c r="E323" s="132" t="s">
        <v>2827</v>
      </c>
      <c r="F323" s="132" t="s">
        <v>2288</v>
      </c>
      <c r="G323" s="132" t="str">
        <f>VLOOKUP(B323,Scanvolgnr.!A:B,2,FALSE)</f>
        <v>bah</v>
      </c>
      <c r="H323" s="20"/>
      <c r="I323" s="20">
        <f>IFERROR(VLOOKUP(B323,LOINC!A:B,2,FALSE),"")</f>
        <v>6633</v>
      </c>
      <c r="J323" s="20">
        <f>IFERROR(VLOOKUP(B323,'Sequence nummers'!A:B,2,FALSE),"")</f>
        <v>1100060</v>
      </c>
      <c r="K323" s="132" t="s">
        <v>1297</v>
      </c>
      <c r="L323" s="132" t="s">
        <v>1631</v>
      </c>
      <c r="M323" s="132" t="s">
        <v>1632</v>
      </c>
      <c r="N323" s="132" t="s">
        <v>2751</v>
      </c>
      <c r="O323" s="24" t="s">
        <v>8619</v>
      </c>
      <c r="P323" s="40"/>
      <c r="Q323" s="132" t="str">
        <f>VLOOKUP(B323,Props!B:E,4,FALSE)</f>
        <v>String</v>
      </c>
      <c r="R323" s="24" t="s">
        <v>5</v>
      </c>
      <c r="S323" s="29" t="s">
        <v>377</v>
      </c>
      <c r="T323" s="24" t="s">
        <v>2</v>
      </c>
      <c r="U323" s="24" t="s">
        <v>2785</v>
      </c>
      <c r="V323" s="25" t="s">
        <v>381</v>
      </c>
      <c r="W323" s="20" t="s">
        <v>381</v>
      </c>
      <c r="X323" s="26"/>
      <c r="Y323" s="140" t="s">
        <v>2132</v>
      </c>
      <c r="Z323" s="140" t="s">
        <v>2279</v>
      </c>
    </row>
    <row r="324" spans="1:26" hidden="1" x14ac:dyDescent="0.3">
      <c r="A324" s="191"/>
      <c r="B324" s="132" t="s">
        <v>1618</v>
      </c>
      <c r="C324" s="39"/>
      <c r="D324" s="132"/>
      <c r="E324" s="132" t="s">
        <v>2831</v>
      </c>
      <c r="F324" s="132"/>
      <c r="G324" s="132" t="str">
        <f>VLOOKUP(B324,Scanvolgnr.!A:B,2,FALSE)</f>
        <v>bai</v>
      </c>
      <c r="H324" s="20"/>
      <c r="I324" s="20" t="str">
        <f>IFERROR(VLOOKUP(B324,LOINC!A:B,2,FALSE),"")</f>
        <v/>
      </c>
      <c r="J324" s="20" t="str">
        <f>IFERROR(VLOOKUP(B324,'Sequence nummers'!A:B,2,FALSE),"")</f>
        <v/>
      </c>
      <c r="K324" s="132"/>
      <c r="L324" s="39"/>
      <c r="M324" s="39"/>
      <c r="N324" s="132"/>
      <c r="O324" s="24" t="s">
        <v>8619</v>
      </c>
      <c r="P324" s="40"/>
      <c r="Q324" s="132" t="str">
        <f>VLOOKUP(B324,Props!B:E,4,FALSE)</f>
        <v>String</v>
      </c>
      <c r="R324" s="24" t="s">
        <v>5</v>
      </c>
      <c r="S324" s="29" t="s">
        <v>377</v>
      </c>
      <c r="T324" s="24" t="s">
        <v>1323</v>
      </c>
      <c r="U324" s="24" t="s">
        <v>1323</v>
      </c>
      <c r="V324" s="25"/>
      <c r="W324" s="20"/>
      <c r="X324" s="26"/>
      <c r="Y324" s="24"/>
      <c r="Z324" s="24"/>
    </row>
    <row r="325" spans="1:26" s="121" customFormat="1" hidden="1" x14ac:dyDescent="0.3">
      <c r="A325" s="131" t="s">
        <v>8663</v>
      </c>
      <c r="B325" s="132" t="s">
        <v>8664</v>
      </c>
      <c r="C325" s="132" t="s">
        <v>8664</v>
      </c>
      <c r="D325" s="132"/>
      <c r="E325" s="132" t="s">
        <v>2831</v>
      </c>
      <c r="F325" s="132"/>
      <c r="G325" s="132" t="s">
        <v>8675</v>
      </c>
      <c r="H325" s="20"/>
      <c r="I325" s="20" t="str">
        <f>IFERROR(VLOOKUP(B325,LOINC!A:B,2,FALSE),"")</f>
        <v/>
      </c>
      <c r="J325" s="20"/>
      <c r="K325" s="132"/>
      <c r="L325" s="39"/>
      <c r="M325" s="39"/>
      <c r="N325" s="132"/>
      <c r="O325" s="24"/>
      <c r="P325" s="40"/>
      <c r="Q325" s="132" t="s">
        <v>1367</v>
      </c>
      <c r="R325" s="24" t="s">
        <v>183</v>
      </c>
      <c r="S325" s="29" t="s">
        <v>377</v>
      </c>
      <c r="T325" s="24" t="s">
        <v>2785</v>
      </c>
      <c r="U325" s="24" t="s">
        <v>2785</v>
      </c>
      <c r="V325" s="25" t="s">
        <v>381</v>
      </c>
      <c r="W325" s="20" t="s">
        <v>381</v>
      </c>
      <c r="X325" s="26"/>
      <c r="Y325" s="24" t="s">
        <v>8681</v>
      </c>
      <c r="Z325" s="24"/>
    </row>
    <row r="326" spans="1:26" s="121" customFormat="1" hidden="1" x14ac:dyDescent="0.3">
      <c r="A326" s="131" t="s">
        <v>8665</v>
      </c>
      <c r="B326" s="132" t="s">
        <v>8667</v>
      </c>
      <c r="C326" s="132" t="s">
        <v>8667</v>
      </c>
      <c r="D326" s="132"/>
      <c r="E326" s="132" t="s">
        <v>2831</v>
      </c>
      <c r="F326" s="132"/>
      <c r="G326" s="132" t="s">
        <v>8676</v>
      </c>
      <c r="H326" s="20"/>
      <c r="I326" s="20" t="str">
        <f>IFERROR(VLOOKUP(B326,LOINC!A:B,2,FALSE),"")</f>
        <v/>
      </c>
      <c r="J326" s="20"/>
      <c r="K326" s="132"/>
      <c r="L326" s="39"/>
      <c r="M326" s="39"/>
      <c r="N326" s="132"/>
      <c r="O326" s="24"/>
      <c r="P326" s="40"/>
      <c r="Q326" s="132" t="s">
        <v>1367</v>
      </c>
      <c r="R326" s="24" t="s">
        <v>183</v>
      </c>
      <c r="S326" s="29" t="s">
        <v>377</v>
      </c>
      <c r="T326" s="24" t="s">
        <v>2785</v>
      </c>
      <c r="U326" s="24" t="s">
        <v>2785</v>
      </c>
      <c r="V326" s="25" t="s">
        <v>381</v>
      </c>
      <c r="W326" s="20" t="s">
        <v>381</v>
      </c>
      <c r="X326" s="26"/>
      <c r="Y326" s="24" t="s">
        <v>8681</v>
      </c>
      <c r="Z326" s="24"/>
    </row>
    <row r="327" spans="1:26" s="121" customFormat="1" hidden="1" x14ac:dyDescent="0.3">
      <c r="A327" s="131" t="s">
        <v>8666</v>
      </c>
      <c r="B327" s="132" t="s">
        <v>8668</v>
      </c>
      <c r="C327" s="132" t="s">
        <v>8668</v>
      </c>
      <c r="D327" s="132"/>
      <c r="E327" s="132" t="s">
        <v>2831</v>
      </c>
      <c r="F327" s="132"/>
      <c r="G327" s="132" t="s">
        <v>8677</v>
      </c>
      <c r="H327" s="20"/>
      <c r="I327" s="20" t="str">
        <f>IFERROR(VLOOKUP(B327,LOINC!A:B,2,FALSE),"")</f>
        <v/>
      </c>
      <c r="J327" s="20"/>
      <c r="K327" s="132"/>
      <c r="L327" s="39"/>
      <c r="M327" s="39"/>
      <c r="N327" s="132"/>
      <c r="O327" s="24"/>
      <c r="P327" s="40"/>
      <c r="Q327" s="132" t="s">
        <v>1367</v>
      </c>
      <c r="R327" s="24" t="s">
        <v>183</v>
      </c>
      <c r="S327" s="29" t="s">
        <v>377</v>
      </c>
      <c r="T327" s="24" t="s">
        <v>2785</v>
      </c>
      <c r="U327" s="24" t="s">
        <v>2785</v>
      </c>
      <c r="V327" s="25" t="s">
        <v>381</v>
      </c>
      <c r="W327" s="20" t="s">
        <v>381</v>
      </c>
      <c r="X327" s="26"/>
      <c r="Y327" s="24" t="s">
        <v>8681</v>
      </c>
      <c r="Z327" s="24"/>
    </row>
    <row r="328" spans="1:26" x14ac:dyDescent="0.3">
      <c r="A328" s="191" t="s">
        <v>45</v>
      </c>
      <c r="B328" s="132" t="s">
        <v>2258</v>
      </c>
      <c r="C328" s="132" t="s">
        <v>1388</v>
      </c>
      <c r="D328" s="132"/>
      <c r="E328" s="132" t="s">
        <v>2827</v>
      </c>
      <c r="F328" s="132" t="s">
        <v>2288</v>
      </c>
      <c r="G328" s="132" t="str">
        <f>VLOOKUP(B328,Scanvolgnr.!A:B,2,FALSE)</f>
        <v>baj</v>
      </c>
      <c r="H328" s="20"/>
      <c r="I328" s="20">
        <f>IFERROR(VLOOKUP(B328,LOINC!A:B,2,FALSE),"")</f>
        <v>6634</v>
      </c>
      <c r="J328" s="20">
        <f>IFERROR(VLOOKUP(B328,'Sequence nummers'!A:B,2,FALSE),"")</f>
        <v>1100070</v>
      </c>
      <c r="K328" s="132" t="s">
        <v>1297</v>
      </c>
      <c r="L328" s="132" t="s">
        <v>1631</v>
      </c>
      <c r="M328" s="132" t="s">
        <v>1632</v>
      </c>
      <c r="N328" s="132" t="s">
        <v>2751</v>
      </c>
      <c r="O328" s="24" t="s">
        <v>8619</v>
      </c>
      <c r="P328" s="40"/>
      <c r="Q328" s="132" t="str">
        <f>VLOOKUP(B328,Props!B:E,4,FALSE)</f>
        <v>String</v>
      </c>
      <c r="R328" s="24" t="s">
        <v>5</v>
      </c>
      <c r="S328" s="29" t="s">
        <v>377</v>
      </c>
      <c r="T328" s="24" t="s">
        <v>2</v>
      </c>
      <c r="U328" s="24" t="s">
        <v>2785</v>
      </c>
      <c r="V328" s="25" t="s">
        <v>381</v>
      </c>
      <c r="W328" s="20" t="s">
        <v>381</v>
      </c>
      <c r="X328" s="26"/>
      <c r="Y328" s="140" t="s">
        <v>8908</v>
      </c>
      <c r="Z328" s="140" t="s">
        <v>2279</v>
      </c>
    </row>
    <row r="329" spans="1:26" hidden="1" x14ac:dyDescent="0.3">
      <c r="A329" s="191"/>
      <c r="B329" s="132" t="s">
        <v>1619</v>
      </c>
      <c r="C329" s="39"/>
      <c r="D329" s="132"/>
      <c r="E329" s="132" t="s">
        <v>2831</v>
      </c>
      <c r="F329" s="132"/>
      <c r="G329" s="132" t="str">
        <f>VLOOKUP(B329,Scanvolgnr.!A:B,2,FALSE)</f>
        <v>bak</v>
      </c>
      <c r="H329" s="20"/>
      <c r="I329" s="20" t="str">
        <f>IFERROR(VLOOKUP(B329,LOINC!A:B,2,FALSE),"")</f>
        <v/>
      </c>
      <c r="J329" s="20" t="str">
        <f>IFERROR(VLOOKUP(B329,'Sequence nummers'!A:B,2,FALSE),"")</f>
        <v/>
      </c>
      <c r="K329" s="132"/>
      <c r="L329" s="39"/>
      <c r="M329" s="39"/>
      <c r="N329" s="132"/>
      <c r="O329" s="24" t="s">
        <v>8619</v>
      </c>
      <c r="P329" s="40"/>
      <c r="Q329" s="132" t="str">
        <f>VLOOKUP(B329,Props!B:E,4,FALSE)</f>
        <v>String</v>
      </c>
      <c r="R329" s="24" t="s">
        <v>5</v>
      </c>
      <c r="S329" s="29" t="s">
        <v>377</v>
      </c>
      <c r="T329" s="24" t="s">
        <v>1323</v>
      </c>
      <c r="U329" s="24" t="s">
        <v>1323</v>
      </c>
      <c r="V329" s="25"/>
      <c r="W329" s="20"/>
      <c r="X329" s="26"/>
      <c r="Y329" s="24"/>
      <c r="Z329" s="24"/>
    </row>
    <row r="330" spans="1:26" s="121" customFormat="1" hidden="1" x14ac:dyDescent="0.3">
      <c r="A330" s="131" t="s">
        <v>8669</v>
      </c>
      <c r="B330" s="132" t="s">
        <v>8672</v>
      </c>
      <c r="C330" s="132" t="s">
        <v>8672</v>
      </c>
      <c r="D330" s="132"/>
      <c r="E330" s="132" t="s">
        <v>2831</v>
      </c>
      <c r="F330" s="132"/>
      <c r="G330" s="132" t="s">
        <v>8678</v>
      </c>
      <c r="H330" s="20"/>
      <c r="I330" s="20" t="str">
        <f>IFERROR(VLOOKUP(B330,LOINC!A:B,2,FALSE),"")</f>
        <v/>
      </c>
      <c r="J330" s="20"/>
      <c r="K330" s="132"/>
      <c r="L330" s="39"/>
      <c r="M330" s="39"/>
      <c r="N330" s="132"/>
      <c r="O330" s="24"/>
      <c r="P330" s="40"/>
      <c r="Q330" s="132" t="s">
        <v>1367</v>
      </c>
      <c r="R330" s="24" t="s">
        <v>183</v>
      </c>
      <c r="S330" s="29" t="s">
        <v>377</v>
      </c>
      <c r="T330" s="24" t="s">
        <v>2785</v>
      </c>
      <c r="U330" s="24" t="s">
        <v>2785</v>
      </c>
      <c r="V330" s="25" t="s">
        <v>381</v>
      </c>
      <c r="W330" s="20" t="s">
        <v>381</v>
      </c>
      <c r="X330" s="26"/>
      <c r="Y330" s="24" t="s">
        <v>8681</v>
      </c>
      <c r="Z330" s="24"/>
    </row>
    <row r="331" spans="1:26" s="121" customFormat="1" hidden="1" x14ac:dyDescent="0.3">
      <c r="A331" s="131" t="s">
        <v>8670</v>
      </c>
      <c r="B331" s="132" t="s">
        <v>8673</v>
      </c>
      <c r="C331" s="132" t="s">
        <v>8673</v>
      </c>
      <c r="D331" s="132"/>
      <c r="E331" s="132" t="s">
        <v>2831</v>
      </c>
      <c r="F331" s="132"/>
      <c r="G331" s="132" t="s">
        <v>8679</v>
      </c>
      <c r="H331" s="20"/>
      <c r="I331" s="20" t="str">
        <f>IFERROR(VLOOKUP(B331,LOINC!A:B,2,FALSE),"")</f>
        <v/>
      </c>
      <c r="J331" s="20"/>
      <c r="K331" s="132"/>
      <c r="L331" s="39"/>
      <c r="M331" s="39"/>
      <c r="N331" s="132"/>
      <c r="O331" s="24"/>
      <c r="P331" s="40"/>
      <c r="Q331" s="132" t="s">
        <v>1367</v>
      </c>
      <c r="R331" s="24" t="s">
        <v>183</v>
      </c>
      <c r="S331" s="29" t="s">
        <v>377</v>
      </c>
      <c r="T331" s="24" t="s">
        <v>2785</v>
      </c>
      <c r="U331" s="24" t="s">
        <v>2785</v>
      </c>
      <c r="V331" s="25" t="s">
        <v>381</v>
      </c>
      <c r="W331" s="20" t="s">
        <v>381</v>
      </c>
      <c r="X331" s="26"/>
      <c r="Y331" s="24" t="s">
        <v>8681</v>
      </c>
      <c r="Z331" s="24"/>
    </row>
    <row r="332" spans="1:26" s="121" customFormat="1" hidden="1" x14ac:dyDescent="0.3">
      <c r="A332" s="131" t="s">
        <v>8671</v>
      </c>
      <c r="B332" s="132" t="s">
        <v>8674</v>
      </c>
      <c r="C332" s="132" t="s">
        <v>8674</v>
      </c>
      <c r="D332" s="132"/>
      <c r="E332" s="132" t="s">
        <v>2831</v>
      </c>
      <c r="F332" s="132"/>
      <c r="G332" s="132" t="s">
        <v>8680</v>
      </c>
      <c r="H332" s="20"/>
      <c r="I332" s="20" t="str">
        <f>IFERROR(VLOOKUP(B332,LOINC!A:B,2,FALSE),"")</f>
        <v/>
      </c>
      <c r="J332" s="20"/>
      <c r="K332" s="132"/>
      <c r="L332" s="39"/>
      <c r="M332" s="39"/>
      <c r="N332" s="132"/>
      <c r="O332" s="24"/>
      <c r="P332" s="40"/>
      <c r="Q332" s="132" t="s">
        <v>1367</v>
      </c>
      <c r="R332" s="24" t="s">
        <v>183</v>
      </c>
      <c r="S332" s="29" t="s">
        <v>377</v>
      </c>
      <c r="T332" s="24" t="s">
        <v>2785</v>
      </c>
      <c r="U332" s="24" t="s">
        <v>2785</v>
      </c>
      <c r="V332" s="25" t="s">
        <v>381</v>
      </c>
      <c r="W332" s="20" t="s">
        <v>381</v>
      </c>
      <c r="X332" s="26"/>
      <c r="Y332" s="24" t="s">
        <v>8681</v>
      </c>
      <c r="Z332" s="24"/>
    </row>
    <row r="333" spans="1:26" x14ac:dyDescent="0.3">
      <c r="A333" s="131" t="s">
        <v>242</v>
      </c>
      <c r="B333" s="132" t="s">
        <v>242</v>
      </c>
      <c r="C333" s="132" t="s">
        <v>1229</v>
      </c>
      <c r="D333" s="132"/>
      <c r="E333" s="132" t="s">
        <v>2827</v>
      </c>
      <c r="F333" s="132"/>
      <c r="G333" s="132" t="str">
        <f>VLOOKUP(B333,Scanvolgnr.!A:B,2,FALSE)</f>
        <v>bal</v>
      </c>
      <c r="H333" s="20"/>
      <c r="I333" s="20">
        <f>IFERROR(VLOOKUP(B333,LOINC!A:B,2,FALSE),"")</f>
        <v>7104</v>
      </c>
      <c r="J333" s="20">
        <f>IFERROR(VLOOKUP(B333,'Sequence nummers'!A:B,2,FALSE),"")</f>
        <v>1100080</v>
      </c>
      <c r="K333" s="132" t="s">
        <v>1297</v>
      </c>
      <c r="L333" s="132" t="s">
        <v>1630</v>
      </c>
      <c r="M333" s="132" t="s">
        <v>1364</v>
      </c>
      <c r="N333" s="132" t="s">
        <v>2751</v>
      </c>
      <c r="O333" s="24" t="s">
        <v>8619</v>
      </c>
      <c r="P333" s="40"/>
      <c r="Q333" s="132" t="str">
        <f>VLOOKUP(B333,Props!B:E,4,FALSE)</f>
        <v>Keuzelijst</v>
      </c>
      <c r="R333" s="24" t="s">
        <v>1246</v>
      </c>
      <c r="S333" s="29" t="s">
        <v>377</v>
      </c>
      <c r="T333" s="24" t="s">
        <v>1323</v>
      </c>
      <c r="U333" s="24" t="s">
        <v>2785</v>
      </c>
      <c r="V333" s="25" t="s">
        <v>381</v>
      </c>
      <c r="W333" s="18" t="s">
        <v>381</v>
      </c>
      <c r="X333" s="26"/>
      <c r="Y333" s="140">
        <v>555553</v>
      </c>
      <c r="Z333" s="140">
        <v>1</v>
      </c>
    </row>
    <row r="334" spans="1:26" x14ac:dyDescent="0.3">
      <c r="A334" s="131" t="s">
        <v>241</v>
      </c>
      <c r="B334" s="132" t="s">
        <v>241</v>
      </c>
      <c r="C334" s="132" t="s">
        <v>1355</v>
      </c>
      <c r="D334" s="132"/>
      <c r="E334" s="132" t="s">
        <v>2827</v>
      </c>
      <c r="F334" s="132"/>
      <c r="G334" s="132" t="str">
        <f>VLOOKUP(B334,Scanvolgnr.!A:B,2,FALSE)</f>
        <v>bam</v>
      </c>
      <c r="H334" s="20"/>
      <c r="I334" s="20">
        <f>IFERROR(VLOOKUP(B334,LOINC!A:B,2,FALSE),"")</f>
        <v>7102</v>
      </c>
      <c r="J334" s="20">
        <f>IFERROR(VLOOKUP(B334,'Sequence nummers'!A:B,2,FALSE),"")</f>
        <v>1100085</v>
      </c>
      <c r="K334" s="132" t="s">
        <v>1297</v>
      </c>
      <c r="L334" s="132" t="s">
        <v>1630</v>
      </c>
      <c r="M334" s="132" t="s">
        <v>1364</v>
      </c>
      <c r="N334" s="132" t="s">
        <v>2751</v>
      </c>
      <c r="O334" s="24" t="s">
        <v>8619</v>
      </c>
      <c r="P334" s="40"/>
      <c r="Q334" s="132" t="str">
        <f>VLOOKUP(B334,Props!B:E,4,FALSE)</f>
        <v>Keuzelijst</v>
      </c>
      <c r="R334" s="24" t="s">
        <v>1246</v>
      </c>
      <c r="S334" s="29" t="s">
        <v>377</v>
      </c>
      <c r="T334" s="24" t="s">
        <v>1323</v>
      </c>
      <c r="U334" s="24" t="s">
        <v>2785</v>
      </c>
      <c r="V334" s="25" t="s">
        <v>381</v>
      </c>
      <c r="W334" s="18" t="s">
        <v>381</v>
      </c>
      <c r="X334" s="26"/>
      <c r="Y334" s="140">
        <v>555575</v>
      </c>
      <c r="Z334" s="140">
        <v>1</v>
      </c>
    </row>
    <row r="335" spans="1:26" hidden="1" x14ac:dyDescent="0.3">
      <c r="A335" s="191" t="s">
        <v>53</v>
      </c>
      <c r="B335" s="132" t="s">
        <v>55</v>
      </c>
      <c r="C335" s="39"/>
      <c r="D335" s="132"/>
      <c r="E335" s="132" t="s">
        <v>2831</v>
      </c>
      <c r="F335" s="132"/>
      <c r="G335" s="132" t="str">
        <f>VLOOKUP(B335,Scanvolgnr.!A:B,2,FALSE)</f>
        <v>ban</v>
      </c>
      <c r="H335" s="20"/>
      <c r="I335" s="20" t="str">
        <f>IFERROR(VLOOKUP(B335,LOINC!A:B,2,FALSE),"")</f>
        <v/>
      </c>
      <c r="J335" s="20" t="str">
        <f>IFERROR(VLOOKUP(B335,'Sequence nummers'!A:B,2,FALSE),"")</f>
        <v/>
      </c>
      <c r="K335" s="132"/>
      <c r="L335" s="39"/>
      <c r="M335" s="39"/>
      <c r="N335" s="132"/>
      <c r="O335" s="24"/>
      <c r="P335" s="40"/>
      <c r="Q335" s="132" t="str">
        <f>VLOOKUP(B335,Props!B:E,4,FALSE)</f>
        <v>Numeriek</v>
      </c>
      <c r="R335" s="24" t="s">
        <v>4</v>
      </c>
      <c r="S335" s="29" t="s">
        <v>377</v>
      </c>
      <c r="T335" s="24" t="s">
        <v>2</v>
      </c>
      <c r="U335" s="24" t="s">
        <v>1323</v>
      </c>
      <c r="V335" s="25" t="s">
        <v>381</v>
      </c>
      <c r="W335" s="20" t="s">
        <v>381</v>
      </c>
      <c r="X335" s="26"/>
      <c r="Y335" s="24"/>
      <c r="Z335" s="24"/>
    </row>
    <row r="336" spans="1:26" hidden="1" x14ac:dyDescent="0.3">
      <c r="A336" s="191"/>
      <c r="B336" s="132" t="s">
        <v>56</v>
      </c>
      <c r="C336" s="39"/>
      <c r="D336" s="132"/>
      <c r="E336" s="132" t="s">
        <v>2831</v>
      </c>
      <c r="F336" s="132"/>
      <c r="G336" s="132" t="str">
        <f>VLOOKUP(B336,Scanvolgnr.!A:B,2,FALSE)</f>
        <v>bao</v>
      </c>
      <c r="H336" s="20"/>
      <c r="I336" s="20" t="str">
        <f>IFERROR(VLOOKUP(B336,LOINC!A:B,2,FALSE),"")</f>
        <v/>
      </c>
      <c r="J336" s="20" t="str">
        <f>IFERROR(VLOOKUP(B336,'Sequence nummers'!A:B,2,FALSE),"")</f>
        <v/>
      </c>
      <c r="K336" s="132"/>
      <c r="L336" s="39"/>
      <c r="M336" s="39"/>
      <c r="N336" s="132"/>
      <c r="O336" s="24"/>
      <c r="P336" s="40"/>
      <c r="Q336" s="132" t="str">
        <f>VLOOKUP(B336,Props!B:E,4,FALSE)</f>
        <v>Numeriek</v>
      </c>
      <c r="R336" s="24" t="s">
        <v>4</v>
      </c>
      <c r="S336" s="29" t="s">
        <v>377</v>
      </c>
      <c r="T336" s="24" t="s">
        <v>2</v>
      </c>
      <c r="U336" s="24" t="s">
        <v>1323</v>
      </c>
      <c r="V336" s="25" t="s">
        <v>381</v>
      </c>
      <c r="W336" s="20" t="s">
        <v>381</v>
      </c>
      <c r="X336" s="26"/>
      <c r="Y336" s="24"/>
      <c r="Z336" s="24"/>
    </row>
    <row r="337" spans="1:26" hidden="1" x14ac:dyDescent="0.3">
      <c r="A337" s="191"/>
      <c r="B337" s="132" t="s">
        <v>1344</v>
      </c>
      <c r="C337" s="39"/>
      <c r="D337" s="132"/>
      <c r="E337" s="132" t="s">
        <v>2831</v>
      </c>
      <c r="F337" s="132"/>
      <c r="G337" s="132" t="str">
        <f>VLOOKUP(B337,Scanvolgnr.!A:B,2,FALSE)</f>
        <v>fag</v>
      </c>
      <c r="H337" s="20"/>
      <c r="I337" s="20" t="str">
        <f>IFERROR(VLOOKUP(B337,LOINC!A:B,2,FALSE),"")</f>
        <v/>
      </c>
      <c r="J337" s="20" t="str">
        <f>IFERROR(VLOOKUP(B337,'Sequence nummers'!A:B,2,FALSE),"")</f>
        <v/>
      </c>
      <c r="K337" s="132"/>
      <c r="L337" s="39"/>
      <c r="M337" s="39"/>
      <c r="N337" s="132"/>
      <c r="O337" s="40"/>
      <c r="P337" s="40"/>
      <c r="Q337" s="132" t="str">
        <f>VLOOKUP(B337,Props!B:E,4,FALSE)</f>
        <v>String</v>
      </c>
      <c r="R337" s="24" t="s">
        <v>1342</v>
      </c>
      <c r="S337" s="29" t="s">
        <v>377</v>
      </c>
      <c r="T337" s="24" t="s">
        <v>1323</v>
      </c>
      <c r="U337" s="24" t="s">
        <v>1323</v>
      </c>
      <c r="V337" s="25"/>
      <c r="W337" s="20"/>
      <c r="X337" s="26"/>
      <c r="Y337" s="24"/>
      <c r="Z337" s="24"/>
    </row>
    <row r="338" spans="1:26" hidden="1" x14ac:dyDescent="0.3">
      <c r="A338" s="191"/>
      <c r="B338" s="132" t="s">
        <v>416</v>
      </c>
      <c r="C338" s="132" t="s">
        <v>1390</v>
      </c>
      <c r="D338" s="132"/>
      <c r="E338" s="132" t="s">
        <v>2831</v>
      </c>
      <c r="F338" s="132"/>
      <c r="G338" s="132" t="str">
        <f>VLOOKUP(B338,Scanvolgnr.!A:B,2,FALSE)</f>
        <v>baq</v>
      </c>
      <c r="H338" s="20"/>
      <c r="I338" s="20" t="str">
        <f>IFERROR(VLOOKUP(B338,LOINC!A:B,2,FALSE),"")</f>
        <v>46996-5</v>
      </c>
      <c r="J338" s="20">
        <f>IFERROR(VLOOKUP(B338,'Sequence nummers'!A:B,2,FALSE),"")</f>
        <v>1100090</v>
      </c>
      <c r="K338" s="132"/>
      <c r="L338" s="132"/>
      <c r="M338" s="132"/>
      <c r="N338" s="132"/>
      <c r="O338" s="40"/>
      <c r="P338" s="40"/>
      <c r="Q338" s="132" t="str">
        <f>VLOOKUP(B338,Props!B:E,4,FALSE)</f>
        <v>Numeriek</v>
      </c>
      <c r="R338" s="24" t="s">
        <v>1246</v>
      </c>
      <c r="S338" s="29" t="s">
        <v>377</v>
      </c>
      <c r="T338" s="24" t="s">
        <v>1323</v>
      </c>
      <c r="U338" s="24" t="s">
        <v>1323</v>
      </c>
      <c r="V338" s="25" t="s">
        <v>381</v>
      </c>
      <c r="W338" s="20" t="s">
        <v>381</v>
      </c>
      <c r="X338" s="26"/>
      <c r="Y338" s="24"/>
      <c r="Z338" s="24"/>
    </row>
    <row r="339" spans="1:26" hidden="1" x14ac:dyDescent="0.3">
      <c r="A339" s="191"/>
      <c r="B339" s="132" t="s">
        <v>1401</v>
      </c>
      <c r="C339" s="39"/>
      <c r="D339" s="132"/>
      <c r="E339" s="132" t="s">
        <v>2831</v>
      </c>
      <c r="F339" s="132"/>
      <c r="G339" s="132" t="str">
        <f>VLOOKUP(B339,Scanvolgnr.!A:B,2,FALSE)</f>
        <v>bar</v>
      </c>
      <c r="H339" s="20"/>
      <c r="I339" s="20" t="str">
        <f>IFERROR(VLOOKUP(B339,LOINC!A:B,2,FALSE),"")</f>
        <v/>
      </c>
      <c r="J339" s="20" t="str">
        <f>IFERROR(VLOOKUP(B339,'Sequence nummers'!A:B,2,FALSE),"")</f>
        <v/>
      </c>
      <c r="K339" s="132"/>
      <c r="L339" s="39"/>
      <c r="M339" s="39"/>
      <c r="N339" s="132"/>
      <c r="O339" s="40"/>
      <c r="P339" s="40"/>
      <c r="Q339" s="132" t="str">
        <f>VLOOKUP(B339,Props!B:E,4,FALSE)</f>
        <v>Keuzelijst</v>
      </c>
      <c r="R339" s="24" t="s">
        <v>1246</v>
      </c>
      <c r="S339" s="29" t="s">
        <v>377</v>
      </c>
      <c r="T339" s="24" t="s">
        <v>1323</v>
      </c>
      <c r="U339" s="24" t="s">
        <v>1323</v>
      </c>
      <c r="V339" s="25" t="s">
        <v>381</v>
      </c>
      <c r="W339" s="20" t="s">
        <v>381</v>
      </c>
      <c r="X339" s="26"/>
      <c r="Y339" s="24"/>
      <c r="Z339" s="24"/>
    </row>
    <row r="340" spans="1:26" hidden="1" x14ac:dyDescent="0.3">
      <c r="A340" s="191" t="s">
        <v>54</v>
      </c>
      <c r="B340" s="132" t="s">
        <v>291</v>
      </c>
      <c r="C340" s="39"/>
      <c r="D340" s="132"/>
      <c r="E340" s="132" t="s">
        <v>2831</v>
      </c>
      <c r="F340" s="132"/>
      <c r="G340" s="132" t="str">
        <f>VLOOKUP(B340,Scanvolgnr.!A:B,2,FALSE)</f>
        <v>bas</v>
      </c>
      <c r="H340" s="20"/>
      <c r="I340" s="20" t="str">
        <f>IFERROR(VLOOKUP(B340,LOINC!A:B,2,FALSE),"")</f>
        <v/>
      </c>
      <c r="J340" s="20" t="str">
        <f>IFERROR(VLOOKUP(B340,'Sequence nummers'!A:B,2,FALSE),"")</f>
        <v/>
      </c>
      <c r="K340" s="132"/>
      <c r="L340" s="39"/>
      <c r="M340" s="39"/>
      <c r="N340" s="132"/>
      <c r="O340" s="24"/>
      <c r="P340" s="40"/>
      <c r="Q340" s="132" t="str">
        <f>VLOOKUP(B340,Props!B:E,4,FALSE)</f>
        <v>Numeriek</v>
      </c>
      <c r="R340" s="24" t="s">
        <v>4</v>
      </c>
      <c r="S340" s="29" t="s">
        <v>377</v>
      </c>
      <c r="T340" s="24" t="s">
        <v>2</v>
      </c>
      <c r="U340" s="24" t="s">
        <v>1323</v>
      </c>
      <c r="V340" s="25" t="s">
        <v>381</v>
      </c>
      <c r="W340" s="20" t="s">
        <v>381</v>
      </c>
      <c r="X340" s="26"/>
      <c r="Y340" s="24"/>
      <c r="Z340" s="24"/>
    </row>
    <row r="341" spans="1:26" hidden="1" x14ac:dyDescent="0.3">
      <c r="A341" s="191"/>
      <c r="B341" s="132" t="s">
        <v>292</v>
      </c>
      <c r="C341" s="39"/>
      <c r="D341" s="132"/>
      <c r="E341" s="132" t="s">
        <v>2831</v>
      </c>
      <c r="F341" s="132"/>
      <c r="G341" s="132" t="str">
        <f>VLOOKUP(B341,Scanvolgnr.!A:B,2,FALSE)</f>
        <v>bat</v>
      </c>
      <c r="H341" s="20"/>
      <c r="I341" s="20" t="str">
        <f>IFERROR(VLOOKUP(B341,LOINC!A:B,2,FALSE),"")</f>
        <v/>
      </c>
      <c r="J341" s="20" t="str">
        <f>IFERROR(VLOOKUP(B341,'Sequence nummers'!A:B,2,FALSE),"")</f>
        <v/>
      </c>
      <c r="K341" s="132"/>
      <c r="L341" s="39"/>
      <c r="M341" s="39"/>
      <c r="N341" s="132"/>
      <c r="O341" s="24"/>
      <c r="P341" s="40"/>
      <c r="Q341" s="132" t="str">
        <f>VLOOKUP(B341,Props!B:E,4,FALSE)</f>
        <v>Numeriek</v>
      </c>
      <c r="R341" s="24" t="s">
        <v>4</v>
      </c>
      <c r="S341" s="29" t="s">
        <v>377</v>
      </c>
      <c r="T341" s="24" t="s">
        <v>2</v>
      </c>
      <c r="U341" s="24" t="s">
        <v>1323</v>
      </c>
      <c r="V341" s="25" t="s">
        <v>381</v>
      </c>
      <c r="W341" s="20" t="s">
        <v>381</v>
      </c>
      <c r="X341" s="26"/>
      <c r="Y341" s="24"/>
      <c r="Z341" s="24"/>
    </row>
    <row r="342" spans="1:26" x14ac:dyDescent="0.3">
      <c r="A342" s="191"/>
      <c r="B342" s="132" t="s">
        <v>293</v>
      </c>
      <c r="C342" s="132" t="s">
        <v>1390</v>
      </c>
      <c r="D342" s="132"/>
      <c r="E342" s="132" t="s">
        <v>2827</v>
      </c>
      <c r="F342" s="132"/>
      <c r="G342" s="132" t="str">
        <f>VLOOKUP(B342,Scanvolgnr.!A:B,2,FALSE)</f>
        <v>bau</v>
      </c>
      <c r="H342" s="20"/>
      <c r="I342" s="20">
        <f>IFERROR(VLOOKUP(B342,LOINC!A:B,2,FALSE),"")</f>
        <v>7530</v>
      </c>
      <c r="J342" s="20">
        <f>IFERROR(VLOOKUP(B342,'Sequence nummers'!A:B,2,FALSE),"")</f>
        <v>1100095</v>
      </c>
      <c r="K342" s="132" t="s">
        <v>1297</v>
      </c>
      <c r="L342" s="132" t="s">
        <v>1633</v>
      </c>
      <c r="M342" s="132" t="s">
        <v>1632</v>
      </c>
      <c r="N342" s="132" t="s">
        <v>415</v>
      </c>
      <c r="O342" s="24" t="s">
        <v>415</v>
      </c>
      <c r="P342" s="40"/>
      <c r="Q342" s="132" t="str">
        <f>VLOOKUP(B342,Props!B:E,4,FALSE)</f>
        <v>Numeriek</v>
      </c>
      <c r="R342" s="24" t="s">
        <v>1246</v>
      </c>
      <c r="S342" s="29" t="s">
        <v>377</v>
      </c>
      <c r="T342" s="24" t="s">
        <v>1323</v>
      </c>
      <c r="U342" s="24" t="s">
        <v>1323</v>
      </c>
      <c r="V342" s="25" t="s">
        <v>381</v>
      </c>
      <c r="W342" s="20" t="s">
        <v>381</v>
      </c>
      <c r="X342" s="26"/>
      <c r="Y342" s="24"/>
      <c r="Z342" s="24"/>
    </row>
    <row r="343" spans="1:26" hidden="1" x14ac:dyDescent="0.3">
      <c r="A343" s="191"/>
      <c r="B343" s="132" t="s">
        <v>57</v>
      </c>
      <c r="C343" s="39"/>
      <c r="D343" s="132"/>
      <c r="E343" s="132" t="s">
        <v>2831</v>
      </c>
      <c r="F343" s="132"/>
      <c r="G343" s="132" t="str">
        <f>VLOOKUP(B343,Scanvolgnr.!A:B,2,FALSE)</f>
        <v>bav</v>
      </c>
      <c r="H343" s="20"/>
      <c r="I343" s="20" t="str">
        <f>IFERROR(VLOOKUP(B343,LOINC!A:B,2,FALSE),"")</f>
        <v/>
      </c>
      <c r="J343" s="20" t="str">
        <f>IFERROR(VLOOKUP(B343,'Sequence nummers'!A:B,2,FALSE),"")</f>
        <v/>
      </c>
      <c r="K343" s="132"/>
      <c r="L343" s="39"/>
      <c r="M343" s="39"/>
      <c r="N343" s="132"/>
      <c r="O343" s="24"/>
      <c r="P343" s="40"/>
      <c r="Q343" s="132" t="str">
        <f>VLOOKUP(B343,Props!B:E,4,FALSE)</f>
        <v>Numeriek</v>
      </c>
      <c r="R343" s="24" t="s">
        <v>4</v>
      </c>
      <c r="S343" s="29" t="s">
        <v>377</v>
      </c>
      <c r="T343" s="24" t="s">
        <v>2</v>
      </c>
      <c r="U343" s="24" t="s">
        <v>1323</v>
      </c>
      <c r="V343" s="25" t="s">
        <v>381</v>
      </c>
      <c r="W343" s="20" t="s">
        <v>381</v>
      </c>
      <c r="X343" s="26"/>
      <c r="Y343" s="24"/>
      <c r="Z343" s="24"/>
    </row>
    <row r="344" spans="1:26" hidden="1" x14ac:dyDescent="0.3">
      <c r="A344" s="191"/>
      <c r="B344" s="132" t="s">
        <v>58</v>
      </c>
      <c r="C344" s="39"/>
      <c r="D344" s="132"/>
      <c r="E344" s="132" t="s">
        <v>2831</v>
      </c>
      <c r="F344" s="132"/>
      <c r="G344" s="132" t="str">
        <f>VLOOKUP(B344,Scanvolgnr.!A:B,2,FALSE)</f>
        <v>baw</v>
      </c>
      <c r="H344" s="20"/>
      <c r="I344" s="20" t="str">
        <f>IFERROR(VLOOKUP(B344,LOINC!A:B,2,FALSE),"")</f>
        <v/>
      </c>
      <c r="J344" s="20" t="str">
        <f>IFERROR(VLOOKUP(B344,'Sequence nummers'!A:B,2,FALSE),"")</f>
        <v/>
      </c>
      <c r="K344" s="132"/>
      <c r="L344" s="39"/>
      <c r="M344" s="39"/>
      <c r="N344" s="132"/>
      <c r="O344" s="24"/>
      <c r="P344" s="40"/>
      <c r="Q344" s="132" t="str">
        <f>VLOOKUP(B344,Props!B:E,4,FALSE)</f>
        <v>Numeriek</v>
      </c>
      <c r="R344" s="24" t="s">
        <v>4</v>
      </c>
      <c r="S344" s="29" t="s">
        <v>377</v>
      </c>
      <c r="T344" s="24" t="s">
        <v>2</v>
      </c>
      <c r="U344" s="24" t="s">
        <v>1323</v>
      </c>
      <c r="V344" s="25" t="s">
        <v>381</v>
      </c>
      <c r="W344" s="20" t="s">
        <v>381</v>
      </c>
      <c r="X344" s="26"/>
      <c r="Y344" s="24"/>
      <c r="Z344" s="24"/>
    </row>
    <row r="345" spans="1:26" x14ac:dyDescent="0.3">
      <c r="A345" s="191"/>
      <c r="B345" s="132" t="s">
        <v>59</v>
      </c>
      <c r="C345" s="132" t="s">
        <v>1393</v>
      </c>
      <c r="D345" s="132"/>
      <c r="E345" s="132" t="s">
        <v>2827</v>
      </c>
      <c r="F345" s="132"/>
      <c r="G345" s="132" t="str">
        <f>VLOOKUP(B345,Scanvolgnr.!A:B,2,FALSE)</f>
        <v>bax</v>
      </c>
      <c r="H345" s="20"/>
      <c r="I345" s="20">
        <f>IFERROR(VLOOKUP(B345,LOINC!A:B,2,FALSE),"")</f>
        <v>259</v>
      </c>
      <c r="J345" s="20">
        <f>IFERROR(VLOOKUP(B345,'Sequence nummers'!A:B,2,FALSE),"")</f>
        <v>1100100</v>
      </c>
      <c r="K345" s="132" t="s">
        <v>1297</v>
      </c>
      <c r="L345" s="132" t="s">
        <v>1633</v>
      </c>
      <c r="M345" s="132" t="s">
        <v>1632</v>
      </c>
      <c r="N345" s="132" t="s">
        <v>415</v>
      </c>
      <c r="O345" s="24" t="s">
        <v>415</v>
      </c>
      <c r="P345" s="40"/>
      <c r="Q345" s="132" t="str">
        <f>VLOOKUP(B345,Props!B:E,4,FALSE)</f>
        <v>Numeriek</v>
      </c>
      <c r="R345" s="24" t="s">
        <v>1246</v>
      </c>
      <c r="S345" s="29" t="s">
        <v>377</v>
      </c>
      <c r="T345" s="24" t="s">
        <v>1323</v>
      </c>
      <c r="U345" s="24" t="s">
        <v>1323</v>
      </c>
      <c r="V345" s="25" t="s">
        <v>381</v>
      </c>
      <c r="W345" s="20" t="s">
        <v>381</v>
      </c>
      <c r="X345" s="26"/>
      <c r="Y345" s="24"/>
      <c r="Z345" s="24"/>
    </row>
    <row r="346" spans="1:26" hidden="1" x14ac:dyDescent="0.3">
      <c r="A346" s="191"/>
      <c r="B346" s="132" t="s">
        <v>1341</v>
      </c>
      <c r="C346" s="39"/>
      <c r="D346" s="132"/>
      <c r="E346" s="132" t="s">
        <v>2831</v>
      </c>
      <c r="F346" s="132"/>
      <c r="G346" s="132" t="str">
        <f>VLOOKUP(B346,Scanvolgnr.!A:B,2,FALSE)</f>
        <v>zaaa</v>
      </c>
      <c r="H346" s="20"/>
      <c r="I346" s="20" t="str">
        <f>IFERROR(VLOOKUP(B346,LOINC!A:B,2,FALSE),"")</f>
        <v/>
      </c>
      <c r="J346" s="20" t="str">
        <f>IFERROR(VLOOKUP(B346,'Sequence nummers'!A:B,2,FALSE),"")</f>
        <v/>
      </c>
      <c r="K346" s="132"/>
      <c r="L346" s="39"/>
      <c r="M346" s="39"/>
      <c r="N346" s="39"/>
      <c r="O346" s="40"/>
      <c r="P346" s="40"/>
      <c r="Q346" s="132" t="str">
        <f>VLOOKUP(B346,Props!B:E,4,FALSE)</f>
        <v>Keuzelijst</v>
      </c>
      <c r="R346" s="24" t="s">
        <v>4</v>
      </c>
      <c r="S346" s="29" t="s">
        <v>377</v>
      </c>
      <c r="T346" s="24" t="s">
        <v>1323</v>
      </c>
      <c r="U346" s="24" t="s">
        <v>2785</v>
      </c>
      <c r="V346" s="25" t="s">
        <v>381</v>
      </c>
      <c r="W346" s="20"/>
      <c r="X346" s="26"/>
      <c r="Y346" s="24"/>
      <c r="Z346" s="24"/>
    </row>
    <row r="347" spans="1:26" hidden="1" x14ac:dyDescent="0.3">
      <c r="A347" s="191"/>
      <c r="B347" s="132" t="s">
        <v>1402</v>
      </c>
      <c r="C347" s="39"/>
      <c r="D347" s="132"/>
      <c r="E347" s="132" t="s">
        <v>2831</v>
      </c>
      <c r="F347" s="132"/>
      <c r="G347" s="132" t="str">
        <f>VLOOKUP(B347,Scanvolgnr.!A:B,2,FALSE)</f>
        <v>baz</v>
      </c>
      <c r="H347" s="20"/>
      <c r="I347" s="20" t="str">
        <f>IFERROR(VLOOKUP(B347,LOINC!A:B,2,FALSE),"")</f>
        <v/>
      </c>
      <c r="J347" s="20" t="str">
        <f>IFERROR(VLOOKUP(B347,'Sequence nummers'!A:B,2,FALSE),"")</f>
        <v/>
      </c>
      <c r="K347" s="132"/>
      <c r="L347" s="39"/>
      <c r="M347" s="39"/>
      <c r="N347" s="132"/>
      <c r="O347" s="24"/>
      <c r="P347" s="24"/>
      <c r="Q347" s="132" t="str">
        <f>VLOOKUP(B347,Props!B:E,4,FALSE)</f>
        <v>Keuzelijst</v>
      </c>
      <c r="R347" s="24" t="s">
        <v>1246</v>
      </c>
      <c r="S347" s="29" t="s">
        <v>377</v>
      </c>
      <c r="T347" s="24" t="s">
        <v>1323</v>
      </c>
      <c r="U347" s="24" t="s">
        <v>1323</v>
      </c>
      <c r="V347" s="25" t="s">
        <v>381</v>
      </c>
      <c r="W347" s="20" t="s">
        <v>381</v>
      </c>
      <c r="X347" s="26"/>
      <c r="Y347" s="24"/>
      <c r="Z347" s="24"/>
    </row>
    <row r="348" spans="1:26" x14ac:dyDescent="0.3">
      <c r="A348" s="37" t="s">
        <v>168</v>
      </c>
      <c r="B348" s="132" t="s">
        <v>168</v>
      </c>
      <c r="C348" s="132" t="s">
        <v>1391</v>
      </c>
      <c r="D348" s="132"/>
      <c r="E348" s="132" t="s">
        <v>2827</v>
      </c>
      <c r="F348" s="132" t="s">
        <v>2260</v>
      </c>
      <c r="G348" s="132" t="str">
        <f>VLOOKUP(B348,Scanvolgnr.!A:B,2,FALSE)</f>
        <v>bba</v>
      </c>
      <c r="H348" s="20"/>
      <c r="I348" s="20">
        <f>IFERROR(VLOOKUP(B348,LOINC!A:B,2,FALSE),"")</f>
        <v>209</v>
      </c>
      <c r="J348" s="20">
        <f>IFERROR(VLOOKUP(B348,'Sequence nummers'!A:B,2,FALSE),"")</f>
        <v>1100117</v>
      </c>
      <c r="K348" s="132" t="s">
        <v>1297</v>
      </c>
      <c r="L348" s="132" t="s">
        <v>1633</v>
      </c>
      <c r="M348" s="132" t="s">
        <v>1632</v>
      </c>
      <c r="N348" s="132" t="s">
        <v>415</v>
      </c>
      <c r="O348" s="24" t="s">
        <v>415</v>
      </c>
      <c r="P348" s="40"/>
      <c r="Q348" s="132" t="str">
        <f>VLOOKUP(B348,Props!B:E,4,FALSE)</f>
        <v>Keuzelijst</v>
      </c>
      <c r="R348" s="24" t="s">
        <v>1246</v>
      </c>
      <c r="S348" s="29" t="s">
        <v>377</v>
      </c>
      <c r="T348" s="24" t="s">
        <v>1323</v>
      </c>
      <c r="U348" s="24" t="s">
        <v>2785</v>
      </c>
      <c r="V348" s="25" t="s">
        <v>381</v>
      </c>
      <c r="W348" s="20" t="s">
        <v>381</v>
      </c>
      <c r="X348" s="26"/>
      <c r="Y348" s="140">
        <v>556651</v>
      </c>
      <c r="Z348" s="140">
        <v>1</v>
      </c>
    </row>
    <row r="349" spans="1:26" hidden="1" x14ac:dyDescent="0.3">
      <c r="A349" s="191" t="s">
        <v>60</v>
      </c>
      <c r="B349" s="132" t="s">
        <v>152</v>
      </c>
      <c r="C349" s="39"/>
      <c r="D349" s="132"/>
      <c r="E349" s="132" t="s">
        <v>2831</v>
      </c>
      <c r="F349" s="132"/>
      <c r="G349" s="132" t="str">
        <f>VLOOKUP(B349,Scanvolgnr.!A:B,2,FALSE)</f>
        <v>bbb</v>
      </c>
      <c r="H349" s="20"/>
      <c r="I349" s="20" t="str">
        <f>IFERROR(VLOOKUP(B349,LOINC!A:B,2,FALSE),"")</f>
        <v/>
      </c>
      <c r="J349" s="20" t="str">
        <f>IFERROR(VLOOKUP(B349,'Sequence nummers'!A:B,2,FALSE),"")</f>
        <v/>
      </c>
      <c r="K349" s="132"/>
      <c r="L349" s="132"/>
      <c r="M349" s="39"/>
      <c r="N349" s="132"/>
      <c r="O349" s="40"/>
      <c r="P349" s="40"/>
      <c r="Q349" s="132" t="str">
        <f>VLOOKUP(B349,Props!B:E,4,FALSE)</f>
        <v>Numeriek</v>
      </c>
      <c r="R349" s="24" t="s">
        <v>4</v>
      </c>
      <c r="S349" s="29" t="s">
        <v>377</v>
      </c>
      <c r="T349" s="24" t="s">
        <v>2</v>
      </c>
      <c r="U349" s="24" t="s">
        <v>1323</v>
      </c>
      <c r="V349" s="25" t="s">
        <v>381</v>
      </c>
      <c r="W349" s="20" t="s">
        <v>381</v>
      </c>
      <c r="X349" s="18"/>
      <c r="Y349" s="24"/>
      <c r="Z349" s="24"/>
    </row>
    <row r="350" spans="1:26" hidden="1" x14ac:dyDescent="0.3">
      <c r="A350" s="191"/>
      <c r="B350" s="132" t="s">
        <v>151</v>
      </c>
      <c r="C350" s="39"/>
      <c r="D350" s="132"/>
      <c r="E350" s="132" t="s">
        <v>2831</v>
      </c>
      <c r="F350" s="132"/>
      <c r="G350" s="132" t="str">
        <f>VLOOKUP(B350,Scanvolgnr.!A:B,2,FALSE)</f>
        <v>bbc</v>
      </c>
      <c r="H350" s="20"/>
      <c r="I350" s="20" t="str">
        <f>IFERROR(VLOOKUP(B350,LOINC!A:B,2,FALSE),"")</f>
        <v/>
      </c>
      <c r="J350" s="20" t="str">
        <f>IFERROR(VLOOKUP(B350,'Sequence nummers'!A:B,2,FALSE),"")</f>
        <v/>
      </c>
      <c r="K350" s="132"/>
      <c r="L350" s="132"/>
      <c r="M350" s="39"/>
      <c r="N350" s="132"/>
      <c r="O350" s="24"/>
      <c r="P350" s="40"/>
      <c r="Q350" s="132" t="str">
        <f>VLOOKUP(B350,Props!B:E,4,FALSE)</f>
        <v>Numeriek</v>
      </c>
      <c r="R350" s="24" t="s">
        <v>4</v>
      </c>
      <c r="S350" s="29" t="s">
        <v>377</v>
      </c>
      <c r="T350" s="24" t="s">
        <v>2</v>
      </c>
      <c r="U350" s="24" t="s">
        <v>1323</v>
      </c>
      <c r="V350" s="25" t="s">
        <v>381</v>
      </c>
      <c r="W350" s="20" t="s">
        <v>381</v>
      </c>
      <c r="X350" s="18"/>
      <c r="Y350" s="24"/>
      <c r="Z350" s="24"/>
    </row>
    <row r="351" spans="1:26" hidden="1" x14ac:dyDescent="0.3">
      <c r="A351" s="191"/>
      <c r="B351" s="132" t="s">
        <v>227</v>
      </c>
      <c r="C351" s="39"/>
      <c r="D351" s="132"/>
      <c r="E351" s="132" t="s">
        <v>2831</v>
      </c>
      <c r="F351" s="132"/>
      <c r="G351" s="132" t="str">
        <f>VLOOKUP(B351,Scanvolgnr.!A:B,2,FALSE)</f>
        <v>bbd</v>
      </c>
      <c r="H351" s="20"/>
      <c r="I351" s="20" t="str">
        <f>IFERROR(VLOOKUP(B351,LOINC!A:B,2,FALSE),"")</f>
        <v>46996-5</v>
      </c>
      <c r="J351" s="20" t="str">
        <f>IFERROR(VLOOKUP(B351,'Sequence nummers'!A:B,2,FALSE),"")</f>
        <v/>
      </c>
      <c r="K351" s="132"/>
      <c r="L351" s="132"/>
      <c r="M351" s="132"/>
      <c r="N351" s="132"/>
      <c r="O351" s="40"/>
      <c r="P351" s="40"/>
      <c r="Q351" s="132" t="str">
        <f>VLOOKUP(B351,Props!B:E,4,FALSE)</f>
        <v>Numeriek</v>
      </c>
      <c r="R351" s="24" t="s">
        <v>1246</v>
      </c>
      <c r="S351" s="29" t="s">
        <v>377</v>
      </c>
      <c r="T351" s="24" t="s">
        <v>1323</v>
      </c>
      <c r="U351" s="24" t="s">
        <v>1323</v>
      </c>
      <c r="V351" s="25" t="s">
        <v>381</v>
      </c>
      <c r="W351" s="20" t="s">
        <v>381</v>
      </c>
      <c r="X351" s="18"/>
      <c r="Y351" s="24"/>
      <c r="Z351" s="24"/>
    </row>
    <row r="352" spans="1:26" hidden="1" x14ac:dyDescent="0.3">
      <c r="A352" s="191"/>
      <c r="B352" s="132" t="s">
        <v>153</v>
      </c>
      <c r="C352" s="39"/>
      <c r="D352" s="132"/>
      <c r="E352" s="132" t="s">
        <v>2831</v>
      </c>
      <c r="F352" s="132"/>
      <c r="G352" s="132" t="str">
        <f>VLOOKUP(B352,Scanvolgnr.!A:B,2,FALSE)</f>
        <v>bbe</v>
      </c>
      <c r="H352" s="20"/>
      <c r="I352" s="20" t="str">
        <f>IFERROR(VLOOKUP(B352,LOINC!A:B,2,FALSE),"")</f>
        <v/>
      </c>
      <c r="J352" s="20" t="str">
        <f>IFERROR(VLOOKUP(B352,'Sequence nummers'!A:B,2,FALSE),"")</f>
        <v/>
      </c>
      <c r="K352" s="132"/>
      <c r="L352" s="132"/>
      <c r="M352" s="39"/>
      <c r="N352" s="132"/>
      <c r="O352" s="24"/>
      <c r="P352" s="40"/>
      <c r="Q352" s="132" t="str">
        <f>VLOOKUP(B352,Props!B:E,4,FALSE)</f>
        <v>Numeriek</v>
      </c>
      <c r="R352" s="24" t="s">
        <v>4</v>
      </c>
      <c r="S352" s="29" t="s">
        <v>377</v>
      </c>
      <c r="T352" s="24" t="s">
        <v>2</v>
      </c>
      <c r="U352" s="24" t="s">
        <v>1323</v>
      </c>
      <c r="V352" s="25" t="s">
        <v>381</v>
      </c>
      <c r="W352" s="20" t="s">
        <v>381</v>
      </c>
      <c r="X352" s="18"/>
      <c r="Y352" s="24"/>
      <c r="Z352" s="24"/>
    </row>
    <row r="353" spans="1:26" hidden="1" x14ac:dyDescent="0.3">
      <c r="A353" s="191"/>
      <c r="B353" s="132" t="s">
        <v>154</v>
      </c>
      <c r="C353" s="39"/>
      <c r="D353" s="132"/>
      <c r="E353" s="132" t="s">
        <v>2831</v>
      </c>
      <c r="F353" s="132"/>
      <c r="G353" s="132" t="str">
        <f>VLOOKUP(B353,Scanvolgnr.!A:B,2,FALSE)</f>
        <v>bbf</v>
      </c>
      <c r="H353" s="20"/>
      <c r="I353" s="20" t="str">
        <f>IFERROR(VLOOKUP(B353,LOINC!A:B,2,FALSE),"")</f>
        <v/>
      </c>
      <c r="J353" s="20" t="str">
        <f>IFERROR(VLOOKUP(B353,'Sequence nummers'!A:B,2,FALSE),"")</f>
        <v/>
      </c>
      <c r="K353" s="132"/>
      <c r="L353" s="132"/>
      <c r="M353" s="39"/>
      <c r="N353" s="132"/>
      <c r="O353" s="24"/>
      <c r="P353" s="40"/>
      <c r="Q353" s="132" t="str">
        <f>VLOOKUP(B353,Props!B:E,4,FALSE)</f>
        <v>Numeriek</v>
      </c>
      <c r="R353" s="24" t="s">
        <v>4</v>
      </c>
      <c r="S353" s="29" t="s">
        <v>377</v>
      </c>
      <c r="T353" s="24" t="s">
        <v>2</v>
      </c>
      <c r="U353" s="24" t="s">
        <v>1323</v>
      </c>
      <c r="V353" s="25" t="s">
        <v>381</v>
      </c>
      <c r="W353" s="20" t="s">
        <v>381</v>
      </c>
      <c r="X353" s="18"/>
      <c r="Y353" s="24"/>
      <c r="Z353" s="24"/>
    </row>
    <row r="354" spans="1:26" hidden="1" x14ac:dyDescent="0.3">
      <c r="A354" s="191"/>
      <c r="B354" s="132" t="s">
        <v>155</v>
      </c>
      <c r="C354" s="39"/>
      <c r="D354" s="132"/>
      <c r="E354" s="132" t="s">
        <v>2831</v>
      </c>
      <c r="F354" s="132"/>
      <c r="G354" s="132" t="str">
        <f>VLOOKUP(B354,Scanvolgnr.!A:B,2,FALSE)</f>
        <v>bbh</v>
      </c>
      <c r="H354" s="20"/>
      <c r="I354" s="20" t="str">
        <f>IFERROR(VLOOKUP(B354,LOINC!A:B,2,FALSE),"")</f>
        <v>46993-2</v>
      </c>
      <c r="J354" s="20">
        <f>IFERROR(VLOOKUP(B354,'Sequence nummers'!A:B,2,FALSE),"")</f>
        <v>1100110</v>
      </c>
      <c r="K354" s="132"/>
      <c r="L354" s="132"/>
      <c r="M354" s="132"/>
      <c r="N354" s="132"/>
      <c r="O354" s="40"/>
      <c r="P354" s="40"/>
      <c r="Q354" s="132" t="str">
        <f>VLOOKUP(B354,Props!B:E,4,FALSE)</f>
        <v>Numeriek</v>
      </c>
      <c r="R354" s="24" t="s">
        <v>1246</v>
      </c>
      <c r="S354" s="29" t="s">
        <v>377</v>
      </c>
      <c r="T354" s="24" t="s">
        <v>1323</v>
      </c>
      <c r="U354" s="24" t="s">
        <v>1323</v>
      </c>
      <c r="V354" s="25" t="s">
        <v>381</v>
      </c>
      <c r="W354" s="20" t="s">
        <v>381</v>
      </c>
      <c r="X354" s="18"/>
      <c r="Y354" s="24"/>
      <c r="Z354" s="24"/>
    </row>
    <row r="355" spans="1:26" hidden="1" x14ac:dyDescent="0.3">
      <c r="A355" s="191"/>
      <c r="B355" s="132" t="s">
        <v>1498</v>
      </c>
      <c r="C355" s="39"/>
      <c r="D355" s="132"/>
      <c r="E355" s="132" t="s">
        <v>2831</v>
      </c>
      <c r="F355" s="132"/>
      <c r="G355" s="132" t="str">
        <f>VLOOKUP(B355,Scanvolgnr.!A:B,2,FALSE)</f>
        <v>bbh</v>
      </c>
      <c r="H355" s="20"/>
      <c r="I355" s="20" t="str">
        <f>IFERROR(VLOOKUP(B355,LOINC!A:B,2,FALSE),"")</f>
        <v/>
      </c>
      <c r="J355" s="20" t="str">
        <f>IFERROR(VLOOKUP(B355,'Sequence nummers'!A:B,2,FALSE),"")</f>
        <v/>
      </c>
      <c r="K355" s="132"/>
      <c r="L355" s="132"/>
      <c r="M355" s="39"/>
      <c r="N355" s="132"/>
      <c r="O355" s="40"/>
      <c r="P355" s="40"/>
      <c r="Q355" s="132" t="str">
        <f>VLOOKUP(B355,Props!B:E,4,FALSE)</f>
        <v>Keuzelijst</v>
      </c>
      <c r="R355" s="24" t="s">
        <v>41</v>
      </c>
      <c r="S355" s="29" t="s">
        <v>377</v>
      </c>
      <c r="T355" s="24" t="s">
        <v>1323</v>
      </c>
      <c r="U355" s="24" t="s">
        <v>2785</v>
      </c>
      <c r="V355" s="25" t="s">
        <v>381</v>
      </c>
      <c r="W355" s="20" t="s">
        <v>381</v>
      </c>
      <c r="X355" s="18"/>
      <c r="Y355" s="143"/>
      <c r="Z355" s="132"/>
    </row>
    <row r="356" spans="1:26" hidden="1" x14ac:dyDescent="0.3">
      <c r="A356" s="191"/>
      <c r="B356" s="132" t="s">
        <v>228</v>
      </c>
      <c r="C356" s="132" t="s">
        <v>1387</v>
      </c>
      <c r="D356" s="132"/>
      <c r="E356" s="132" t="s">
        <v>8532</v>
      </c>
      <c r="F356" s="132"/>
      <c r="G356" s="132" t="str">
        <f>VLOOKUP(B356,Scanvolgnr.!A:B,2,FALSE)</f>
        <v>bbi</v>
      </c>
      <c r="H356" s="20"/>
      <c r="I356" s="20">
        <f>IFERROR(VLOOKUP(B356,LOINC!A:B,2,FALSE),"")</f>
        <v>7111</v>
      </c>
      <c r="J356" s="20">
        <f>IFERROR(VLOOKUP(B356,'Sequence nummers'!A:B,2,FALSE),"")</f>
        <v>1100118</v>
      </c>
      <c r="K356" s="132" t="s">
        <v>1297</v>
      </c>
      <c r="L356" s="132" t="s">
        <v>1630</v>
      </c>
      <c r="M356" s="132" t="s">
        <v>1634</v>
      </c>
      <c r="N356" s="132" t="s">
        <v>415</v>
      </c>
      <c r="O356" s="24" t="s">
        <v>415</v>
      </c>
      <c r="P356" s="40"/>
      <c r="Q356" s="132" t="str">
        <f>VLOOKUP(B356,Props!B:E,4,FALSE)</f>
        <v>Keuzelijst</v>
      </c>
      <c r="R356" s="24" t="s">
        <v>4</v>
      </c>
      <c r="S356" s="29" t="s">
        <v>377</v>
      </c>
      <c r="T356" s="24" t="s">
        <v>2</v>
      </c>
      <c r="U356" s="24" t="s">
        <v>2785</v>
      </c>
      <c r="V356" s="25" t="s">
        <v>381</v>
      </c>
      <c r="W356" s="20" t="s">
        <v>381</v>
      </c>
      <c r="X356" s="18"/>
      <c r="Y356" s="24"/>
      <c r="Z356" s="24"/>
    </row>
    <row r="357" spans="1:26" hidden="1" x14ac:dyDescent="0.3">
      <c r="A357" s="191"/>
      <c r="B357" s="132" t="s">
        <v>379</v>
      </c>
      <c r="C357" s="132" t="s">
        <v>380</v>
      </c>
      <c r="D357" s="132"/>
      <c r="E357" s="132" t="s">
        <v>8532</v>
      </c>
      <c r="F357" s="132"/>
      <c r="G357" s="132" t="str">
        <f>VLOOKUP(B357,Scanvolgnr.!A:B,2,FALSE)</f>
        <v>bbj</v>
      </c>
      <c r="H357" s="20"/>
      <c r="I357" s="20">
        <f>IFERROR(VLOOKUP(B357,LOINC!A:B,2,FALSE),"")</f>
        <v>7099</v>
      </c>
      <c r="J357" s="20">
        <f>IFERROR(VLOOKUP(B357,'Sequence nummers'!A:B,2,FALSE),"")</f>
        <v>1100120</v>
      </c>
      <c r="K357" s="132" t="s">
        <v>1297</v>
      </c>
      <c r="L357" s="132" t="s">
        <v>1630</v>
      </c>
      <c r="M357" s="132" t="s">
        <v>1634</v>
      </c>
      <c r="N357" s="132" t="s">
        <v>415</v>
      </c>
      <c r="O357" s="24" t="s">
        <v>225</v>
      </c>
      <c r="P357" s="40"/>
      <c r="Q357" s="132" t="str">
        <f>VLOOKUP(B357,Props!B:E,4,FALSE)</f>
        <v>String</v>
      </c>
      <c r="R357" s="24" t="s">
        <v>4</v>
      </c>
      <c r="S357" s="29" t="s">
        <v>377</v>
      </c>
      <c r="T357" s="24" t="s">
        <v>2</v>
      </c>
      <c r="U357" s="24" t="s">
        <v>2785</v>
      </c>
      <c r="V357" s="25" t="s">
        <v>381</v>
      </c>
      <c r="W357" s="18" t="s">
        <v>381</v>
      </c>
      <c r="X357" s="20" t="s">
        <v>381</v>
      </c>
      <c r="Y357" s="143"/>
      <c r="Z357" s="132"/>
    </row>
    <row r="358" spans="1:26" x14ac:dyDescent="0.3">
      <c r="A358" s="191" t="s">
        <v>359</v>
      </c>
      <c r="B358" s="132" t="s">
        <v>61</v>
      </c>
      <c r="C358" s="132" t="s">
        <v>1368</v>
      </c>
      <c r="D358" s="132"/>
      <c r="E358" s="132" t="s">
        <v>2827</v>
      </c>
      <c r="F358" s="132"/>
      <c r="G358" s="132" t="str">
        <f>VLOOKUP(B358,Scanvolgnr.!A:B,2,FALSE)</f>
        <v>bbk</v>
      </c>
      <c r="H358" s="20"/>
      <c r="I358" s="20">
        <f>IFERROR(VLOOKUP(B358,LOINC!A:B,2,FALSE),"")</f>
        <v>6948</v>
      </c>
      <c r="J358" s="20">
        <f>IFERROR(VLOOKUP(B358,'Sequence nummers'!A:B,2,FALSE),"")</f>
        <v>1100130</v>
      </c>
      <c r="K358" s="132" t="s">
        <v>1297</v>
      </c>
      <c r="L358" s="132" t="s">
        <v>1630</v>
      </c>
      <c r="M358" s="39"/>
      <c r="N358" s="132" t="s">
        <v>2810</v>
      </c>
      <c r="O358" s="40"/>
      <c r="P358" s="40"/>
      <c r="Q358" s="132" t="str">
        <f>VLOOKUP(B358,Props!B:E,4,FALSE)</f>
        <v>String</v>
      </c>
      <c r="R358" s="24" t="s">
        <v>4</v>
      </c>
      <c r="S358" s="29" t="s">
        <v>377</v>
      </c>
      <c r="T358" s="24" t="s">
        <v>2</v>
      </c>
      <c r="U358" s="24" t="s">
        <v>2785</v>
      </c>
      <c r="V358" s="25" t="s">
        <v>381</v>
      </c>
      <c r="W358" s="18" t="s">
        <v>381</v>
      </c>
      <c r="X358" s="18"/>
      <c r="Y358" s="24"/>
      <c r="Z358" s="24"/>
    </row>
    <row r="359" spans="1:26" x14ac:dyDescent="0.3">
      <c r="A359" s="191"/>
      <c r="B359" s="132" t="s">
        <v>162</v>
      </c>
      <c r="C359" s="132" t="s">
        <v>1369</v>
      </c>
      <c r="D359" s="132"/>
      <c r="E359" s="132" t="s">
        <v>2827</v>
      </c>
      <c r="F359" s="132"/>
      <c r="G359" s="132" t="str">
        <f>VLOOKUP(B359,Scanvolgnr.!A:B,2,FALSE)</f>
        <v>bac</v>
      </c>
      <c r="H359" s="20"/>
      <c r="I359" s="20">
        <f>IFERROR(VLOOKUP(B359,LOINC!A:B,2,FALSE),"")</f>
        <v>6947</v>
      </c>
      <c r="J359" s="20">
        <f>IFERROR(VLOOKUP(B359,'Sequence nummers'!A:B,2,FALSE),"")</f>
        <v>1100140</v>
      </c>
      <c r="K359" s="132" t="s">
        <v>1297</v>
      </c>
      <c r="L359" s="132" t="s">
        <v>1630</v>
      </c>
      <c r="M359" s="39"/>
      <c r="N359" s="132" t="s">
        <v>2810</v>
      </c>
      <c r="O359" s="40"/>
      <c r="P359" s="40"/>
      <c r="Q359" s="132" t="str">
        <f>VLOOKUP(B359,Props!B:E,4,FALSE)</f>
        <v>String</v>
      </c>
      <c r="R359" s="24" t="s">
        <v>41</v>
      </c>
      <c r="S359" s="29" t="s">
        <v>377</v>
      </c>
      <c r="T359" s="24" t="s">
        <v>1323</v>
      </c>
      <c r="U359" s="24" t="s">
        <v>1323</v>
      </c>
      <c r="V359" s="25" t="s">
        <v>381</v>
      </c>
      <c r="W359" s="20" t="s">
        <v>381</v>
      </c>
      <c r="X359" s="20" t="s">
        <v>381</v>
      </c>
      <c r="Y359" s="143"/>
      <c r="Z359" s="132"/>
    </row>
    <row r="360" spans="1:26" x14ac:dyDescent="0.3">
      <c r="A360" s="191"/>
      <c r="B360" s="132" t="s">
        <v>62</v>
      </c>
      <c r="C360" s="132" t="s">
        <v>169</v>
      </c>
      <c r="D360" s="132"/>
      <c r="E360" s="132" t="s">
        <v>2827</v>
      </c>
      <c r="F360" s="132"/>
      <c r="G360" s="132" t="str">
        <f>VLOOKUP(B360,Scanvolgnr.!A:B,2,FALSE)</f>
        <v>bbm</v>
      </c>
      <c r="H360" s="20"/>
      <c r="I360" s="20">
        <f>IFERROR(VLOOKUP(B360,LOINC!A:B,2,FALSE),"")</f>
        <v>2950</v>
      </c>
      <c r="J360" s="20">
        <f>IFERROR(VLOOKUP(B360,'Sequence nummers'!A:B,2,FALSE),"")</f>
        <v>1100145</v>
      </c>
      <c r="K360" s="132" t="s">
        <v>1297</v>
      </c>
      <c r="L360" s="132" t="s">
        <v>1630</v>
      </c>
      <c r="M360" s="132" t="s">
        <v>1632</v>
      </c>
      <c r="N360" s="39"/>
      <c r="O360" s="24" t="s">
        <v>225</v>
      </c>
      <c r="P360" s="40"/>
      <c r="Q360" s="132" t="str">
        <f>VLOOKUP(B360,Props!B:E,4,FALSE)</f>
        <v>String</v>
      </c>
      <c r="R360" s="24" t="s">
        <v>4</v>
      </c>
      <c r="S360" s="29" t="s">
        <v>377</v>
      </c>
      <c r="T360" s="24" t="s">
        <v>2</v>
      </c>
      <c r="U360" s="24" t="s">
        <v>2785</v>
      </c>
      <c r="V360" s="25" t="s">
        <v>381</v>
      </c>
      <c r="W360" s="18" t="s">
        <v>381</v>
      </c>
      <c r="X360" s="20" t="s">
        <v>381</v>
      </c>
      <c r="Y360" s="143"/>
      <c r="Z360" s="132"/>
    </row>
    <row r="361" spans="1:26" hidden="1" x14ac:dyDescent="0.3">
      <c r="A361" s="131" t="s">
        <v>360</v>
      </c>
      <c r="B361" s="132" t="s">
        <v>86</v>
      </c>
      <c r="C361" s="39"/>
      <c r="D361" s="132"/>
      <c r="E361" s="132" t="s">
        <v>2831</v>
      </c>
      <c r="F361" s="132"/>
      <c r="G361" s="132" t="str">
        <f>VLOOKUP(B361,Scanvolgnr.!A:B,2,FALSE)</f>
        <v>bbn</v>
      </c>
      <c r="H361" s="20"/>
      <c r="I361" s="20" t="str">
        <f>IFERROR(VLOOKUP(B361,LOINC!A:B,2,FALSE),"")</f>
        <v/>
      </c>
      <c r="J361" s="20" t="str">
        <f>IFERROR(VLOOKUP(B361,'Sequence nummers'!A:B,2,FALSE),"")</f>
        <v/>
      </c>
      <c r="K361" s="132"/>
      <c r="L361" s="39"/>
      <c r="M361" s="39"/>
      <c r="N361" s="39"/>
      <c r="O361" s="40"/>
      <c r="P361" s="40"/>
      <c r="Q361" s="132" t="str">
        <f>VLOOKUP(B361,Props!B:E,4,FALSE)</f>
        <v>String</v>
      </c>
      <c r="R361" s="24" t="s">
        <v>4</v>
      </c>
      <c r="S361" s="29" t="s">
        <v>377</v>
      </c>
      <c r="T361" s="24" t="s">
        <v>2</v>
      </c>
      <c r="U361" s="24" t="s">
        <v>2785</v>
      </c>
      <c r="V361" s="25" t="s">
        <v>381</v>
      </c>
      <c r="W361" s="18" t="s">
        <v>381</v>
      </c>
      <c r="X361" s="20" t="s">
        <v>381</v>
      </c>
      <c r="Y361" s="143"/>
      <c r="Z361" s="132"/>
    </row>
    <row r="362" spans="1:26" hidden="1" x14ac:dyDescent="0.3">
      <c r="A362" s="191" t="s">
        <v>156</v>
      </c>
      <c r="B362" s="132" t="s">
        <v>75</v>
      </c>
      <c r="C362" s="39"/>
      <c r="D362" s="132"/>
      <c r="E362" s="132" t="s">
        <v>8532</v>
      </c>
      <c r="F362" s="132"/>
      <c r="G362" s="132" t="str">
        <f>VLOOKUP(B362,Scanvolgnr.!A:B,2,FALSE)</f>
        <v>bbo</v>
      </c>
      <c r="H362" s="20"/>
      <c r="I362" s="20" t="str">
        <f>IFERROR(VLOOKUP(B362,LOINC!A:B,2,FALSE),"")</f>
        <v/>
      </c>
      <c r="J362" s="20" t="str">
        <f>IFERROR(VLOOKUP(B362,'Sequence nummers'!A:B,2,FALSE),"")</f>
        <v/>
      </c>
      <c r="K362" s="132" t="s">
        <v>1297</v>
      </c>
      <c r="L362" s="39"/>
      <c r="M362" s="39"/>
      <c r="N362" s="132"/>
      <c r="O362" s="132"/>
      <c r="P362" s="39"/>
      <c r="Q362" s="132" t="str">
        <f>VLOOKUP(B362,Props!B:E,4,FALSE)</f>
        <v>Numeriek</v>
      </c>
      <c r="R362" s="132" t="s">
        <v>4</v>
      </c>
      <c r="S362" s="29" t="s">
        <v>377</v>
      </c>
      <c r="T362" s="132" t="s">
        <v>2</v>
      </c>
      <c r="U362" s="24" t="s">
        <v>1323</v>
      </c>
      <c r="V362" s="25" t="s">
        <v>381</v>
      </c>
      <c r="W362" s="20" t="s">
        <v>381</v>
      </c>
      <c r="X362" s="18"/>
      <c r="Y362" s="24"/>
      <c r="Z362" s="24"/>
    </row>
    <row r="363" spans="1:26" s="120" customFormat="1" hidden="1" x14ac:dyDescent="0.3">
      <c r="A363" s="191"/>
      <c r="B363" s="132" t="s">
        <v>76</v>
      </c>
      <c r="C363" s="39"/>
      <c r="D363" s="132"/>
      <c r="E363" s="132" t="s">
        <v>8532</v>
      </c>
      <c r="F363" s="132"/>
      <c r="G363" s="132" t="str">
        <f>VLOOKUP(B363,Scanvolgnr.!A:B,2,FALSE)</f>
        <v>bbp</v>
      </c>
      <c r="H363" s="20"/>
      <c r="I363" s="20" t="str">
        <f>IFERROR(VLOOKUP(B363,LOINC!A:B,2,FALSE),"")</f>
        <v/>
      </c>
      <c r="J363" s="20" t="str">
        <f>IFERROR(VLOOKUP(B363,'Sequence nummers'!A:B,2,FALSE),"")</f>
        <v/>
      </c>
      <c r="K363" s="132" t="s">
        <v>1297</v>
      </c>
      <c r="L363" s="39"/>
      <c r="M363" s="39"/>
      <c r="N363" s="132"/>
      <c r="O363" s="132"/>
      <c r="P363" s="39"/>
      <c r="Q363" s="132" t="str">
        <f>VLOOKUP(B363,Props!B:E,4,FALSE)</f>
        <v>Numeriek</v>
      </c>
      <c r="R363" s="132" t="s">
        <v>4</v>
      </c>
      <c r="S363" s="29" t="s">
        <v>377</v>
      </c>
      <c r="T363" s="132" t="s">
        <v>2</v>
      </c>
      <c r="U363" s="24" t="s">
        <v>1323</v>
      </c>
      <c r="V363" s="25" t="s">
        <v>381</v>
      </c>
      <c r="W363" s="20" t="s">
        <v>381</v>
      </c>
      <c r="X363" s="19"/>
      <c r="Y363" s="143"/>
      <c r="Z363" s="132"/>
    </row>
    <row r="364" spans="1:26" s="120" customFormat="1" hidden="1" x14ac:dyDescent="0.3">
      <c r="A364" s="191"/>
      <c r="B364" s="132" t="s">
        <v>77</v>
      </c>
      <c r="C364" s="39"/>
      <c r="D364" s="132"/>
      <c r="E364" s="132" t="s">
        <v>8532</v>
      </c>
      <c r="F364" s="132"/>
      <c r="G364" s="132" t="str">
        <f>VLOOKUP(B364,Scanvolgnr.!A:B,2,FALSE)</f>
        <v>bbq</v>
      </c>
      <c r="H364" s="20"/>
      <c r="I364" s="20" t="str">
        <f>IFERROR(VLOOKUP(B364,LOINC!A:B,2,FALSE),"")</f>
        <v/>
      </c>
      <c r="J364" s="20" t="str">
        <f>IFERROR(VLOOKUP(B364,'Sequence nummers'!A:B,2,FALSE),"")</f>
        <v/>
      </c>
      <c r="K364" s="132" t="s">
        <v>1297</v>
      </c>
      <c r="L364" s="39"/>
      <c r="M364" s="39"/>
      <c r="N364" s="132"/>
      <c r="O364" s="39"/>
      <c r="P364" s="39"/>
      <c r="Q364" s="132">
        <f>VLOOKUP(B364,Props!B:E,4,FALSE)</f>
        <v>0</v>
      </c>
      <c r="R364" s="24" t="s">
        <v>1246</v>
      </c>
      <c r="S364" s="29" t="s">
        <v>377</v>
      </c>
      <c r="T364" s="24" t="s">
        <v>1323</v>
      </c>
      <c r="U364" s="132" t="s">
        <v>2785</v>
      </c>
      <c r="V364" s="20" t="s">
        <v>381</v>
      </c>
      <c r="W364" s="20" t="s">
        <v>381</v>
      </c>
      <c r="X364" s="19"/>
      <c r="Y364" s="143"/>
      <c r="Z364" s="132"/>
    </row>
    <row r="365" spans="1:26" s="120" customFormat="1" hidden="1" x14ac:dyDescent="0.3">
      <c r="A365" s="191"/>
      <c r="B365" s="132" t="s">
        <v>78</v>
      </c>
      <c r="C365" s="39"/>
      <c r="D365" s="132"/>
      <c r="E365" s="132" t="s">
        <v>8532</v>
      </c>
      <c r="F365" s="132"/>
      <c r="G365" s="132" t="str">
        <f>VLOOKUP(B365,Scanvolgnr.!A:B,2,FALSE)</f>
        <v>bbr</v>
      </c>
      <c r="H365" s="20"/>
      <c r="I365" s="20" t="str">
        <f>IFERROR(VLOOKUP(B365,LOINC!A:B,2,FALSE),"")</f>
        <v/>
      </c>
      <c r="J365" s="20" t="str">
        <f>IFERROR(VLOOKUP(B365,'Sequence nummers'!A:B,2,FALSE),"")</f>
        <v/>
      </c>
      <c r="K365" s="132" t="s">
        <v>1297</v>
      </c>
      <c r="L365" s="39"/>
      <c r="M365" s="39"/>
      <c r="N365" s="132"/>
      <c r="O365" s="39"/>
      <c r="P365" s="39"/>
      <c r="Q365" s="132">
        <f>VLOOKUP(B365,Props!B:E,4,FALSE)</f>
        <v>0</v>
      </c>
      <c r="R365" s="24" t="s">
        <v>1246</v>
      </c>
      <c r="S365" s="29" t="s">
        <v>377</v>
      </c>
      <c r="T365" s="24" t="s">
        <v>1323</v>
      </c>
      <c r="U365" s="132" t="s">
        <v>2785</v>
      </c>
      <c r="V365" s="20" t="s">
        <v>381</v>
      </c>
      <c r="W365" s="20" t="s">
        <v>381</v>
      </c>
      <c r="X365" s="19"/>
      <c r="Y365" s="143"/>
      <c r="Z365" s="132"/>
    </row>
    <row r="366" spans="1:26" hidden="1" x14ac:dyDescent="0.3">
      <c r="A366" s="191" t="s">
        <v>361</v>
      </c>
      <c r="B366" s="132" t="s">
        <v>113</v>
      </c>
      <c r="C366" s="39"/>
      <c r="D366" s="132"/>
      <c r="E366" s="132" t="s">
        <v>2831</v>
      </c>
      <c r="F366" s="132"/>
      <c r="G366" s="132" t="str">
        <f>VLOOKUP(B366,Scanvolgnr.!A:B,2,FALSE)</f>
        <v>bbs</v>
      </c>
      <c r="H366" s="20"/>
      <c r="I366" s="20" t="str">
        <f>IFERROR(VLOOKUP(B366,LOINC!A:B,2,FALSE),"")</f>
        <v/>
      </c>
      <c r="J366" s="20" t="str">
        <f>IFERROR(VLOOKUP(B366,'Sequence nummers'!A:B,2,FALSE),"")</f>
        <v/>
      </c>
      <c r="K366" s="132"/>
      <c r="L366" s="39"/>
      <c r="M366" s="39"/>
      <c r="N366" s="39"/>
      <c r="O366" s="40"/>
      <c r="P366" s="40"/>
      <c r="Q366" s="132" t="str">
        <f>VLOOKUP(B366,Props!B:E,4,FALSE)</f>
        <v>Keuzelijst</v>
      </c>
      <c r="R366" s="24" t="s">
        <v>4</v>
      </c>
      <c r="S366" s="29" t="s">
        <v>377</v>
      </c>
      <c r="T366" s="24" t="s">
        <v>1323</v>
      </c>
      <c r="U366" s="24" t="s">
        <v>1323</v>
      </c>
      <c r="V366" s="25" t="s">
        <v>381</v>
      </c>
      <c r="W366" s="20" t="s">
        <v>381</v>
      </c>
      <c r="X366" s="18"/>
      <c r="Y366" s="24"/>
      <c r="Z366" s="24"/>
    </row>
    <row r="367" spans="1:26" hidden="1" x14ac:dyDescent="0.3">
      <c r="A367" s="191"/>
      <c r="B367" s="132" t="s">
        <v>1295</v>
      </c>
      <c r="C367" s="39"/>
      <c r="D367" s="132"/>
      <c r="E367" s="132" t="s">
        <v>2831</v>
      </c>
      <c r="F367" s="132"/>
      <c r="G367" s="132" t="str">
        <f>VLOOKUP(B367,Scanvolgnr.!A:B,2,FALSE)</f>
        <v>bbt</v>
      </c>
      <c r="H367" s="20"/>
      <c r="I367" s="20" t="str">
        <f>IFERROR(VLOOKUP(B367,LOINC!A:B,2,FALSE),"")</f>
        <v/>
      </c>
      <c r="J367" s="20" t="str">
        <f>IFERROR(VLOOKUP(B367,'Sequence nummers'!A:B,2,FALSE),"")</f>
        <v/>
      </c>
      <c r="K367" s="132"/>
      <c r="L367" s="39"/>
      <c r="M367" s="39"/>
      <c r="N367" s="39"/>
      <c r="O367" s="40"/>
      <c r="P367" s="40"/>
      <c r="Q367" s="132" t="str">
        <f>VLOOKUP(B367,Props!B:E,4,FALSE)</f>
        <v>Keuzelijst</v>
      </c>
      <c r="R367" s="24" t="s">
        <v>4</v>
      </c>
      <c r="S367" s="29" t="s">
        <v>377</v>
      </c>
      <c r="T367" s="24" t="s">
        <v>1323</v>
      </c>
      <c r="U367" s="24" t="s">
        <v>1323</v>
      </c>
      <c r="V367" s="25" t="s">
        <v>381</v>
      </c>
      <c r="W367" s="20"/>
      <c r="X367" s="18"/>
      <c r="Y367" s="24"/>
      <c r="Z367" s="24"/>
    </row>
    <row r="368" spans="1:26" hidden="1" x14ac:dyDescent="0.3">
      <c r="A368" s="191"/>
      <c r="B368" s="132" t="s">
        <v>1296</v>
      </c>
      <c r="C368" s="39"/>
      <c r="D368" s="132"/>
      <c r="E368" s="132" t="s">
        <v>2831</v>
      </c>
      <c r="F368" s="132"/>
      <c r="G368" s="132" t="str">
        <f>VLOOKUP(B368,Scanvolgnr.!A:B,2,FALSE)</f>
        <v>bbu</v>
      </c>
      <c r="H368" s="20"/>
      <c r="I368" s="20" t="str">
        <f>IFERROR(VLOOKUP(B368,LOINC!A:B,2,FALSE),"")</f>
        <v/>
      </c>
      <c r="J368" s="20" t="str">
        <f>IFERROR(VLOOKUP(B368,'Sequence nummers'!A:B,2,FALSE),"")</f>
        <v/>
      </c>
      <c r="K368" s="132"/>
      <c r="L368" s="39"/>
      <c r="M368" s="39"/>
      <c r="N368" s="39"/>
      <c r="O368" s="40"/>
      <c r="P368" s="40"/>
      <c r="Q368" s="132" t="str">
        <f>VLOOKUP(B368,Props!B:E,4,FALSE)</f>
        <v>Keuzelijst</v>
      </c>
      <c r="R368" s="24" t="s">
        <v>4</v>
      </c>
      <c r="S368" s="29" t="s">
        <v>377</v>
      </c>
      <c r="T368" s="24" t="s">
        <v>1323</v>
      </c>
      <c r="U368" s="24" t="s">
        <v>1323</v>
      </c>
      <c r="V368" s="25" t="s">
        <v>381</v>
      </c>
      <c r="W368" s="20"/>
      <c r="X368" s="18"/>
      <c r="Y368" s="24"/>
      <c r="Z368" s="24"/>
    </row>
    <row r="369" spans="1:26" hidden="1" x14ac:dyDescent="0.3">
      <c r="A369" s="131" t="s">
        <v>362</v>
      </c>
      <c r="B369" s="132" t="s">
        <v>198</v>
      </c>
      <c r="C369" s="39"/>
      <c r="D369" s="132"/>
      <c r="E369" s="132" t="s">
        <v>2831</v>
      </c>
      <c r="F369" s="132"/>
      <c r="G369" s="132" t="str">
        <f>VLOOKUP(B369,Scanvolgnr.!A:B,2,FALSE)</f>
        <v>bbv</v>
      </c>
      <c r="H369" s="20"/>
      <c r="I369" s="20" t="str">
        <f>IFERROR(VLOOKUP(B369,LOINC!A:B,2,FALSE),"")</f>
        <v/>
      </c>
      <c r="J369" s="20" t="str">
        <f>IFERROR(VLOOKUP(B369,'Sequence nummers'!A:B,2,FALSE),"")</f>
        <v/>
      </c>
      <c r="K369" s="132"/>
      <c r="L369" s="39"/>
      <c r="M369" s="39"/>
      <c r="N369" s="132"/>
      <c r="O369" s="40"/>
      <c r="P369" s="40"/>
      <c r="Q369" s="132" t="str">
        <f>VLOOKUP(B369,Props!B:E,4,FALSE)</f>
        <v>Keuzelijst</v>
      </c>
      <c r="R369" s="24" t="s">
        <v>1246</v>
      </c>
      <c r="S369" s="29" t="s">
        <v>377</v>
      </c>
      <c r="T369" s="24" t="s">
        <v>1323</v>
      </c>
      <c r="U369" s="24" t="s">
        <v>1323</v>
      </c>
      <c r="V369" s="25" t="s">
        <v>381</v>
      </c>
      <c r="W369" s="20"/>
      <c r="X369" s="18"/>
      <c r="Y369" s="24"/>
      <c r="Z369" s="24"/>
    </row>
    <row r="370" spans="1:26" x14ac:dyDescent="0.3">
      <c r="A370" s="131" t="s">
        <v>363</v>
      </c>
      <c r="B370" s="132" t="s">
        <v>259</v>
      </c>
      <c r="C370" s="132" t="s">
        <v>260</v>
      </c>
      <c r="D370" s="132"/>
      <c r="E370" s="132" t="s">
        <v>2827</v>
      </c>
      <c r="F370" s="132"/>
      <c r="G370" s="132" t="str">
        <f>VLOOKUP(B370,Scanvolgnr.!A:B,2,FALSE)</f>
        <v>bbw</v>
      </c>
      <c r="H370" s="20"/>
      <c r="I370" s="20">
        <f>IFERROR(VLOOKUP(B370,LOINC!A:B,2,FALSE),"")</f>
        <v>8797</v>
      </c>
      <c r="J370" s="20">
        <f>IFERROR(VLOOKUP(B370,'Sequence nummers'!A:B,2,FALSE),"")</f>
        <v>1100150</v>
      </c>
      <c r="K370" s="132" t="s">
        <v>1297</v>
      </c>
      <c r="L370" s="132" t="s">
        <v>1630</v>
      </c>
      <c r="M370" s="39"/>
      <c r="N370" s="39"/>
      <c r="O370" s="40"/>
      <c r="P370" s="40"/>
      <c r="Q370" s="132" t="str">
        <f>VLOOKUP(B370,Props!B:E,4,FALSE)</f>
        <v>Keuzelijst</v>
      </c>
      <c r="R370" s="24" t="s">
        <v>4</v>
      </c>
      <c r="S370" s="29" t="s">
        <v>377</v>
      </c>
      <c r="T370" s="24" t="s">
        <v>1323</v>
      </c>
      <c r="U370" s="24" t="s">
        <v>2785</v>
      </c>
      <c r="V370" s="25" t="s">
        <v>381</v>
      </c>
      <c r="W370" s="20" t="s">
        <v>0</v>
      </c>
      <c r="X370" s="20" t="s">
        <v>381</v>
      </c>
      <c r="Y370" s="143"/>
      <c r="Z370" s="132"/>
    </row>
    <row r="371" spans="1:26" hidden="1" x14ac:dyDescent="0.3">
      <c r="A371" s="131" t="s">
        <v>372</v>
      </c>
      <c r="B371" s="132" t="s">
        <v>1426</v>
      </c>
      <c r="C371" s="39"/>
      <c r="D371" s="132"/>
      <c r="E371" s="132" t="s">
        <v>2831</v>
      </c>
      <c r="F371" s="132"/>
      <c r="G371" s="132" t="str">
        <f>VLOOKUP(B371,Scanvolgnr.!A:B,2,FALSE)</f>
        <v>bbx</v>
      </c>
      <c r="H371" s="20"/>
      <c r="I371" s="20" t="str">
        <f>IFERROR(VLOOKUP(B371,LOINC!A:B,2,FALSE),"")</f>
        <v/>
      </c>
      <c r="J371" s="20" t="str">
        <f>IFERROR(VLOOKUP(B371,'Sequence nummers'!A:B,2,FALSE),"")</f>
        <v/>
      </c>
      <c r="K371" s="132"/>
      <c r="L371" s="132"/>
      <c r="M371" s="39"/>
      <c r="N371" s="132"/>
      <c r="O371" s="40"/>
      <c r="P371" s="40"/>
      <c r="Q371" s="132" t="str">
        <f>VLOOKUP(B371,Props!B:E,4,FALSE)</f>
        <v>String</v>
      </c>
      <c r="R371" s="24" t="s">
        <v>177</v>
      </c>
      <c r="S371" s="29" t="s">
        <v>377</v>
      </c>
      <c r="T371" s="24" t="s">
        <v>1323</v>
      </c>
      <c r="U371" s="24" t="s">
        <v>1323</v>
      </c>
      <c r="V371" s="25" t="s">
        <v>381</v>
      </c>
      <c r="W371" s="19" t="s">
        <v>383</v>
      </c>
      <c r="X371" s="18"/>
      <c r="Y371" s="24"/>
      <c r="Z371" s="24"/>
    </row>
    <row r="372" spans="1:26" hidden="1" x14ac:dyDescent="0.3">
      <c r="A372" s="21"/>
      <c r="B372" s="21"/>
      <c r="C372" s="21" t="s">
        <v>8017</v>
      </c>
      <c r="D372" s="21"/>
      <c r="E372" s="21" t="s">
        <v>2831</v>
      </c>
      <c r="F372" s="21"/>
      <c r="G372" s="22"/>
      <c r="H372" s="22"/>
      <c r="I372" s="21"/>
      <c r="J372" s="21"/>
      <c r="K372" s="21"/>
      <c r="L372" s="21"/>
      <c r="M372" s="21"/>
      <c r="N372" s="21"/>
      <c r="O372" s="21"/>
      <c r="P372" s="21"/>
      <c r="Q372" s="32"/>
      <c r="R372" s="32"/>
      <c r="S372" s="113"/>
      <c r="T372" s="32"/>
      <c r="U372" s="32"/>
      <c r="V372" s="33"/>
      <c r="W372" s="34"/>
      <c r="X372" s="34"/>
      <c r="Y372" s="32"/>
      <c r="Z372" s="32"/>
    </row>
    <row r="373" spans="1:26" ht="13.15" hidden="1" customHeight="1" x14ac:dyDescent="0.3">
      <c r="A373" s="191" t="s">
        <v>8097</v>
      </c>
      <c r="B373" s="132" t="s">
        <v>8083</v>
      </c>
      <c r="C373" s="39"/>
      <c r="D373" s="132"/>
      <c r="E373" s="132" t="s">
        <v>2831</v>
      </c>
      <c r="F373" s="132"/>
      <c r="G373" s="132" t="str">
        <f>VLOOKUP(B373,Scanvolgnr.!A:B,2,FALSE)</f>
        <v>bby</v>
      </c>
      <c r="H373" s="20"/>
      <c r="I373" s="20" t="str">
        <f>IFERROR(VLOOKUP(B373,LOINC!A:B,2,FALSE),"")</f>
        <v/>
      </c>
      <c r="J373" s="20" t="str">
        <f>IFERROR(VLOOKUP(B373,'Sequence nummers'!A:B,2,FALSE),"")</f>
        <v/>
      </c>
      <c r="K373" s="132"/>
      <c r="L373" s="132"/>
      <c r="M373" s="39"/>
      <c r="N373" s="39"/>
      <c r="O373" s="40"/>
      <c r="P373" s="40"/>
      <c r="Q373" s="132">
        <f>VLOOKUP(B373,Props!B:E,4,FALSE)</f>
        <v>0</v>
      </c>
      <c r="R373" s="24" t="s">
        <v>183</v>
      </c>
      <c r="S373" s="29" t="s">
        <v>377</v>
      </c>
      <c r="T373" s="24" t="s">
        <v>1254</v>
      </c>
      <c r="U373" s="24" t="s">
        <v>2785</v>
      </c>
      <c r="V373" s="25" t="s">
        <v>381</v>
      </c>
      <c r="W373" s="19" t="s">
        <v>381</v>
      </c>
      <c r="X373" s="18"/>
      <c r="Y373" s="24"/>
      <c r="Z373" s="24"/>
    </row>
    <row r="374" spans="1:26" ht="13.15" hidden="1" customHeight="1" x14ac:dyDescent="0.3">
      <c r="A374" s="191"/>
      <c r="B374" s="132" t="s">
        <v>8085</v>
      </c>
      <c r="C374" s="39"/>
      <c r="D374" s="132"/>
      <c r="E374" s="132" t="s">
        <v>2831</v>
      </c>
      <c r="F374" s="132"/>
      <c r="G374" s="132" t="str">
        <f>VLOOKUP(B374,Scanvolgnr.!A:B,2,FALSE)</f>
        <v>bbz</v>
      </c>
      <c r="H374" s="20"/>
      <c r="I374" s="20" t="str">
        <f>IFERROR(VLOOKUP(B374,LOINC!A:B,2,FALSE),"")</f>
        <v/>
      </c>
      <c r="J374" s="20" t="str">
        <f>IFERROR(VLOOKUP(B374,'Sequence nummers'!A:B,2,FALSE),"")</f>
        <v/>
      </c>
      <c r="K374" s="132"/>
      <c r="L374" s="132"/>
      <c r="M374" s="39"/>
      <c r="N374" s="39"/>
      <c r="O374" s="40"/>
      <c r="P374" s="40"/>
      <c r="Q374" s="132" t="str">
        <f>VLOOKUP(B374,Props!B:E,4,FALSE)</f>
        <v>Keuzelijst</v>
      </c>
      <c r="R374" s="24" t="s">
        <v>183</v>
      </c>
      <c r="S374" s="29" t="s">
        <v>377</v>
      </c>
      <c r="T374" s="24" t="s">
        <v>4</v>
      </c>
      <c r="U374" s="24" t="s">
        <v>2785</v>
      </c>
      <c r="V374" s="25" t="s">
        <v>381</v>
      </c>
      <c r="W374" s="19" t="s">
        <v>381</v>
      </c>
      <c r="X374" s="18"/>
      <c r="Y374" s="24"/>
      <c r="Z374" s="24"/>
    </row>
    <row r="375" spans="1:26" ht="13.15" hidden="1" customHeight="1" x14ac:dyDescent="0.3">
      <c r="A375" s="191"/>
      <c r="B375" s="132" t="s">
        <v>8094</v>
      </c>
      <c r="C375" s="39"/>
      <c r="D375" s="132"/>
      <c r="E375" s="132" t="s">
        <v>2831</v>
      </c>
      <c r="F375" s="132"/>
      <c r="G375" s="132" t="str">
        <f>VLOOKUP(B375,Scanvolgnr.!A:B,2,FALSE)</f>
        <v>bca</v>
      </c>
      <c r="H375" s="20"/>
      <c r="I375" s="20" t="str">
        <f>IFERROR(VLOOKUP(B375,LOINC!A:B,2,FALSE),"")</f>
        <v/>
      </c>
      <c r="J375" s="20" t="str">
        <f>IFERROR(VLOOKUP(B375,'Sequence nummers'!A:B,2,FALSE),"")</f>
        <v/>
      </c>
      <c r="K375" s="132"/>
      <c r="L375" s="132"/>
      <c r="M375" s="39"/>
      <c r="N375" s="39"/>
      <c r="O375" s="40"/>
      <c r="P375" s="40"/>
      <c r="Q375" s="132" t="str">
        <f>VLOOKUP(B375,Props!B:E,4,FALSE)</f>
        <v>Numeriek</v>
      </c>
      <c r="R375" s="24" t="s">
        <v>183</v>
      </c>
      <c r="S375" s="29" t="s">
        <v>377</v>
      </c>
      <c r="T375" s="24" t="s">
        <v>4</v>
      </c>
      <c r="U375" s="24" t="s">
        <v>2785</v>
      </c>
      <c r="V375" s="25" t="s">
        <v>381</v>
      </c>
      <c r="W375" s="19" t="s">
        <v>381</v>
      </c>
      <c r="X375" s="18"/>
      <c r="Y375" s="24"/>
      <c r="Z375" s="24"/>
    </row>
    <row r="376" spans="1:26" ht="13.15" hidden="1" customHeight="1" x14ac:dyDescent="0.3">
      <c r="A376" s="191"/>
      <c r="B376" s="132" t="s">
        <v>8096</v>
      </c>
      <c r="C376" s="39"/>
      <c r="D376" s="132"/>
      <c r="E376" s="132" t="s">
        <v>2831</v>
      </c>
      <c r="F376" s="132"/>
      <c r="G376" s="132" t="str">
        <f>VLOOKUP(B376,Scanvolgnr.!A:B,2,FALSE)</f>
        <v>bcb</v>
      </c>
      <c r="H376" s="20"/>
      <c r="I376" s="20" t="str">
        <f>IFERROR(VLOOKUP(B376,LOINC!A:B,2,FALSE),"")</f>
        <v/>
      </c>
      <c r="J376" s="20" t="str">
        <f>IFERROR(VLOOKUP(B376,'Sequence nummers'!A:B,2,FALSE),"")</f>
        <v/>
      </c>
      <c r="K376" s="132"/>
      <c r="L376" s="132"/>
      <c r="M376" s="39"/>
      <c r="N376" s="39"/>
      <c r="O376" s="40"/>
      <c r="P376" s="40"/>
      <c r="Q376" s="132" t="str">
        <f>VLOOKUP(B376,Props!B:E,4,FALSE)</f>
        <v>Keuzelijst</v>
      </c>
      <c r="R376" s="24" t="s">
        <v>183</v>
      </c>
      <c r="S376" s="29" t="s">
        <v>377</v>
      </c>
      <c r="T376" s="24" t="s">
        <v>4</v>
      </c>
      <c r="U376" s="24" t="s">
        <v>2785</v>
      </c>
      <c r="V376" s="25" t="s">
        <v>381</v>
      </c>
      <c r="W376" s="19" t="s">
        <v>381</v>
      </c>
      <c r="X376" s="18"/>
      <c r="Y376" s="24"/>
      <c r="Z376" s="24"/>
    </row>
    <row r="377" spans="1:26" ht="13.15" hidden="1" customHeight="1" x14ac:dyDescent="0.3">
      <c r="A377" s="191"/>
      <c r="B377" s="132" t="s">
        <v>8091</v>
      </c>
      <c r="C377" s="39"/>
      <c r="D377" s="132"/>
      <c r="E377" s="132" t="s">
        <v>2831</v>
      </c>
      <c r="F377" s="132"/>
      <c r="G377" s="132" t="str">
        <f>VLOOKUP(B377,Scanvolgnr.!A:B,2,FALSE)</f>
        <v>bcc</v>
      </c>
      <c r="H377" s="20"/>
      <c r="I377" s="20" t="str">
        <f>IFERROR(VLOOKUP(B377,LOINC!A:B,2,FALSE),"")</f>
        <v/>
      </c>
      <c r="J377" s="20" t="str">
        <f>IFERROR(VLOOKUP(B377,'Sequence nummers'!A:B,2,FALSE),"")</f>
        <v/>
      </c>
      <c r="K377" s="132"/>
      <c r="L377" s="132"/>
      <c r="M377" s="39"/>
      <c r="N377" s="39"/>
      <c r="O377" s="40"/>
      <c r="P377" s="40"/>
      <c r="Q377" s="132" t="str">
        <f>VLOOKUP(B377,Props!B:E,4,FALSE)</f>
        <v>Numeriek</v>
      </c>
      <c r="R377" s="24" t="s">
        <v>183</v>
      </c>
      <c r="S377" s="29" t="s">
        <v>377</v>
      </c>
      <c r="T377" s="24" t="s">
        <v>4</v>
      </c>
      <c r="U377" s="24" t="s">
        <v>2785</v>
      </c>
      <c r="V377" s="25" t="s">
        <v>381</v>
      </c>
      <c r="W377" s="19" t="s">
        <v>381</v>
      </c>
      <c r="X377" s="18"/>
      <c r="Y377" s="24"/>
      <c r="Z377" s="24"/>
    </row>
    <row r="378" spans="1:26" ht="13.15" hidden="1" customHeight="1" x14ac:dyDescent="0.3">
      <c r="A378" s="191"/>
      <c r="B378" s="132" t="s">
        <v>8018</v>
      </c>
      <c r="C378" s="39"/>
      <c r="D378" s="132"/>
      <c r="E378" s="132" t="s">
        <v>2831</v>
      </c>
      <c r="F378" s="132"/>
      <c r="G378" s="132" t="str">
        <f>VLOOKUP(B378,Scanvolgnr.!A:B,2,FALSE)</f>
        <v>bcd</v>
      </c>
      <c r="H378" s="20"/>
      <c r="I378" s="20" t="str">
        <f>IFERROR(VLOOKUP(B378,LOINC!A:B,2,FALSE),"")</f>
        <v/>
      </c>
      <c r="J378" s="20" t="str">
        <f>IFERROR(VLOOKUP(B378,'Sequence nummers'!A:B,2,FALSE),"")</f>
        <v/>
      </c>
      <c r="K378" s="132"/>
      <c r="L378" s="132"/>
      <c r="M378" s="39"/>
      <c r="N378" s="39"/>
      <c r="O378" s="40"/>
      <c r="P378" s="40"/>
      <c r="Q378" s="132" t="str">
        <f>VLOOKUP(B378,Props!B:E,4,FALSE)</f>
        <v>Keuzelijst</v>
      </c>
      <c r="R378" s="24" t="s">
        <v>183</v>
      </c>
      <c r="S378" s="29" t="s">
        <v>377</v>
      </c>
      <c r="T378" s="24" t="s">
        <v>4</v>
      </c>
      <c r="U378" s="24" t="s">
        <v>2785</v>
      </c>
      <c r="V378" s="25" t="s">
        <v>381</v>
      </c>
      <c r="W378" s="19" t="s">
        <v>381</v>
      </c>
      <c r="X378" s="18"/>
      <c r="Y378" s="24"/>
      <c r="Z378" s="24"/>
    </row>
    <row r="379" spans="1:26" ht="13.15" hidden="1" customHeight="1" x14ac:dyDescent="0.3">
      <c r="A379" s="191"/>
      <c r="B379" s="132" t="s">
        <v>8092</v>
      </c>
      <c r="C379" s="39"/>
      <c r="D379" s="132"/>
      <c r="E379" s="132" t="s">
        <v>2831</v>
      </c>
      <c r="F379" s="132"/>
      <c r="G379" s="132" t="str">
        <f>VLOOKUP(B379,Scanvolgnr.!A:B,2,FALSE)</f>
        <v>bce</v>
      </c>
      <c r="H379" s="20"/>
      <c r="I379" s="20" t="str">
        <f>IFERROR(VLOOKUP(B379,LOINC!A:B,2,FALSE),"")</f>
        <v/>
      </c>
      <c r="J379" s="20" t="str">
        <f>IFERROR(VLOOKUP(B379,'Sequence nummers'!A:B,2,FALSE),"")</f>
        <v/>
      </c>
      <c r="K379" s="132"/>
      <c r="L379" s="132"/>
      <c r="M379" s="39"/>
      <c r="N379" s="39"/>
      <c r="O379" s="40"/>
      <c r="P379" s="40"/>
      <c r="Q379" s="132" t="str">
        <f>VLOOKUP(B379,Props!B:E,4,FALSE)</f>
        <v>Numeriek</v>
      </c>
      <c r="R379" s="24" t="s">
        <v>183</v>
      </c>
      <c r="S379" s="29" t="s">
        <v>377</v>
      </c>
      <c r="T379" s="24" t="s">
        <v>4</v>
      </c>
      <c r="U379" s="24" t="s">
        <v>2785</v>
      </c>
      <c r="V379" s="25" t="s">
        <v>381</v>
      </c>
      <c r="W379" s="19" t="s">
        <v>381</v>
      </c>
      <c r="X379" s="18"/>
      <c r="Y379" s="24"/>
      <c r="Z379" s="24"/>
    </row>
    <row r="380" spans="1:26" ht="13.15" hidden="1" customHeight="1" x14ac:dyDescent="0.3">
      <c r="A380" s="191"/>
      <c r="B380" s="132" t="s">
        <v>8019</v>
      </c>
      <c r="C380" s="39"/>
      <c r="D380" s="132"/>
      <c r="E380" s="132" t="s">
        <v>2831</v>
      </c>
      <c r="F380" s="132"/>
      <c r="G380" s="132" t="str">
        <f>VLOOKUP(B380,Scanvolgnr.!A:B,2,FALSE)</f>
        <v>bcf</v>
      </c>
      <c r="H380" s="20"/>
      <c r="I380" s="20" t="str">
        <f>IFERROR(VLOOKUP(B380,LOINC!A:B,2,FALSE),"")</f>
        <v/>
      </c>
      <c r="J380" s="20" t="str">
        <f>IFERROR(VLOOKUP(B380,'Sequence nummers'!A:B,2,FALSE),"")</f>
        <v/>
      </c>
      <c r="K380" s="132"/>
      <c r="L380" s="132"/>
      <c r="M380" s="39"/>
      <c r="N380" s="39"/>
      <c r="O380" s="40"/>
      <c r="P380" s="40"/>
      <c r="Q380" s="132" t="str">
        <f>VLOOKUP(B380,Props!B:E,4,FALSE)</f>
        <v>Keuzelijst</v>
      </c>
      <c r="R380" s="24" t="s">
        <v>183</v>
      </c>
      <c r="S380" s="29" t="s">
        <v>377</v>
      </c>
      <c r="T380" s="24" t="s">
        <v>4</v>
      </c>
      <c r="U380" s="24" t="s">
        <v>2785</v>
      </c>
      <c r="V380" s="25" t="s">
        <v>381</v>
      </c>
      <c r="W380" s="19" t="s">
        <v>381</v>
      </c>
      <c r="X380" s="18"/>
      <c r="Y380" s="24"/>
      <c r="Z380" s="24"/>
    </row>
    <row r="381" spans="1:26" ht="13.15" hidden="1" customHeight="1" x14ac:dyDescent="0.3">
      <c r="A381" s="191"/>
      <c r="B381" s="132" t="s">
        <v>8093</v>
      </c>
      <c r="C381" s="39"/>
      <c r="D381" s="132"/>
      <c r="E381" s="132" t="s">
        <v>2831</v>
      </c>
      <c r="F381" s="132"/>
      <c r="G381" s="132" t="str">
        <f>VLOOKUP(B381,Scanvolgnr.!A:B,2,FALSE)</f>
        <v>bcg</v>
      </c>
      <c r="H381" s="20"/>
      <c r="I381" s="20" t="str">
        <f>IFERROR(VLOOKUP(B381,LOINC!A:B,2,FALSE),"")</f>
        <v/>
      </c>
      <c r="J381" s="20" t="str">
        <f>IFERROR(VLOOKUP(B381,'Sequence nummers'!A:B,2,FALSE),"")</f>
        <v/>
      </c>
      <c r="K381" s="132"/>
      <c r="L381" s="132"/>
      <c r="M381" s="39"/>
      <c r="N381" s="39"/>
      <c r="O381" s="40"/>
      <c r="P381" s="40"/>
      <c r="Q381" s="132" t="str">
        <f>VLOOKUP(B381,Props!B:E,4,FALSE)</f>
        <v>Numeriek</v>
      </c>
      <c r="R381" s="24" t="s">
        <v>183</v>
      </c>
      <c r="S381" s="29" t="s">
        <v>377</v>
      </c>
      <c r="T381" s="24" t="s">
        <v>4</v>
      </c>
      <c r="U381" s="24" t="s">
        <v>2785</v>
      </c>
      <c r="V381" s="25" t="s">
        <v>381</v>
      </c>
      <c r="W381" s="19" t="s">
        <v>381</v>
      </c>
      <c r="X381" s="18"/>
      <c r="Y381" s="24"/>
      <c r="Z381" s="24"/>
    </row>
    <row r="382" spans="1:26" ht="13.15" hidden="1" customHeight="1" x14ac:dyDescent="0.3">
      <c r="A382" s="191"/>
      <c r="B382" s="132" t="s">
        <v>8020</v>
      </c>
      <c r="C382" s="39"/>
      <c r="D382" s="132"/>
      <c r="E382" s="132" t="s">
        <v>2831</v>
      </c>
      <c r="F382" s="132"/>
      <c r="G382" s="132" t="str">
        <f>VLOOKUP(B382,Scanvolgnr.!A:B,2,FALSE)</f>
        <v>bch</v>
      </c>
      <c r="H382" s="20"/>
      <c r="I382" s="20" t="str">
        <f>IFERROR(VLOOKUP(B382,LOINC!A:B,2,FALSE),"")</f>
        <v/>
      </c>
      <c r="J382" s="20" t="str">
        <f>IFERROR(VLOOKUP(B382,'Sequence nummers'!A:B,2,FALSE),"")</f>
        <v/>
      </c>
      <c r="K382" s="132"/>
      <c r="L382" s="132"/>
      <c r="M382" s="39"/>
      <c r="N382" s="39"/>
      <c r="O382" s="40"/>
      <c r="P382" s="40"/>
      <c r="Q382" s="132" t="str">
        <f>VLOOKUP(B382,Props!B:E,4,FALSE)</f>
        <v>Keuzelijst</v>
      </c>
      <c r="R382" s="24" t="s">
        <v>183</v>
      </c>
      <c r="S382" s="29" t="s">
        <v>377</v>
      </c>
      <c r="T382" s="24" t="s">
        <v>4</v>
      </c>
      <c r="U382" s="24" t="s">
        <v>2785</v>
      </c>
      <c r="V382" s="25" t="s">
        <v>381</v>
      </c>
      <c r="W382" s="19" t="s">
        <v>381</v>
      </c>
      <c r="X382" s="18"/>
      <c r="Y382" s="24"/>
      <c r="Z382" s="24"/>
    </row>
    <row r="383" spans="1:26" ht="13.15" hidden="1" customHeight="1" x14ac:dyDescent="0.3">
      <c r="A383" s="191"/>
      <c r="B383" s="132" t="s">
        <v>8021</v>
      </c>
      <c r="C383" s="39"/>
      <c r="D383" s="132"/>
      <c r="E383" s="132" t="s">
        <v>2831</v>
      </c>
      <c r="F383" s="132"/>
      <c r="G383" s="132" t="str">
        <f>VLOOKUP(B383,Scanvolgnr.!A:B,2,FALSE)</f>
        <v>bci</v>
      </c>
      <c r="H383" s="20"/>
      <c r="I383" s="20" t="str">
        <f>IFERROR(VLOOKUP(B383,LOINC!A:B,2,FALSE),"")</f>
        <v/>
      </c>
      <c r="J383" s="20" t="str">
        <f>IFERROR(VLOOKUP(B383,'Sequence nummers'!A:B,2,FALSE),"")</f>
        <v/>
      </c>
      <c r="K383" s="132"/>
      <c r="L383" s="132"/>
      <c r="M383" s="39"/>
      <c r="N383" s="39"/>
      <c r="O383" s="40"/>
      <c r="P383" s="40"/>
      <c r="Q383" s="132" t="str">
        <f>VLOOKUP(B383,Props!B:E,4,FALSE)</f>
        <v>Numeriek</v>
      </c>
      <c r="R383" s="24" t="s">
        <v>183</v>
      </c>
      <c r="S383" s="29" t="s">
        <v>377</v>
      </c>
      <c r="T383" s="24" t="s">
        <v>4</v>
      </c>
      <c r="U383" s="24" t="s">
        <v>2785</v>
      </c>
      <c r="V383" s="25" t="s">
        <v>381</v>
      </c>
      <c r="W383" s="19" t="s">
        <v>381</v>
      </c>
      <c r="X383" s="18"/>
      <c r="Y383" s="24"/>
      <c r="Z383" s="24"/>
    </row>
    <row r="384" spans="1:26" ht="13.15" hidden="1" customHeight="1" x14ac:dyDescent="0.3">
      <c r="A384" s="191"/>
      <c r="B384" s="132" t="s">
        <v>8022</v>
      </c>
      <c r="C384" s="39"/>
      <c r="D384" s="132"/>
      <c r="E384" s="132" t="s">
        <v>2831</v>
      </c>
      <c r="F384" s="132"/>
      <c r="G384" s="132" t="str">
        <f>VLOOKUP(B384,Scanvolgnr.!A:B,2,FALSE)</f>
        <v>bcj</v>
      </c>
      <c r="H384" s="20"/>
      <c r="I384" s="20" t="str">
        <f>IFERROR(VLOOKUP(B384,LOINC!A:B,2,FALSE),"")</f>
        <v/>
      </c>
      <c r="J384" s="20" t="str">
        <f>IFERROR(VLOOKUP(B384,'Sequence nummers'!A:B,2,FALSE),"")</f>
        <v/>
      </c>
      <c r="K384" s="132"/>
      <c r="L384" s="132"/>
      <c r="M384" s="39"/>
      <c r="N384" s="39"/>
      <c r="O384" s="40"/>
      <c r="P384" s="40"/>
      <c r="Q384" s="132" t="str">
        <f>VLOOKUP(B384,Props!B:E,4,FALSE)</f>
        <v>Keuzelijst</v>
      </c>
      <c r="R384" s="24" t="s">
        <v>183</v>
      </c>
      <c r="S384" s="29" t="s">
        <v>377</v>
      </c>
      <c r="T384" s="24" t="s">
        <v>4</v>
      </c>
      <c r="U384" s="24" t="s">
        <v>2785</v>
      </c>
      <c r="V384" s="25" t="s">
        <v>381</v>
      </c>
      <c r="W384" s="19" t="s">
        <v>381</v>
      </c>
      <c r="X384" s="18"/>
      <c r="Y384" s="24"/>
      <c r="Z384" s="24"/>
    </row>
    <row r="385" spans="1:26" ht="13.15" hidden="1" customHeight="1" x14ac:dyDescent="0.3">
      <c r="A385" s="191"/>
      <c r="B385" s="132" t="s">
        <v>8023</v>
      </c>
      <c r="C385" s="39"/>
      <c r="D385" s="132"/>
      <c r="E385" s="132" t="s">
        <v>2831</v>
      </c>
      <c r="F385" s="132"/>
      <c r="G385" s="132" t="str">
        <f>VLOOKUP(B385,Scanvolgnr.!A:B,2,FALSE)</f>
        <v>bck</v>
      </c>
      <c r="H385" s="20"/>
      <c r="I385" s="20" t="str">
        <f>IFERROR(VLOOKUP(B385,LOINC!A:B,2,FALSE),"")</f>
        <v/>
      </c>
      <c r="J385" s="20" t="str">
        <f>IFERROR(VLOOKUP(B385,'Sequence nummers'!A:B,2,FALSE),"")</f>
        <v/>
      </c>
      <c r="K385" s="132"/>
      <c r="L385" s="132"/>
      <c r="M385" s="39"/>
      <c r="N385" s="39"/>
      <c r="O385" s="40"/>
      <c r="P385" s="40"/>
      <c r="Q385" s="132" t="str">
        <f>VLOOKUP(B385,Props!B:E,4,FALSE)</f>
        <v>Numeriek</v>
      </c>
      <c r="R385" s="24" t="s">
        <v>183</v>
      </c>
      <c r="S385" s="29" t="s">
        <v>377</v>
      </c>
      <c r="T385" s="24" t="s">
        <v>4</v>
      </c>
      <c r="U385" s="24" t="s">
        <v>2785</v>
      </c>
      <c r="V385" s="25" t="s">
        <v>381</v>
      </c>
      <c r="W385" s="19" t="s">
        <v>381</v>
      </c>
      <c r="X385" s="18"/>
      <c r="Y385" s="24"/>
      <c r="Z385" s="24"/>
    </row>
    <row r="386" spans="1:26" ht="13.15" hidden="1" customHeight="1" x14ac:dyDescent="0.3">
      <c r="A386" s="191" t="s">
        <v>8098</v>
      </c>
      <c r="B386" s="132" t="s">
        <v>8024</v>
      </c>
      <c r="C386" s="39"/>
      <c r="D386" s="132"/>
      <c r="E386" s="132" t="s">
        <v>2831</v>
      </c>
      <c r="F386" s="132"/>
      <c r="G386" s="132" t="str">
        <f>VLOOKUP(B386,Scanvolgnr.!A:B,2,FALSE)</f>
        <v>bcl</v>
      </c>
      <c r="H386" s="20"/>
      <c r="I386" s="20" t="str">
        <f>IFERROR(VLOOKUP(B386,LOINC!A:B,2,FALSE),"")</f>
        <v/>
      </c>
      <c r="J386" s="20" t="str">
        <f>IFERROR(VLOOKUP(B386,'Sequence nummers'!A:B,2,FALSE),"")</f>
        <v/>
      </c>
      <c r="K386" s="132"/>
      <c r="L386" s="132"/>
      <c r="M386" s="39"/>
      <c r="N386" s="39"/>
      <c r="O386" s="40"/>
      <c r="P386" s="40"/>
      <c r="Q386" s="132" t="str">
        <f>VLOOKUP(B386,Props!B:E,4,FALSE)</f>
        <v>Keuzelijst</v>
      </c>
      <c r="R386" s="24" t="s">
        <v>183</v>
      </c>
      <c r="S386" s="29" t="s">
        <v>377</v>
      </c>
      <c r="T386" s="24" t="s">
        <v>1254</v>
      </c>
      <c r="U386" s="24" t="s">
        <v>2785</v>
      </c>
      <c r="V386" s="25" t="s">
        <v>381</v>
      </c>
      <c r="W386" s="19" t="s">
        <v>381</v>
      </c>
      <c r="X386" s="18"/>
      <c r="Y386" s="24"/>
      <c r="Z386" s="24"/>
    </row>
    <row r="387" spans="1:26" ht="13.15" hidden="1" customHeight="1" x14ac:dyDescent="0.3">
      <c r="A387" s="191"/>
      <c r="B387" s="132" t="s">
        <v>8077</v>
      </c>
      <c r="C387" s="39"/>
      <c r="D387" s="132"/>
      <c r="E387" s="132" t="s">
        <v>2831</v>
      </c>
      <c r="F387" s="132"/>
      <c r="G387" s="132" t="str">
        <f>VLOOKUP(B387,Scanvolgnr.!A:B,2,FALSE)</f>
        <v>bcm</v>
      </c>
      <c r="H387" s="20"/>
      <c r="I387" s="20" t="str">
        <f>IFERROR(VLOOKUP(B387,LOINC!A:B,2,FALSE),"")</f>
        <v/>
      </c>
      <c r="J387" s="20" t="str">
        <f>IFERROR(VLOOKUP(B387,'Sequence nummers'!A:B,2,FALSE),"")</f>
        <v/>
      </c>
      <c r="K387" s="132"/>
      <c r="L387" s="132"/>
      <c r="M387" s="39"/>
      <c r="N387" s="39"/>
      <c r="O387" s="40"/>
      <c r="P387" s="40"/>
      <c r="Q387" s="132" t="str">
        <f>VLOOKUP(B387,Props!B:E,4,FALSE)</f>
        <v>Keuzelijst</v>
      </c>
      <c r="R387" s="24" t="s">
        <v>183</v>
      </c>
      <c r="S387" s="29" t="s">
        <v>377</v>
      </c>
      <c r="T387" s="24" t="s">
        <v>4</v>
      </c>
      <c r="U387" s="24" t="s">
        <v>2785</v>
      </c>
      <c r="V387" s="25" t="s">
        <v>381</v>
      </c>
      <c r="W387" s="19" t="s">
        <v>381</v>
      </c>
      <c r="X387" s="18"/>
      <c r="Y387" s="24"/>
      <c r="Z387" s="24"/>
    </row>
    <row r="388" spans="1:26" ht="13.15" hidden="1" customHeight="1" x14ac:dyDescent="0.3">
      <c r="A388" s="191"/>
      <c r="B388" s="132" t="s">
        <v>8095</v>
      </c>
      <c r="C388" s="39"/>
      <c r="D388" s="132"/>
      <c r="E388" s="132" t="s">
        <v>2831</v>
      </c>
      <c r="F388" s="132"/>
      <c r="G388" s="132" t="str">
        <f>VLOOKUP(B388,Scanvolgnr.!A:B,2,FALSE)</f>
        <v>bcn</v>
      </c>
      <c r="H388" s="20"/>
      <c r="I388" s="20" t="str">
        <f>IFERROR(VLOOKUP(B388,LOINC!A:B,2,FALSE),"")</f>
        <v/>
      </c>
      <c r="J388" s="20" t="str">
        <f>IFERROR(VLOOKUP(B388,'Sequence nummers'!A:B,2,FALSE),"")</f>
        <v/>
      </c>
      <c r="K388" s="132"/>
      <c r="L388" s="132"/>
      <c r="M388" s="39"/>
      <c r="N388" s="39"/>
      <c r="O388" s="40"/>
      <c r="P388" s="40"/>
      <c r="Q388" s="132" t="str">
        <f>VLOOKUP(B388,Props!B:E,4,FALSE)</f>
        <v>Numeriek</v>
      </c>
      <c r="R388" s="24" t="s">
        <v>183</v>
      </c>
      <c r="S388" s="29" t="s">
        <v>377</v>
      </c>
      <c r="T388" s="24" t="s">
        <v>4</v>
      </c>
      <c r="U388" s="24" t="s">
        <v>2785</v>
      </c>
      <c r="V388" s="25" t="s">
        <v>381</v>
      </c>
      <c r="W388" s="19" t="s">
        <v>381</v>
      </c>
      <c r="X388" s="18"/>
      <c r="Y388" s="24"/>
      <c r="Z388" s="24"/>
    </row>
    <row r="389" spans="1:26" ht="13.15" hidden="1" customHeight="1" x14ac:dyDescent="0.3">
      <c r="A389" s="191"/>
      <c r="B389" s="132" t="s">
        <v>8078</v>
      </c>
      <c r="C389" s="39"/>
      <c r="D389" s="132"/>
      <c r="E389" s="132" t="s">
        <v>2831</v>
      </c>
      <c r="F389" s="132"/>
      <c r="G389" s="132" t="str">
        <f>VLOOKUP(B389,Scanvolgnr.!A:B,2,FALSE)</f>
        <v>bco</v>
      </c>
      <c r="H389" s="20"/>
      <c r="I389" s="20" t="str">
        <f>IFERROR(VLOOKUP(B389,LOINC!A:B,2,FALSE),"")</f>
        <v/>
      </c>
      <c r="J389" s="20" t="str">
        <f>IFERROR(VLOOKUP(B389,'Sequence nummers'!A:B,2,FALSE),"")</f>
        <v/>
      </c>
      <c r="K389" s="132"/>
      <c r="L389" s="132"/>
      <c r="M389" s="39"/>
      <c r="N389" s="39"/>
      <c r="O389" s="40"/>
      <c r="P389" s="40"/>
      <c r="Q389" s="132" t="str">
        <f>VLOOKUP(B389,Props!B:E,4,FALSE)</f>
        <v>Keuzelijst</v>
      </c>
      <c r="R389" s="24" t="s">
        <v>183</v>
      </c>
      <c r="S389" s="29" t="s">
        <v>377</v>
      </c>
      <c r="T389" s="24" t="s">
        <v>4</v>
      </c>
      <c r="U389" s="24" t="s">
        <v>2785</v>
      </c>
      <c r="V389" s="25" t="s">
        <v>381</v>
      </c>
      <c r="W389" s="19" t="s">
        <v>381</v>
      </c>
      <c r="X389" s="18"/>
      <c r="Y389" s="24"/>
      <c r="Z389" s="24"/>
    </row>
    <row r="390" spans="1:26" ht="13.15" hidden="1" customHeight="1" x14ac:dyDescent="0.3">
      <c r="A390" s="191"/>
      <c r="B390" s="132" t="s">
        <v>8086</v>
      </c>
      <c r="C390" s="39"/>
      <c r="D390" s="132"/>
      <c r="E390" s="132" t="s">
        <v>2831</v>
      </c>
      <c r="F390" s="132"/>
      <c r="G390" s="132" t="str">
        <f>VLOOKUP(B390,Scanvolgnr.!A:B,2,FALSE)</f>
        <v>bcp</v>
      </c>
      <c r="H390" s="20"/>
      <c r="I390" s="20" t="str">
        <f>IFERROR(VLOOKUP(B390,LOINC!A:B,2,FALSE),"")</f>
        <v/>
      </c>
      <c r="J390" s="20" t="str">
        <f>IFERROR(VLOOKUP(B390,'Sequence nummers'!A:B,2,FALSE),"")</f>
        <v/>
      </c>
      <c r="K390" s="132"/>
      <c r="L390" s="132"/>
      <c r="M390" s="39"/>
      <c r="N390" s="39"/>
      <c r="O390" s="40"/>
      <c r="P390" s="40"/>
      <c r="Q390" s="132" t="str">
        <f>VLOOKUP(B390,Props!B:E,4,FALSE)</f>
        <v>Numeriek</v>
      </c>
      <c r="R390" s="24" t="s">
        <v>183</v>
      </c>
      <c r="S390" s="29" t="s">
        <v>377</v>
      </c>
      <c r="T390" s="24" t="s">
        <v>4</v>
      </c>
      <c r="U390" s="24" t="s">
        <v>2785</v>
      </c>
      <c r="V390" s="25" t="s">
        <v>381</v>
      </c>
      <c r="W390" s="19" t="s">
        <v>381</v>
      </c>
      <c r="X390" s="18"/>
      <c r="Y390" s="24"/>
      <c r="Z390" s="24"/>
    </row>
    <row r="391" spans="1:26" ht="13.15" hidden="1" customHeight="1" x14ac:dyDescent="0.3">
      <c r="A391" s="191"/>
      <c r="B391" s="132" t="s">
        <v>8079</v>
      </c>
      <c r="C391" s="39"/>
      <c r="D391" s="132"/>
      <c r="E391" s="132" t="s">
        <v>2831</v>
      </c>
      <c r="F391" s="132"/>
      <c r="G391" s="132" t="str">
        <f>VLOOKUP(B391,Scanvolgnr.!A:B,2,FALSE)</f>
        <v>bcq</v>
      </c>
      <c r="H391" s="20"/>
      <c r="I391" s="20" t="str">
        <f>IFERROR(VLOOKUP(B391,LOINC!A:B,2,FALSE),"")</f>
        <v/>
      </c>
      <c r="J391" s="20" t="str">
        <f>IFERROR(VLOOKUP(B391,'Sequence nummers'!A:B,2,FALSE),"")</f>
        <v/>
      </c>
      <c r="K391" s="132"/>
      <c r="L391" s="132"/>
      <c r="M391" s="39"/>
      <c r="N391" s="39"/>
      <c r="O391" s="40"/>
      <c r="P391" s="40"/>
      <c r="Q391" s="132" t="str">
        <f>VLOOKUP(B391,Props!B:E,4,FALSE)</f>
        <v>Keuzelijst</v>
      </c>
      <c r="R391" s="24" t="s">
        <v>183</v>
      </c>
      <c r="S391" s="29" t="s">
        <v>377</v>
      </c>
      <c r="T391" s="24" t="s">
        <v>4</v>
      </c>
      <c r="U391" s="24" t="s">
        <v>2785</v>
      </c>
      <c r="V391" s="25" t="s">
        <v>381</v>
      </c>
      <c r="W391" s="19" t="s">
        <v>381</v>
      </c>
      <c r="X391" s="18"/>
      <c r="Y391" s="24"/>
      <c r="Z391" s="24"/>
    </row>
    <row r="392" spans="1:26" ht="13.15" hidden="1" customHeight="1" x14ac:dyDescent="0.3">
      <c r="A392" s="191"/>
      <c r="B392" s="132" t="s">
        <v>8087</v>
      </c>
      <c r="C392" s="39"/>
      <c r="D392" s="132"/>
      <c r="E392" s="132" t="s">
        <v>2831</v>
      </c>
      <c r="F392" s="132"/>
      <c r="G392" s="132" t="str">
        <f>VLOOKUP(B392,Scanvolgnr.!A:B,2,FALSE)</f>
        <v>bcr</v>
      </c>
      <c r="H392" s="20"/>
      <c r="I392" s="20" t="str">
        <f>IFERROR(VLOOKUP(B392,LOINC!A:B,2,FALSE),"")</f>
        <v/>
      </c>
      <c r="J392" s="20" t="str">
        <f>IFERROR(VLOOKUP(B392,'Sequence nummers'!A:B,2,FALSE),"")</f>
        <v/>
      </c>
      <c r="K392" s="132"/>
      <c r="L392" s="132"/>
      <c r="M392" s="39"/>
      <c r="N392" s="39"/>
      <c r="O392" s="40"/>
      <c r="P392" s="40"/>
      <c r="Q392" s="132" t="str">
        <f>VLOOKUP(B392,Props!B:E,4,FALSE)</f>
        <v>Numeriek</v>
      </c>
      <c r="R392" s="24" t="s">
        <v>183</v>
      </c>
      <c r="S392" s="29" t="s">
        <v>377</v>
      </c>
      <c r="T392" s="24" t="s">
        <v>4</v>
      </c>
      <c r="U392" s="24" t="s">
        <v>2785</v>
      </c>
      <c r="V392" s="25" t="s">
        <v>381</v>
      </c>
      <c r="W392" s="19" t="s">
        <v>381</v>
      </c>
      <c r="X392" s="18"/>
      <c r="Y392" s="24"/>
      <c r="Z392" s="24"/>
    </row>
    <row r="393" spans="1:26" ht="13.15" hidden="1" customHeight="1" x14ac:dyDescent="0.3">
      <c r="A393" s="191"/>
      <c r="B393" s="132" t="s">
        <v>8080</v>
      </c>
      <c r="C393" s="39"/>
      <c r="D393" s="132"/>
      <c r="E393" s="132" t="s">
        <v>2831</v>
      </c>
      <c r="F393" s="132"/>
      <c r="G393" s="132" t="str">
        <f>VLOOKUP(B393,Scanvolgnr.!A:B,2,FALSE)</f>
        <v>bcs</v>
      </c>
      <c r="H393" s="20"/>
      <c r="I393" s="20" t="str">
        <f>IFERROR(VLOOKUP(B393,LOINC!A:B,2,FALSE),"")</f>
        <v/>
      </c>
      <c r="J393" s="20" t="str">
        <f>IFERROR(VLOOKUP(B393,'Sequence nummers'!A:B,2,FALSE),"")</f>
        <v/>
      </c>
      <c r="K393" s="132"/>
      <c r="L393" s="132"/>
      <c r="M393" s="39"/>
      <c r="N393" s="39"/>
      <c r="O393" s="40"/>
      <c r="P393" s="40"/>
      <c r="Q393" s="132" t="str">
        <f>VLOOKUP(B393,Props!B:E,4,FALSE)</f>
        <v>Keuzelijst</v>
      </c>
      <c r="R393" s="24" t="s">
        <v>183</v>
      </c>
      <c r="S393" s="29" t="s">
        <v>377</v>
      </c>
      <c r="T393" s="24" t="s">
        <v>4</v>
      </c>
      <c r="U393" s="24" t="s">
        <v>2785</v>
      </c>
      <c r="V393" s="25" t="s">
        <v>381</v>
      </c>
      <c r="W393" s="19" t="s">
        <v>381</v>
      </c>
      <c r="X393" s="18"/>
      <c r="Y393" s="24"/>
      <c r="Z393" s="24"/>
    </row>
    <row r="394" spans="1:26" ht="13.15" hidden="1" customHeight="1" x14ac:dyDescent="0.3">
      <c r="A394" s="191"/>
      <c r="B394" s="132" t="s">
        <v>8088</v>
      </c>
      <c r="C394" s="39"/>
      <c r="D394" s="132"/>
      <c r="E394" s="132" t="s">
        <v>2831</v>
      </c>
      <c r="F394" s="132"/>
      <c r="G394" s="132" t="str">
        <f>VLOOKUP(B394,Scanvolgnr.!A:B,2,FALSE)</f>
        <v>bct</v>
      </c>
      <c r="H394" s="20"/>
      <c r="I394" s="20" t="str">
        <f>IFERROR(VLOOKUP(B394,LOINC!A:B,2,FALSE),"")</f>
        <v/>
      </c>
      <c r="J394" s="20" t="str">
        <f>IFERROR(VLOOKUP(B394,'Sequence nummers'!A:B,2,FALSE),"")</f>
        <v/>
      </c>
      <c r="K394" s="132"/>
      <c r="L394" s="132"/>
      <c r="M394" s="39"/>
      <c r="N394" s="39"/>
      <c r="O394" s="40"/>
      <c r="P394" s="40"/>
      <c r="Q394" s="132" t="str">
        <f>VLOOKUP(B394,Props!B:E,4,FALSE)</f>
        <v>Numeriek</v>
      </c>
      <c r="R394" s="24" t="s">
        <v>183</v>
      </c>
      <c r="S394" s="29" t="s">
        <v>377</v>
      </c>
      <c r="T394" s="24" t="s">
        <v>4</v>
      </c>
      <c r="U394" s="24" t="s">
        <v>2785</v>
      </c>
      <c r="V394" s="25" t="s">
        <v>381</v>
      </c>
      <c r="W394" s="19" t="s">
        <v>381</v>
      </c>
      <c r="X394" s="18"/>
      <c r="Y394" s="24"/>
      <c r="Z394" s="24"/>
    </row>
    <row r="395" spans="1:26" ht="13.15" hidden="1" customHeight="1" x14ac:dyDescent="0.3">
      <c r="A395" s="191"/>
      <c r="B395" s="132" t="s">
        <v>8081</v>
      </c>
      <c r="C395" s="39"/>
      <c r="D395" s="132"/>
      <c r="E395" s="132" t="s">
        <v>2831</v>
      </c>
      <c r="F395" s="132"/>
      <c r="G395" s="132" t="str">
        <f>VLOOKUP(B395,Scanvolgnr.!A:B,2,FALSE)</f>
        <v>bcu</v>
      </c>
      <c r="H395" s="20"/>
      <c r="I395" s="20" t="str">
        <f>IFERROR(VLOOKUP(B395,LOINC!A:B,2,FALSE),"")</f>
        <v/>
      </c>
      <c r="J395" s="20" t="str">
        <f>IFERROR(VLOOKUP(B395,'Sequence nummers'!A:B,2,FALSE),"")</f>
        <v/>
      </c>
      <c r="K395" s="132"/>
      <c r="L395" s="132"/>
      <c r="M395" s="39"/>
      <c r="N395" s="39"/>
      <c r="O395" s="40"/>
      <c r="P395" s="40"/>
      <c r="Q395" s="132" t="str">
        <f>VLOOKUP(B395,Props!B:E,4,FALSE)</f>
        <v>Keuzelijst</v>
      </c>
      <c r="R395" s="24" t="s">
        <v>183</v>
      </c>
      <c r="S395" s="29" t="s">
        <v>377</v>
      </c>
      <c r="T395" s="24" t="s">
        <v>4</v>
      </c>
      <c r="U395" s="24" t="s">
        <v>2785</v>
      </c>
      <c r="V395" s="25" t="s">
        <v>381</v>
      </c>
      <c r="W395" s="19" t="s">
        <v>381</v>
      </c>
      <c r="X395" s="18"/>
      <c r="Y395" s="24"/>
      <c r="Z395" s="24"/>
    </row>
    <row r="396" spans="1:26" ht="13.15" hidden="1" customHeight="1" x14ac:dyDescent="0.3">
      <c r="A396" s="191"/>
      <c r="B396" s="132" t="s">
        <v>8089</v>
      </c>
      <c r="C396" s="39"/>
      <c r="D396" s="132"/>
      <c r="E396" s="132" t="s">
        <v>2831</v>
      </c>
      <c r="F396" s="132"/>
      <c r="G396" s="132" t="str">
        <f>VLOOKUP(B396,Scanvolgnr.!A:B,2,FALSE)</f>
        <v>bcv</v>
      </c>
      <c r="H396" s="20"/>
      <c r="I396" s="20" t="str">
        <f>IFERROR(VLOOKUP(B396,LOINC!A:B,2,FALSE),"")</f>
        <v/>
      </c>
      <c r="J396" s="20" t="str">
        <f>IFERROR(VLOOKUP(B396,'Sequence nummers'!A:B,2,FALSE),"")</f>
        <v/>
      </c>
      <c r="K396" s="132"/>
      <c r="L396" s="132"/>
      <c r="M396" s="39"/>
      <c r="N396" s="39"/>
      <c r="O396" s="40"/>
      <c r="P396" s="40"/>
      <c r="Q396" s="132" t="str">
        <f>VLOOKUP(B396,Props!B:E,4,FALSE)</f>
        <v>Numeriek</v>
      </c>
      <c r="R396" s="24" t="s">
        <v>183</v>
      </c>
      <c r="S396" s="29" t="s">
        <v>377</v>
      </c>
      <c r="T396" s="24" t="s">
        <v>4</v>
      </c>
      <c r="U396" s="24" t="s">
        <v>2785</v>
      </c>
      <c r="V396" s="25" t="s">
        <v>381</v>
      </c>
      <c r="W396" s="19" t="s">
        <v>381</v>
      </c>
      <c r="X396" s="18"/>
      <c r="Y396" s="24"/>
      <c r="Z396" s="24"/>
    </row>
    <row r="397" spans="1:26" ht="13.15" hidden="1" customHeight="1" x14ac:dyDescent="0.3">
      <c r="A397" s="191"/>
      <c r="B397" s="132" t="s">
        <v>8082</v>
      </c>
      <c r="C397" s="39"/>
      <c r="D397" s="132"/>
      <c r="E397" s="132" t="s">
        <v>2831</v>
      </c>
      <c r="F397" s="132"/>
      <c r="G397" s="132" t="str">
        <f>VLOOKUP(B397,Scanvolgnr.!A:B,2,FALSE)</f>
        <v>bcw</v>
      </c>
      <c r="H397" s="20"/>
      <c r="I397" s="20" t="str">
        <f>IFERROR(VLOOKUP(B397,LOINC!A:B,2,FALSE),"")</f>
        <v/>
      </c>
      <c r="J397" s="20" t="str">
        <f>IFERROR(VLOOKUP(B397,'Sequence nummers'!A:B,2,FALSE),"")</f>
        <v/>
      </c>
      <c r="K397" s="132"/>
      <c r="L397" s="132"/>
      <c r="M397" s="39"/>
      <c r="N397" s="39"/>
      <c r="O397" s="40"/>
      <c r="P397" s="40"/>
      <c r="Q397" s="132" t="str">
        <f>VLOOKUP(B397,Props!B:E,4,FALSE)</f>
        <v>Keuzelijst</v>
      </c>
      <c r="R397" s="24" t="s">
        <v>183</v>
      </c>
      <c r="S397" s="29" t="s">
        <v>377</v>
      </c>
      <c r="T397" s="24" t="s">
        <v>4</v>
      </c>
      <c r="U397" s="24" t="s">
        <v>2785</v>
      </c>
      <c r="V397" s="25" t="s">
        <v>381</v>
      </c>
      <c r="W397" s="19" t="s">
        <v>381</v>
      </c>
      <c r="X397" s="18"/>
      <c r="Y397" s="24"/>
      <c r="Z397" s="24"/>
    </row>
    <row r="398" spans="1:26" ht="13.15" hidden="1" customHeight="1" x14ac:dyDescent="0.3">
      <c r="A398" s="191"/>
      <c r="B398" s="132" t="s">
        <v>8090</v>
      </c>
      <c r="C398" s="39"/>
      <c r="D398" s="132"/>
      <c r="E398" s="132" t="s">
        <v>2831</v>
      </c>
      <c r="F398" s="132"/>
      <c r="G398" s="132" t="str">
        <f>VLOOKUP(B398,Scanvolgnr.!A:B,2,FALSE)</f>
        <v>bcx</v>
      </c>
      <c r="H398" s="20"/>
      <c r="I398" s="20" t="str">
        <f>IFERROR(VLOOKUP(B398,LOINC!A:B,2,FALSE),"")</f>
        <v/>
      </c>
      <c r="J398" s="20" t="str">
        <f>IFERROR(VLOOKUP(B398,'Sequence nummers'!A:B,2,FALSE),"")</f>
        <v/>
      </c>
      <c r="K398" s="132"/>
      <c r="L398" s="132"/>
      <c r="M398" s="39"/>
      <c r="N398" s="39"/>
      <c r="O398" s="40"/>
      <c r="P398" s="40"/>
      <c r="Q398" s="132" t="str">
        <f>VLOOKUP(B398,Props!B:E,4,FALSE)</f>
        <v>Numeriek</v>
      </c>
      <c r="R398" s="24" t="s">
        <v>183</v>
      </c>
      <c r="S398" s="29" t="s">
        <v>377</v>
      </c>
      <c r="T398" s="24" t="s">
        <v>4</v>
      </c>
      <c r="U398" s="24" t="s">
        <v>2785</v>
      </c>
      <c r="V398" s="25" t="s">
        <v>381</v>
      </c>
      <c r="W398" s="19" t="s">
        <v>381</v>
      </c>
      <c r="X398" s="18"/>
      <c r="Y398" s="24"/>
      <c r="Z398" s="24"/>
    </row>
    <row r="399" spans="1:26" ht="13.15" hidden="1" customHeight="1" x14ac:dyDescent="0.3">
      <c r="A399" s="21"/>
      <c r="B399" s="21"/>
      <c r="C399" s="21" t="s">
        <v>8099</v>
      </c>
      <c r="D399" s="21"/>
      <c r="E399" s="21"/>
      <c r="F399" s="21"/>
      <c r="G399" s="22"/>
      <c r="H399" s="22"/>
      <c r="I399" s="21"/>
      <c r="J399" s="21"/>
      <c r="K399" s="21"/>
      <c r="L399" s="21"/>
      <c r="M399" s="21"/>
      <c r="N399" s="21"/>
      <c r="O399" s="21"/>
      <c r="P399" s="21"/>
      <c r="Q399" s="32"/>
      <c r="R399" s="32"/>
      <c r="S399" s="113"/>
      <c r="T399" s="32"/>
      <c r="U399" s="32"/>
      <c r="V399" s="33"/>
      <c r="W399" s="34"/>
      <c r="X399" s="34"/>
      <c r="Y399" s="32"/>
      <c r="Z399" s="32"/>
    </row>
    <row r="400" spans="1:26" ht="13.15" hidden="1" customHeight="1" x14ac:dyDescent="0.3">
      <c r="A400" s="191" t="s">
        <v>8100</v>
      </c>
      <c r="B400" s="132" t="s">
        <v>8131</v>
      </c>
      <c r="C400" s="104"/>
      <c r="D400" s="132"/>
      <c r="E400" s="132" t="s">
        <v>2831</v>
      </c>
      <c r="F400" s="132"/>
      <c r="G400" s="132" t="str">
        <f>VLOOKUP(B400,Scanvolgnr.!A:B,2,FALSE)</f>
        <v>bcy</v>
      </c>
      <c r="H400" s="20"/>
      <c r="I400" s="20" t="str">
        <f>IFERROR(VLOOKUP(B400,LOINC!A:B,2,FALSE),"")</f>
        <v/>
      </c>
      <c r="J400" s="20" t="str">
        <f>IFERROR(VLOOKUP(B400,'Sequence nummers'!A:B,2,FALSE),"")</f>
        <v/>
      </c>
      <c r="K400" s="132"/>
      <c r="L400" s="132"/>
      <c r="M400" s="39"/>
      <c r="N400" s="39"/>
      <c r="O400" s="40"/>
      <c r="P400" s="40"/>
      <c r="Q400" s="132">
        <f>VLOOKUP(B400,Props!B:E,4,FALSE)</f>
        <v>0</v>
      </c>
      <c r="R400" s="24" t="s">
        <v>183</v>
      </c>
      <c r="S400" s="29" t="s">
        <v>377</v>
      </c>
      <c r="T400" s="24" t="s">
        <v>4</v>
      </c>
      <c r="U400" s="24" t="s">
        <v>2785</v>
      </c>
      <c r="V400" s="25" t="s">
        <v>381</v>
      </c>
      <c r="W400" s="19"/>
      <c r="X400" s="18"/>
      <c r="Y400" s="24"/>
      <c r="Z400" s="24"/>
    </row>
    <row r="401" spans="1:26" ht="13.15" hidden="1" customHeight="1" x14ac:dyDescent="0.3">
      <c r="A401" s="191"/>
      <c r="B401" s="132" t="s">
        <v>8132</v>
      </c>
      <c r="C401" s="104"/>
      <c r="D401" s="132"/>
      <c r="E401" s="132" t="s">
        <v>2831</v>
      </c>
      <c r="F401" s="132"/>
      <c r="G401" s="132" t="str">
        <f>VLOOKUP(B401,Scanvolgnr.!A:B,2,FALSE)</f>
        <v>bcz</v>
      </c>
      <c r="H401" s="20"/>
      <c r="I401" s="20" t="str">
        <f>IFERROR(VLOOKUP(B401,LOINC!A:B,2,FALSE),"")</f>
        <v/>
      </c>
      <c r="J401" s="20" t="str">
        <f>IFERROR(VLOOKUP(B401,'Sequence nummers'!A:B,2,FALSE),"")</f>
        <v/>
      </c>
      <c r="K401" s="132"/>
      <c r="L401" s="132"/>
      <c r="M401" s="39"/>
      <c r="N401" s="39"/>
      <c r="O401" s="40"/>
      <c r="P401" s="40"/>
      <c r="Q401" s="132">
        <f>VLOOKUP(B401,Props!B:E,4,FALSE)</f>
        <v>0</v>
      </c>
      <c r="R401" s="24" t="s">
        <v>183</v>
      </c>
      <c r="S401" s="29" t="s">
        <v>377</v>
      </c>
      <c r="T401" s="24" t="s">
        <v>4</v>
      </c>
      <c r="U401" s="24" t="s">
        <v>2785</v>
      </c>
      <c r="V401" s="25" t="s">
        <v>381</v>
      </c>
      <c r="W401" s="19"/>
      <c r="X401" s="18"/>
      <c r="Y401" s="24"/>
      <c r="Z401" s="24"/>
    </row>
    <row r="402" spans="1:26" ht="13.15" hidden="1" customHeight="1" x14ac:dyDescent="0.3">
      <c r="A402" s="191"/>
      <c r="B402" s="132" t="s">
        <v>8133</v>
      </c>
      <c r="C402" s="104"/>
      <c r="D402" s="132"/>
      <c r="E402" s="132" t="s">
        <v>2831</v>
      </c>
      <c r="F402" s="132"/>
      <c r="G402" s="132" t="str">
        <f>VLOOKUP(B402,Scanvolgnr.!A:B,2,FALSE)</f>
        <v>bda</v>
      </c>
      <c r="H402" s="20"/>
      <c r="I402" s="20" t="str">
        <f>IFERROR(VLOOKUP(B402,LOINC!A:B,2,FALSE),"")</f>
        <v/>
      </c>
      <c r="J402" s="20" t="str">
        <f>IFERROR(VLOOKUP(B402,'Sequence nummers'!A:B,2,FALSE),"")</f>
        <v/>
      </c>
      <c r="K402" s="132"/>
      <c r="L402" s="132"/>
      <c r="M402" s="39"/>
      <c r="N402" s="39"/>
      <c r="O402" s="40"/>
      <c r="P402" s="40"/>
      <c r="Q402" s="132">
        <f>VLOOKUP(B402,Props!B:E,4,FALSE)</f>
        <v>0</v>
      </c>
      <c r="R402" s="24" t="s">
        <v>183</v>
      </c>
      <c r="S402" s="29" t="s">
        <v>377</v>
      </c>
      <c r="T402" s="24" t="s">
        <v>4</v>
      </c>
      <c r="U402" s="24" t="s">
        <v>2785</v>
      </c>
      <c r="V402" s="25" t="s">
        <v>381</v>
      </c>
      <c r="W402" s="19"/>
      <c r="X402" s="18"/>
      <c r="Y402" s="24"/>
      <c r="Z402" s="24"/>
    </row>
    <row r="403" spans="1:26" ht="13.15" hidden="1" customHeight="1" x14ac:dyDescent="0.3">
      <c r="A403" s="191"/>
      <c r="B403" s="132" t="s">
        <v>8134</v>
      </c>
      <c r="C403" s="104"/>
      <c r="D403" s="132"/>
      <c r="E403" s="132" t="s">
        <v>2831</v>
      </c>
      <c r="F403" s="132"/>
      <c r="G403" s="132" t="str">
        <f>VLOOKUP(B403,Scanvolgnr.!A:B,2,FALSE)</f>
        <v>bdb</v>
      </c>
      <c r="H403" s="20"/>
      <c r="I403" s="20" t="str">
        <f>IFERROR(VLOOKUP(B403,LOINC!A:B,2,FALSE),"")</f>
        <v/>
      </c>
      <c r="J403" s="20" t="str">
        <f>IFERROR(VLOOKUP(B403,'Sequence nummers'!A:B,2,FALSE),"")</f>
        <v/>
      </c>
      <c r="K403" s="132"/>
      <c r="L403" s="132"/>
      <c r="M403" s="39"/>
      <c r="N403" s="39"/>
      <c r="O403" s="40"/>
      <c r="P403" s="40"/>
      <c r="Q403" s="132">
        <f>VLOOKUP(B403,Props!B:E,4,FALSE)</f>
        <v>0</v>
      </c>
      <c r="R403" s="24" t="s">
        <v>183</v>
      </c>
      <c r="S403" s="29" t="s">
        <v>377</v>
      </c>
      <c r="T403" s="24" t="s">
        <v>4</v>
      </c>
      <c r="U403" s="24" t="s">
        <v>2785</v>
      </c>
      <c r="V403" s="25" t="s">
        <v>381</v>
      </c>
      <c r="W403" s="19"/>
      <c r="X403" s="18"/>
      <c r="Y403" s="24"/>
      <c r="Z403" s="24"/>
    </row>
    <row r="404" spans="1:26" ht="13.15" hidden="1" customHeight="1" x14ac:dyDescent="0.3">
      <c r="A404" s="191"/>
      <c r="B404" s="132" t="s">
        <v>8135</v>
      </c>
      <c r="C404" s="104"/>
      <c r="D404" s="132"/>
      <c r="E404" s="132" t="s">
        <v>2831</v>
      </c>
      <c r="F404" s="132"/>
      <c r="G404" s="132" t="str">
        <f>VLOOKUP(B404,Scanvolgnr.!A:B,2,FALSE)</f>
        <v>bdc</v>
      </c>
      <c r="H404" s="20"/>
      <c r="I404" s="20" t="str">
        <f>IFERROR(VLOOKUP(B404,LOINC!A:B,2,FALSE),"")</f>
        <v/>
      </c>
      <c r="J404" s="20" t="str">
        <f>IFERROR(VLOOKUP(B404,'Sequence nummers'!A:B,2,FALSE),"")</f>
        <v/>
      </c>
      <c r="K404" s="132"/>
      <c r="L404" s="132"/>
      <c r="M404" s="39"/>
      <c r="N404" s="39"/>
      <c r="O404" s="40"/>
      <c r="P404" s="40"/>
      <c r="Q404" s="132">
        <f>VLOOKUP(B404,Props!B:E,4,FALSE)</f>
        <v>0</v>
      </c>
      <c r="R404" s="24" t="s">
        <v>183</v>
      </c>
      <c r="S404" s="29" t="s">
        <v>377</v>
      </c>
      <c r="T404" s="24" t="s">
        <v>4</v>
      </c>
      <c r="U404" s="24" t="s">
        <v>2785</v>
      </c>
      <c r="V404" s="25" t="s">
        <v>381</v>
      </c>
      <c r="W404" s="19"/>
      <c r="X404" s="18"/>
      <c r="Y404" s="24"/>
      <c r="Z404" s="24"/>
    </row>
    <row r="405" spans="1:26" ht="13.15" hidden="1" customHeight="1" x14ac:dyDescent="0.3">
      <c r="A405" s="191"/>
      <c r="B405" s="132" t="s">
        <v>8136</v>
      </c>
      <c r="C405" s="104"/>
      <c r="D405" s="132"/>
      <c r="E405" s="132" t="s">
        <v>2831</v>
      </c>
      <c r="F405" s="132"/>
      <c r="G405" s="132" t="str">
        <f>VLOOKUP(B405,Scanvolgnr.!A:B,2,FALSE)</f>
        <v>bdd</v>
      </c>
      <c r="H405" s="20"/>
      <c r="I405" s="20" t="str">
        <f>IFERROR(VLOOKUP(B405,LOINC!A:B,2,FALSE),"")</f>
        <v/>
      </c>
      <c r="J405" s="20" t="str">
        <f>IFERROR(VLOOKUP(B405,'Sequence nummers'!A:B,2,FALSE),"")</f>
        <v/>
      </c>
      <c r="K405" s="132"/>
      <c r="L405" s="132"/>
      <c r="M405" s="39"/>
      <c r="N405" s="39"/>
      <c r="O405" s="40"/>
      <c r="P405" s="40"/>
      <c r="Q405" s="132">
        <f>VLOOKUP(B405,Props!B:E,4,FALSE)</f>
        <v>0</v>
      </c>
      <c r="R405" s="24" t="s">
        <v>183</v>
      </c>
      <c r="S405" s="29" t="s">
        <v>377</v>
      </c>
      <c r="T405" s="24" t="s">
        <v>4</v>
      </c>
      <c r="U405" s="24" t="s">
        <v>2785</v>
      </c>
      <c r="V405" s="25" t="s">
        <v>381</v>
      </c>
      <c r="W405" s="19"/>
      <c r="X405" s="18"/>
      <c r="Y405" s="24"/>
      <c r="Z405" s="24"/>
    </row>
    <row r="406" spans="1:26" ht="13.15" hidden="1" customHeight="1" x14ac:dyDescent="0.3">
      <c r="A406" s="191"/>
      <c r="B406" s="132" t="s">
        <v>8137</v>
      </c>
      <c r="C406" s="104"/>
      <c r="D406" s="132"/>
      <c r="E406" s="132" t="s">
        <v>2831</v>
      </c>
      <c r="F406" s="132"/>
      <c r="G406" s="132" t="str">
        <f>VLOOKUP(B406,Scanvolgnr.!A:B,2,FALSE)</f>
        <v>bde</v>
      </c>
      <c r="H406" s="20"/>
      <c r="I406" s="20" t="str">
        <f>IFERROR(VLOOKUP(B406,LOINC!A:B,2,FALSE),"")</f>
        <v/>
      </c>
      <c r="J406" s="20" t="str">
        <f>IFERROR(VLOOKUP(B406,'Sequence nummers'!A:B,2,FALSE),"")</f>
        <v/>
      </c>
      <c r="K406" s="132"/>
      <c r="L406" s="132"/>
      <c r="M406" s="39"/>
      <c r="N406" s="39"/>
      <c r="O406" s="40"/>
      <c r="P406" s="40"/>
      <c r="Q406" s="132">
        <f>VLOOKUP(B406,Props!B:E,4,FALSE)</f>
        <v>0</v>
      </c>
      <c r="R406" s="24" t="s">
        <v>183</v>
      </c>
      <c r="S406" s="29" t="s">
        <v>377</v>
      </c>
      <c r="T406" s="24" t="s">
        <v>4</v>
      </c>
      <c r="U406" s="24" t="s">
        <v>2785</v>
      </c>
      <c r="V406" s="25" t="s">
        <v>381</v>
      </c>
      <c r="W406" s="19"/>
      <c r="X406" s="18"/>
      <c r="Y406" s="24"/>
      <c r="Z406" s="24"/>
    </row>
    <row r="407" spans="1:26" ht="13.15" hidden="1" customHeight="1" x14ac:dyDescent="0.3">
      <c r="A407" s="191"/>
      <c r="B407" s="132" t="s">
        <v>8138</v>
      </c>
      <c r="C407" s="104"/>
      <c r="D407" s="132"/>
      <c r="E407" s="132" t="s">
        <v>2831</v>
      </c>
      <c r="F407" s="132"/>
      <c r="G407" s="132" t="str">
        <f>VLOOKUP(B407,Scanvolgnr.!A:B,2,FALSE)</f>
        <v>bdf</v>
      </c>
      <c r="H407" s="20"/>
      <c r="I407" s="20" t="str">
        <f>IFERROR(VLOOKUP(B407,LOINC!A:B,2,FALSE),"")</f>
        <v/>
      </c>
      <c r="J407" s="20" t="str">
        <f>IFERROR(VLOOKUP(B407,'Sequence nummers'!A:B,2,FALSE),"")</f>
        <v/>
      </c>
      <c r="K407" s="132"/>
      <c r="L407" s="132"/>
      <c r="M407" s="39"/>
      <c r="N407" s="39"/>
      <c r="O407" s="40"/>
      <c r="P407" s="40"/>
      <c r="Q407" s="132">
        <f>VLOOKUP(B407,Props!B:E,4,FALSE)</f>
        <v>0</v>
      </c>
      <c r="R407" s="24" t="s">
        <v>183</v>
      </c>
      <c r="S407" s="29" t="s">
        <v>377</v>
      </c>
      <c r="T407" s="24" t="s">
        <v>4</v>
      </c>
      <c r="U407" s="24" t="s">
        <v>2785</v>
      </c>
      <c r="V407" s="25" t="s">
        <v>381</v>
      </c>
      <c r="W407" s="19"/>
      <c r="X407" s="18"/>
      <c r="Y407" s="24"/>
      <c r="Z407" s="24"/>
    </row>
    <row r="408" spans="1:26" ht="13.15" hidden="1" customHeight="1" x14ac:dyDescent="0.3">
      <c r="A408" s="191"/>
      <c r="B408" s="132" t="s">
        <v>8139</v>
      </c>
      <c r="C408" s="104"/>
      <c r="D408" s="132"/>
      <c r="E408" s="132" t="s">
        <v>2831</v>
      </c>
      <c r="F408" s="132"/>
      <c r="G408" s="132" t="str">
        <f>VLOOKUP(B408,Scanvolgnr.!A:B,2,FALSE)</f>
        <v>bdg</v>
      </c>
      <c r="H408" s="20"/>
      <c r="I408" s="20" t="str">
        <f>IFERROR(VLOOKUP(B408,LOINC!A:B,2,FALSE),"")</f>
        <v/>
      </c>
      <c r="J408" s="20" t="str">
        <f>IFERROR(VLOOKUP(B408,'Sequence nummers'!A:B,2,FALSE),"")</f>
        <v/>
      </c>
      <c r="K408" s="132"/>
      <c r="L408" s="132"/>
      <c r="M408" s="39"/>
      <c r="N408" s="39"/>
      <c r="O408" s="40"/>
      <c r="P408" s="40"/>
      <c r="Q408" s="132">
        <f>VLOOKUP(B408,Props!B:E,4,FALSE)</f>
        <v>0</v>
      </c>
      <c r="R408" s="24" t="s">
        <v>183</v>
      </c>
      <c r="S408" s="29" t="s">
        <v>377</v>
      </c>
      <c r="T408" s="24" t="s">
        <v>4</v>
      </c>
      <c r="U408" s="24" t="s">
        <v>2785</v>
      </c>
      <c r="V408" s="25" t="s">
        <v>381</v>
      </c>
      <c r="W408" s="19"/>
      <c r="X408" s="18"/>
      <c r="Y408" s="24"/>
      <c r="Z408" s="24"/>
    </row>
    <row r="409" spans="1:26" ht="13.15" hidden="1" customHeight="1" x14ac:dyDescent="0.3">
      <c r="A409" s="191"/>
      <c r="B409" s="132" t="s">
        <v>8140</v>
      </c>
      <c r="C409" s="104"/>
      <c r="D409" s="132"/>
      <c r="E409" s="132" t="s">
        <v>2831</v>
      </c>
      <c r="F409" s="132"/>
      <c r="G409" s="132" t="str">
        <f>VLOOKUP(B409,Scanvolgnr.!A:B,2,FALSE)</f>
        <v>bdh</v>
      </c>
      <c r="H409" s="20"/>
      <c r="I409" s="20" t="str">
        <f>IFERROR(VLOOKUP(B409,LOINC!A:B,2,FALSE),"")</f>
        <v/>
      </c>
      <c r="J409" s="20" t="str">
        <f>IFERROR(VLOOKUP(B409,'Sequence nummers'!A:B,2,FALSE),"")</f>
        <v/>
      </c>
      <c r="K409" s="132"/>
      <c r="L409" s="132"/>
      <c r="M409" s="39"/>
      <c r="N409" s="39"/>
      <c r="O409" s="40"/>
      <c r="P409" s="40"/>
      <c r="Q409" s="132">
        <f>VLOOKUP(B409,Props!B:E,4,FALSE)</f>
        <v>0</v>
      </c>
      <c r="R409" s="24" t="s">
        <v>183</v>
      </c>
      <c r="S409" s="29" t="s">
        <v>377</v>
      </c>
      <c r="T409" s="24" t="s">
        <v>4</v>
      </c>
      <c r="U409" s="24" t="s">
        <v>2785</v>
      </c>
      <c r="V409" s="25" t="s">
        <v>381</v>
      </c>
      <c r="W409" s="19"/>
      <c r="X409" s="18"/>
      <c r="Y409" s="24"/>
      <c r="Z409" s="24"/>
    </row>
    <row r="410" spans="1:26" ht="13.15" hidden="1" customHeight="1" x14ac:dyDescent="0.3">
      <c r="A410" s="191"/>
      <c r="B410" s="132" t="s">
        <v>8141</v>
      </c>
      <c r="C410" s="104"/>
      <c r="D410" s="132"/>
      <c r="E410" s="132" t="s">
        <v>2831</v>
      </c>
      <c r="F410" s="132"/>
      <c r="G410" s="132" t="str">
        <f>VLOOKUP(B410,Scanvolgnr.!A:B,2,FALSE)</f>
        <v>bdi</v>
      </c>
      <c r="H410" s="20"/>
      <c r="I410" s="20" t="str">
        <f>IFERROR(VLOOKUP(B410,LOINC!A:B,2,FALSE),"")</f>
        <v/>
      </c>
      <c r="J410" s="20" t="str">
        <f>IFERROR(VLOOKUP(B410,'Sequence nummers'!A:B,2,FALSE),"")</f>
        <v/>
      </c>
      <c r="K410" s="132"/>
      <c r="L410" s="132"/>
      <c r="M410" s="39"/>
      <c r="N410" s="39"/>
      <c r="O410" s="40"/>
      <c r="P410" s="40"/>
      <c r="Q410" s="132">
        <f>VLOOKUP(B410,Props!B:E,4,FALSE)</f>
        <v>0</v>
      </c>
      <c r="R410" s="24" t="s">
        <v>183</v>
      </c>
      <c r="S410" s="29" t="s">
        <v>377</v>
      </c>
      <c r="T410" s="24" t="s">
        <v>4</v>
      </c>
      <c r="U410" s="24" t="s">
        <v>2785</v>
      </c>
      <c r="V410" s="25" t="s">
        <v>381</v>
      </c>
      <c r="W410" s="19"/>
      <c r="X410" s="18"/>
      <c r="Y410" s="24"/>
      <c r="Z410" s="24"/>
    </row>
    <row r="411" spans="1:26" ht="13.15" hidden="1" customHeight="1" x14ac:dyDescent="0.3">
      <c r="A411" s="191"/>
      <c r="B411" s="132" t="s">
        <v>8142</v>
      </c>
      <c r="C411" s="104"/>
      <c r="D411" s="132"/>
      <c r="E411" s="132" t="s">
        <v>2831</v>
      </c>
      <c r="F411" s="132"/>
      <c r="G411" s="132" t="str">
        <f>VLOOKUP(B411,Scanvolgnr.!A:B,2,FALSE)</f>
        <v>bdj</v>
      </c>
      <c r="H411" s="20"/>
      <c r="I411" s="20" t="str">
        <f>IFERROR(VLOOKUP(B411,LOINC!A:B,2,FALSE),"")</f>
        <v/>
      </c>
      <c r="J411" s="20" t="str">
        <f>IFERROR(VLOOKUP(B411,'Sequence nummers'!A:B,2,FALSE),"")</f>
        <v/>
      </c>
      <c r="K411" s="132"/>
      <c r="L411" s="132"/>
      <c r="M411" s="39"/>
      <c r="N411" s="39"/>
      <c r="O411" s="40"/>
      <c r="P411" s="40"/>
      <c r="Q411" s="132">
        <f>VLOOKUP(B411,Props!B:E,4,FALSE)</f>
        <v>0</v>
      </c>
      <c r="R411" s="24" t="s">
        <v>183</v>
      </c>
      <c r="S411" s="29" t="s">
        <v>377</v>
      </c>
      <c r="T411" s="24" t="s">
        <v>4</v>
      </c>
      <c r="U411" s="24" t="s">
        <v>2785</v>
      </c>
      <c r="V411" s="25" t="s">
        <v>381</v>
      </c>
      <c r="W411" s="19"/>
      <c r="X411" s="18"/>
      <c r="Y411" s="24"/>
      <c r="Z411" s="24"/>
    </row>
    <row r="412" spans="1:26" ht="13.15" hidden="1" customHeight="1" x14ac:dyDescent="0.3">
      <c r="A412" s="191"/>
      <c r="B412" s="132" t="s">
        <v>8143</v>
      </c>
      <c r="C412" s="104"/>
      <c r="D412" s="132"/>
      <c r="E412" s="132" t="s">
        <v>2831</v>
      </c>
      <c r="F412" s="132"/>
      <c r="G412" s="132" t="str">
        <f>VLOOKUP(B412,Scanvolgnr.!A:B,2,FALSE)</f>
        <v>bdk</v>
      </c>
      <c r="H412" s="20"/>
      <c r="I412" s="20" t="str">
        <f>IFERROR(VLOOKUP(B412,LOINC!A:B,2,FALSE),"")</f>
        <v/>
      </c>
      <c r="J412" s="20" t="str">
        <f>IFERROR(VLOOKUP(B412,'Sequence nummers'!A:B,2,FALSE),"")</f>
        <v/>
      </c>
      <c r="K412" s="132"/>
      <c r="L412" s="132"/>
      <c r="M412" s="39"/>
      <c r="N412" s="39"/>
      <c r="O412" s="40"/>
      <c r="P412" s="40"/>
      <c r="Q412" s="132">
        <f>VLOOKUP(B412,Props!B:E,4,FALSE)</f>
        <v>0</v>
      </c>
      <c r="R412" s="24" t="s">
        <v>183</v>
      </c>
      <c r="S412" s="29" t="s">
        <v>377</v>
      </c>
      <c r="T412" s="24" t="s">
        <v>4</v>
      </c>
      <c r="U412" s="24" t="s">
        <v>2785</v>
      </c>
      <c r="V412" s="25" t="s">
        <v>381</v>
      </c>
      <c r="W412" s="19"/>
      <c r="X412" s="18"/>
      <c r="Y412" s="24"/>
      <c r="Z412" s="24"/>
    </row>
    <row r="413" spans="1:26" ht="13.15" hidden="1" customHeight="1" x14ac:dyDescent="0.3">
      <c r="A413" s="191"/>
      <c r="B413" s="132" t="s">
        <v>8144</v>
      </c>
      <c r="C413" s="104"/>
      <c r="D413" s="132"/>
      <c r="E413" s="132" t="s">
        <v>2831</v>
      </c>
      <c r="F413" s="132"/>
      <c r="G413" s="132" t="str">
        <f>VLOOKUP(B413,Scanvolgnr.!A:B,2,FALSE)</f>
        <v>bdl</v>
      </c>
      <c r="H413" s="20"/>
      <c r="I413" s="20" t="str">
        <f>IFERROR(VLOOKUP(B413,LOINC!A:B,2,FALSE),"")</f>
        <v/>
      </c>
      <c r="J413" s="20" t="str">
        <f>IFERROR(VLOOKUP(B413,'Sequence nummers'!A:B,2,FALSE),"")</f>
        <v/>
      </c>
      <c r="K413" s="132"/>
      <c r="L413" s="132"/>
      <c r="M413" s="39"/>
      <c r="N413" s="39"/>
      <c r="O413" s="40"/>
      <c r="P413" s="40"/>
      <c r="Q413" s="132">
        <f>VLOOKUP(B413,Props!B:E,4,FALSE)</f>
        <v>0</v>
      </c>
      <c r="R413" s="24" t="s">
        <v>183</v>
      </c>
      <c r="S413" s="29" t="s">
        <v>377</v>
      </c>
      <c r="T413" s="24" t="s">
        <v>4</v>
      </c>
      <c r="U413" s="24" t="s">
        <v>2785</v>
      </c>
      <c r="V413" s="25" t="s">
        <v>381</v>
      </c>
      <c r="W413" s="19"/>
      <c r="X413" s="18"/>
      <c r="Y413" s="24"/>
      <c r="Z413" s="24"/>
    </row>
    <row r="414" spans="1:26" ht="13.15" hidden="1" customHeight="1" x14ac:dyDescent="0.3">
      <c r="A414" s="191"/>
      <c r="B414" s="132" t="s">
        <v>8145</v>
      </c>
      <c r="C414" s="104"/>
      <c r="D414" s="132"/>
      <c r="E414" s="132" t="s">
        <v>2831</v>
      </c>
      <c r="F414" s="132"/>
      <c r="G414" s="132" t="str">
        <f>VLOOKUP(B414,Scanvolgnr.!A:B,2,FALSE)</f>
        <v>bdm</v>
      </c>
      <c r="H414" s="20"/>
      <c r="I414" s="20" t="str">
        <f>IFERROR(VLOOKUP(B414,LOINC!A:B,2,FALSE),"")</f>
        <v/>
      </c>
      <c r="J414" s="20" t="str">
        <f>IFERROR(VLOOKUP(B414,'Sequence nummers'!A:B,2,FALSE),"")</f>
        <v/>
      </c>
      <c r="K414" s="132"/>
      <c r="L414" s="132"/>
      <c r="M414" s="39"/>
      <c r="N414" s="39"/>
      <c r="O414" s="40"/>
      <c r="P414" s="40"/>
      <c r="Q414" s="132">
        <f>VLOOKUP(B414,Props!B:E,4,FALSE)</f>
        <v>0</v>
      </c>
      <c r="R414" s="24" t="s">
        <v>183</v>
      </c>
      <c r="S414" s="29" t="s">
        <v>377</v>
      </c>
      <c r="T414" s="24" t="s">
        <v>4</v>
      </c>
      <c r="U414" s="24" t="s">
        <v>2785</v>
      </c>
      <c r="V414" s="25" t="s">
        <v>381</v>
      </c>
      <c r="W414" s="19"/>
      <c r="X414" s="18"/>
      <c r="Y414" s="24"/>
      <c r="Z414" s="24"/>
    </row>
    <row r="415" spans="1:26" ht="13.15" hidden="1" customHeight="1" x14ac:dyDescent="0.3">
      <c r="A415" s="191"/>
      <c r="B415" s="132" t="s">
        <v>8146</v>
      </c>
      <c r="C415" s="104"/>
      <c r="D415" s="132"/>
      <c r="E415" s="132" t="s">
        <v>2831</v>
      </c>
      <c r="F415" s="132"/>
      <c r="G415" s="132" t="str">
        <f>VLOOKUP(B415,Scanvolgnr.!A:B,2,FALSE)</f>
        <v>bdn</v>
      </c>
      <c r="H415" s="20"/>
      <c r="I415" s="20" t="str">
        <f>IFERROR(VLOOKUP(B415,LOINC!A:B,2,FALSE),"")</f>
        <v/>
      </c>
      <c r="J415" s="20" t="str">
        <f>IFERROR(VLOOKUP(B415,'Sequence nummers'!A:B,2,FALSE),"")</f>
        <v/>
      </c>
      <c r="K415" s="132"/>
      <c r="L415" s="132"/>
      <c r="M415" s="39"/>
      <c r="N415" s="39"/>
      <c r="O415" s="40"/>
      <c r="P415" s="40"/>
      <c r="Q415" s="132">
        <f>VLOOKUP(B415,Props!B:E,4,FALSE)</f>
        <v>0</v>
      </c>
      <c r="R415" s="24" t="s">
        <v>183</v>
      </c>
      <c r="S415" s="29" t="s">
        <v>377</v>
      </c>
      <c r="T415" s="24" t="s">
        <v>4</v>
      </c>
      <c r="U415" s="24" t="s">
        <v>2785</v>
      </c>
      <c r="V415" s="25" t="s">
        <v>381</v>
      </c>
      <c r="W415" s="19"/>
      <c r="X415" s="18"/>
      <c r="Y415" s="24"/>
      <c r="Z415" s="24"/>
    </row>
    <row r="416" spans="1:26" ht="13.15" hidden="1" customHeight="1" x14ac:dyDescent="0.3">
      <c r="A416" s="191"/>
      <c r="B416" s="132" t="s">
        <v>8147</v>
      </c>
      <c r="C416" s="104"/>
      <c r="D416" s="132"/>
      <c r="E416" s="132" t="s">
        <v>2831</v>
      </c>
      <c r="F416" s="132"/>
      <c r="G416" s="132" t="str">
        <f>VLOOKUP(B416,Scanvolgnr.!A:B,2,FALSE)</f>
        <v>bdo</v>
      </c>
      <c r="H416" s="20"/>
      <c r="I416" s="20" t="str">
        <f>IFERROR(VLOOKUP(B416,LOINC!A:B,2,FALSE),"")</f>
        <v/>
      </c>
      <c r="J416" s="20" t="str">
        <f>IFERROR(VLOOKUP(B416,'Sequence nummers'!A:B,2,FALSE),"")</f>
        <v/>
      </c>
      <c r="K416" s="132"/>
      <c r="L416" s="132"/>
      <c r="M416" s="39"/>
      <c r="N416" s="39"/>
      <c r="O416" s="40"/>
      <c r="P416" s="40"/>
      <c r="Q416" s="132" t="str">
        <f>VLOOKUP(B416,Props!B:E,4,FALSE)</f>
        <v>String</v>
      </c>
      <c r="R416" s="24" t="s">
        <v>183</v>
      </c>
      <c r="S416" s="29" t="s">
        <v>377</v>
      </c>
      <c r="T416" s="24" t="s">
        <v>4</v>
      </c>
      <c r="U416" s="24" t="s">
        <v>2785</v>
      </c>
      <c r="V416" s="25" t="s">
        <v>381</v>
      </c>
      <c r="W416" s="19"/>
      <c r="X416" s="18"/>
      <c r="Y416" s="24"/>
      <c r="Z416" s="24"/>
    </row>
    <row r="417" spans="1:26" ht="13.15" hidden="1" customHeight="1" x14ac:dyDescent="0.3">
      <c r="A417" s="191"/>
      <c r="B417" s="27" t="s">
        <v>8148</v>
      </c>
      <c r="C417" s="38"/>
      <c r="D417" s="132"/>
      <c r="E417" s="132" t="s">
        <v>2831</v>
      </c>
      <c r="F417" s="132"/>
      <c r="G417" s="132" t="str">
        <f>VLOOKUP(B417,Scanvolgnr.!A:B,2,FALSE)</f>
        <v>bdp</v>
      </c>
      <c r="H417" s="20"/>
      <c r="I417" s="20" t="str">
        <f>IFERROR(VLOOKUP(B417,LOINC!A:B,2,FALSE),"")</f>
        <v/>
      </c>
      <c r="J417" s="20" t="str">
        <f>IFERROR(VLOOKUP(B417,'Sequence nummers'!A:B,2,FALSE),"")</f>
        <v/>
      </c>
      <c r="K417" s="132"/>
      <c r="L417" s="132"/>
      <c r="M417" s="39"/>
      <c r="N417" s="39"/>
      <c r="O417" s="40"/>
      <c r="P417" s="40"/>
      <c r="Q417" s="132" t="str">
        <f>VLOOKUP(B417,Props!B:E,4,FALSE)</f>
        <v>String</v>
      </c>
      <c r="R417" s="24" t="s">
        <v>183</v>
      </c>
      <c r="S417" s="29" t="s">
        <v>377</v>
      </c>
      <c r="T417" s="24" t="s">
        <v>4</v>
      </c>
      <c r="U417" s="24" t="s">
        <v>2785</v>
      </c>
      <c r="V417" s="25" t="s">
        <v>381</v>
      </c>
      <c r="W417" s="19"/>
      <c r="X417" s="18"/>
      <c r="Y417" s="24"/>
      <c r="Z417" s="24"/>
    </row>
    <row r="418" spans="1:26" x14ac:dyDescent="0.3">
      <c r="A418" s="21"/>
      <c r="B418" s="21"/>
      <c r="C418" s="21" t="s">
        <v>2134</v>
      </c>
      <c r="D418" s="21"/>
      <c r="E418" s="21" t="s">
        <v>2827</v>
      </c>
      <c r="F418" s="21"/>
      <c r="G418" s="21" t="s">
        <v>1848</v>
      </c>
      <c r="H418" s="22"/>
      <c r="I418" s="21"/>
      <c r="J418" s="21"/>
      <c r="K418" s="21"/>
      <c r="L418" s="21"/>
      <c r="M418" s="21"/>
      <c r="N418" s="21"/>
      <c r="O418" s="21"/>
      <c r="P418" s="21"/>
      <c r="Q418" s="32"/>
      <c r="R418" s="32"/>
      <c r="S418" s="113"/>
      <c r="T418" s="32"/>
      <c r="U418" s="32"/>
      <c r="V418" s="33"/>
      <c r="W418" s="34"/>
      <c r="X418" s="34"/>
      <c r="Y418" s="32"/>
      <c r="Z418" s="32"/>
    </row>
    <row r="419" spans="1:26" x14ac:dyDescent="0.3">
      <c r="A419" s="191" t="s">
        <v>364</v>
      </c>
      <c r="B419" s="132" t="s">
        <v>1425</v>
      </c>
      <c r="C419" s="132" t="s">
        <v>1392</v>
      </c>
      <c r="D419" s="132"/>
      <c r="E419" s="132" t="s">
        <v>2827</v>
      </c>
      <c r="F419" s="132"/>
      <c r="G419" s="132" t="str">
        <f>VLOOKUP(B419,Scanvolgnr.!A:B,2,FALSE)</f>
        <v>caa</v>
      </c>
      <c r="H419" s="20"/>
      <c r="I419" s="20">
        <f>IFERROR(VLOOKUP(B419,LOINC!A:B,2,FALSE),"")</f>
        <v>215</v>
      </c>
      <c r="J419" s="20">
        <f>IFERROR(VLOOKUP(B419,'Sequence nummers'!A:B,2,FALSE),"")</f>
        <v>1200010</v>
      </c>
      <c r="K419" s="132" t="s">
        <v>1297</v>
      </c>
      <c r="L419" s="132" t="s">
        <v>1629</v>
      </c>
      <c r="M419" s="132" t="s">
        <v>1364</v>
      </c>
      <c r="N419" s="132" t="s">
        <v>2752</v>
      </c>
      <c r="O419" s="24" t="s">
        <v>8622</v>
      </c>
      <c r="P419" s="40"/>
      <c r="Q419" s="132" t="str">
        <f>VLOOKUP(B419,Props!B:E,4,FALSE)</f>
        <v>Keuzelijst</v>
      </c>
      <c r="R419" s="24" t="s">
        <v>4</v>
      </c>
      <c r="S419" s="29" t="s">
        <v>377</v>
      </c>
      <c r="T419" s="24" t="s">
        <v>2</v>
      </c>
      <c r="U419" s="24" t="s">
        <v>2785</v>
      </c>
      <c r="V419" s="25" t="s">
        <v>381</v>
      </c>
      <c r="W419" s="20" t="s">
        <v>381</v>
      </c>
      <c r="X419" s="18"/>
      <c r="Y419" s="24"/>
      <c r="Z419" s="24"/>
    </row>
    <row r="420" spans="1:26" x14ac:dyDescent="0.3">
      <c r="A420" s="191"/>
      <c r="B420" s="132" t="s">
        <v>46</v>
      </c>
      <c r="C420" s="132" t="s">
        <v>1434</v>
      </c>
      <c r="D420" s="132"/>
      <c r="E420" s="132" t="s">
        <v>2827</v>
      </c>
      <c r="F420" s="132" t="s">
        <v>46</v>
      </c>
      <c r="G420" s="132" t="str">
        <f>VLOOKUP(B420,Scanvolgnr.!A:B,2,FALSE)</f>
        <v>cab</v>
      </c>
      <c r="H420" s="20"/>
      <c r="I420" s="20" t="str">
        <f>IFERROR(VLOOKUP(B420,LOINC!A:B,2,FALSE),"")</f>
        <v>50604-8</v>
      </c>
      <c r="J420" s="20">
        <f>IFERROR(VLOOKUP(B420,'Sequence nummers'!A:B,2,FALSE),"")</f>
        <v>1200020</v>
      </c>
      <c r="K420" s="132" t="s">
        <v>1297</v>
      </c>
      <c r="L420" s="132" t="s">
        <v>1629</v>
      </c>
      <c r="M420" s="132" t="s">
        <v>1364</v>
      </c>
      <c r="N420" s="132" t="s">
        <v>2752</v>
      </c>
      <c r="O420" s="40"/>
      <c r="P420" s="40"/>
      <c r="Q420" s="132" t="str">
        <f>VLOOKUP(B420,Props!B:E,4,FALSE)</f>
        <v>Keuzelijst</v>
      </c>
      <c r="R420" s="24" t="s">
        <v>1246</v>
      </c>
      <c r="S420" s="29" t="s">
        <v>377</v>
      </c>
      <c r="T420" s="24" t="s">
        <v>1323</v>
      </c>
      <c r="U420" s="24" t="s">
        <v>2785</v>
      </c>
      <c r="V420" s="25" t="s">
        <v>381</v>
      </c>
      <c r="W420" s="20" t="s">
        <v>381</v>
      </c>
      <c r="X420" s="18"/>
      <c r="Y420" s="24">
        <v>555612</v>
      </c>
      <c r="Z420" s="24">
        <v>1</v>
      </c>
    </row>
    <row r="421" spans="1:26" x14ac:dyDescent="0.3">
      <c r="A421" s="191"/>
      <c r="B421" s="132" t="s">
        <v>163</v>
      </c>
      <c r="C421" s="132" t="s">
        <v>166</v>
      </c>
      <c r="D421" s="132"/>
      <c r="E421" s="132" t="s">
        <v>2827</v>
      </c>
      <c r="F421" s="132"/>
      <c r="G421" s="132" t="str">
        <f>VLOOKUP(B421,Scanvolgnr.!A:B,2,FALSE)</f>
        <v>cac</v>
      </c>
      <c r="H421" s="20"/>
      <c r="I421" s="20">
        <f>IFERROR(VLOOKUP(B421,LOINC!A:B,2,FALSE),"")</f>
        <v>216</v>
      </c>
      <c r="J421" s="20">
        <f>IFERROR(VLOOKUP(B421,'Sequence nummers'!A:B,2,FALSE),"")</f>
        <v>1200030</v>
      </c>
      <c r="K421" s="132" t="s">
        <v>1297</v>
      </c>
      <c r="L421" s="132" t="s">
        <v>1629</v>
      </c>
      <c r="M421" s="132" t="s">
        <v>1364</v>
      </c>
      <c r="N421" s="132" t="s">
        <v>2752</v>
      </c>
      <c r="O421" s="40"/>
      <c r="P421" s="40"/>
      <c r="Q421" s="132" t="str">
        <f>VLOOKUP(B421,Props!B:E,4,FALSE)</f>
        <v>Keuzelijst</v>
      </c>
      <c r="R421" s="24" t="s">
        <v>4</v>
      </c>
      <c r="S421" s="29" t="s">
        <v>377</v>
      </c>
      <c r="T421" s="24" t="s">
        <v>2</v>
      </c>
      <c r="U421" s="24" t="s">
        <v>2785</v>
      </c>
      <c r="V421" s="25" t="s">
        <v>381</v>
      </c>
      <c r="W421" s="20" t="s">
        <v>381</v>
      </c>
      <c r="X421" s="18"/>
      <c r="Y421" s="24">
        <v>555656</v>
      </c>
      <c r="Z421" s="24">
        <v>1</v>
      </c>
    </row>
    <row r="422" spans="1:26" x14ac:dyDescent="0.3">
      <c r="A422" s="21"/>
      <c r="B422" s="21"/>
      <c r="C422" s="21" t="s">
        <v>8599</v>
      </c>
      <c r="D422" s="21"/>
      <c r="E422" s="21" t="s">
        <v>2827</v>
      </c>
      <c r="F422" s="21"/>
      <c r="G422" s="22"/>
      <c r="H422" s="22"/>
      <c r="I422" s="21"/>
      <c r="J422" s="21"/>
      <c r="K422" s="21"/>
      <c r="L422" s="21"/>
      <c r="M422" s="21"/>
      <c r="N422" s="21"/>
      <c r="O422" s="32"/>
      <c r="P422" s="32"/>
      <c r="Q422" s="32"/>
      <c r="R422" s="32"/>
      <c r="S422" s="113"/>
      <c r="T422" s="32"/>
      <c r="U422" s="32"/>
      <c r="V422" s="33"/>
      <c r="W422" s="34"/>
      <c r="X422" s="34"/>
      <c r="Y422" s="32"/>
      <c r="Z422" s="32"/>
    </row>
    <row r="423" spans="1:26" ht="16.5" hidden="1" customHeight="1" x14ac:dyDescent="0.3">
      <c r="A423" s="191" t="s">
        <v>158</v>
      </c>
      <c r="B423" s="132" t="s">
        <v>385</v>
      </c>
      <c r="C423" s="39"/>
      <c r="D423" s="132"/>
      <c r="E423" s="132" t="s">
        <v>2831</v>
      </c>
      <c r="F423" s="132"/>
      <c r="G423" s="132" t="str">
        <f>VLOOKUP(B423,Scanvolgnr.!A:B,2,FALSE)</f>
        <v>cad</v>
      </c>
      <c r="H423" s="20"/>
      <c r="I423" s="20" t="str">
        <f>IFERROR(VLOOKUP(B423,LOINC!A:B,2,FALSE),"")</f>
        <v/>
      </c>
      <c r="J423" s="20" t="str">
        <f>IFERROR(VLOOKUP(B423,'Sequence nummers'!A:B,2,FALSE),"")</f>
        <v/>
      </c>
      <c r="K423" s="132"/>
      <c r="L423" s="132"/>
      <c r="M423" s="132"/>
      <c r="N423" s="132"/>
      <c r="O423" s="40"/>
      <c r="P423" s="40"/>
      <c r="Q423" s="132" t="str">
        <f>VLOOKUP(B423,Props!B:E,4,FALSE)</f>
        <v>String</v>
      </c>
      <c r="R423" s="24" t="s">
        <v>4</v>
      </c>
      <c r="S423" s="29" t="s">
        <v>377</v>
      </c>
      <c r="T423" s="24" t="s">
        <v>1323</v>
      </c>
      <c r="U423" s="24" t="s">
        <v>1323</v>
      </c>
      <c r="V423" s="25"/>
      <c r="W423" s="18" t="s">
        <v>381</v>
      </c>
      <c r="X423" s="18"/>
      <c r="Y423" s="24"/>
      <c r="Z423" s="24"/>
    </row>
    <row r="424" spans="1:26" hidden="1" x14ac:dyDescent="0.3">
      <c r="A424" s="191"/>
      <c r="B424" s="132" t="s">
        <v>386</v>
      </c>
      <c r="C424" s="39"/>
      <c r="D424" s="132"/>
      <c r="E424" s="132" t="s">
        <v>2831</v>
      </c>
      <c r="F424" s="132"/>
      <c r="G424" s="132" t="str">
        <f>VLOOKUP(B424,Scanvolgnr.!A:B,2,FALSE)</f>
        <v>cae</v>
      </c>
      <c r="H424" s="20"/>
      <c r="I424" s="20" t="str">
        <f>IFERROR(VLOOKUP(B424,LOINC!A:B,2,FALSE),"")</f>
        <v/>
      </c>
      <c r="J424" s="20" t="str">
        <f>IFERROR(VLOOKUP(B424,'Sequence nummers'!A:B,2,FALSE),"")</f>
        <v/>
      </c>
      <c r="K424" s="132"/>
      <c r="L424" s="132"/>
      <c r="M424" s="132"/>
      <c r="N424" s="132"/>
      <c r="O424" s="40"/>
      <c r="P424" s="40"/>
      <c r="Q424" s="132" t="str">
        <f>VLOOKUP(B424,Props!B:E,4,FALSE)</f>
        <v>String</v>
      </c>
      <c r="R424" s="24" t="s">
        <v>4</v>
      </c>
      <c r="S424" s="29" t="s">
        <v>377</v>
      </c>
      <c r="T424" s="24" t="s">
        <v>1323</v>
      </c>
      <c r="U424" s="24" t="s">
        <v>1323</v>
      </c>
      <c r="V424" s="25"/>
      <c r="W424" s="20" t="s">
        <v>381</v>
      </c>
      <c r="X424" s="18"/>
      <c r="Y424" s="24"/>
      <c r="Z424" s="24"/>
    </row>
    <row r="425" spans="1:26" hidden="1" x14ac:dyDescent="0.3">
      <c r="A425" s="191"/>
      <c r="B425" s="132" t="s">
        <v>387</v>
      </c>
      <c r="C425" s="39"/>
      <c r="D425" s="132"/>
      <c r="E425" s="132" t="s">
        <v>2831</v>
      </c>
      <c r="F425" s="132"/>
      <c r="G425" s="132" t="str">
        <f>VLOOKUP(B425,Scanvolgnr.!A:B,2,FALSE)</f>
        <v>caf</v>
      </c>
      <c r="H425" s="20"/>
      <c r="I425" s="20" t="str">
        <f>IFERROR(VLOOKUP(B425,LOINC!A:B,2,FALSE),"")</f>
        <v/>
      </c>
      <c r="J425" s="20" t="str">
        <f>IFERROR(VLOOKUP(B425,'Sequence nummers'!A:B,2,FALSE),"")</f>
        <v/>
      </c>
      <c r="K425" s="132"/>
      <c r="L425" s="132"/>
      <c r="M425" s="132"/>
      <c r="N425" s="132"/>
      <c r="O425" s="40"/>
      <c r="P425" s="40"/>
      <c r="Q425" s="132" t="str">
        <f>VLOOKUP(B425,Props!B:E,4,FALSE)</f>
        <v>String</v>
      </c>
      <c r="R425" s="24" t="s">
        <v>4</v>
      </c>
      <c r="S425" s="29" t="s">
        <v>377</v>
      </c>
      <c r="T425" s="24" t="s">
        <v>1323</v>
      </c>
      <c r="U425" s="24" t="s">
        <v>1323</v>
      </c>
      <c r="V425" s="25"/>
      <c r="W425" s="20" t="s">
        <v>381</v>
      </c>
      <c r="X425" s="18"/>
      <c r="Y425" s="24"/>
      <c r="Z425" s="24"/>
    </row>
    <row r="426" spans="1:26" hidden="1" x14ac:dyDescent="0.3">
      <c r="A426" s="191"/>
      <c r="B426" s="132" t="s">
        <v>388</v>
      </c>
      <c r="C426" s="39"/>
      <c r="D426" s="132"/>
      <c r="E426" s="132" t="s">
        <v>2831</v>
      </c>
      <c r="F426" s="132"/>
      <c r="G426" s="132" t="str">
        <f>VLOOKUP(B426,Scanvolgnr.!A:B,2,FALSE)</f>
        <v>cag</v>
      </c>
      <c r="H426" s="20"/>
      <c r="I426" s="20" t="str">
        <f>IFERROR(VLOOKUP(B426,LOINC!A:B,2,FALSE),"")</f>
        <v/>
      </c>
      <c r="J426" s="20" t="str">
        <f>IFERROR(VLOOKUP(B426,'Sequence nummers'!A:B,2,FALSE),"")</f>
        <v/>
      </c>
      <c r="K426" s="132"/>
      <c r="L426" s="132"/>
      <c r="M426" s="132"/>
      <c r="N426" s="132"/>
      <c r="O426" s="40"/>
      <c r="P426" s="40"/>
      <c r="Q426" s="132" t="str">
        <f>VLOOKUP(B426,Props!B:E,4,FALSE)</f>
        <v>String</v>
      </c>
      <c r="R426" s="24" t="s">
        <v>4</v>
      </c>
      <c r="S426" s="29" t="s">
        <v>377</v>
      </c>
      <c r="T426" s="24" t="s">
        <v>1323</v>
      </c>
      <c r="U426" s="24" t="s">
        <v>1323</v>
      </c>
      <c r="V426" s="25"/>
      <c r="W426" s="20" t="s">
        <v>381</v>
      </c>
      <c r="X426" s="18"/>
      <c r="Y426" s="24"/>
      <c r="Z426" s="24"/>
    </row>
    <row r="427" spans="1:26" hidden="1" x14ac:dyDescent="0.3">
      <c r="A427" s="191"/>
      <c r="B427" s="132" t="s">
        <v>389</v>
      </c>
      <c r="C427" s="39"/>
      <c r="D427" s="132"/>
      <c r="E427" s="132" t="s">
        <v>2831</v>
      </c>
      <c r="F427" s="132"/>
      <c r="G427" s="132" t="str">
        <f>VLOOKUP(B427,Scanvolgnr.!A:B,2,FALSE)</f>
        <v>cah</v>
      </c>
      <c r="H427" s="20"/>
      <c r="I427" s="20" t="str">
        <f>IFERROR(VLOOKUP(B427,LOINC!A:B,2,FALSE),"")</f>
        <v/>
      </c>
      <c r="J427" s="20" t="str">
        <f>IFERROR(VLOOKUP(B427,'Sequence nummers'!A:B,2,FALSE),"")</f>
        <v/>
      </c>
      <c r="K427" s="132"/>
      <c r="L427" s="132"/>
      <c r="M427" s="132"/>
      <c r="N427" s="132"/>
      <c r="O427" s="40"/>
      <c r="P427" s="40"/>
      <c r="Q427" s="132" t="str">
        <f>VLOOKUP(B427,Props!B:E,4,FALSE)</f>
        <v>String</v>
      </c>
      <c r="R427" s="24" t="s">
        <v>4</v>
      </c>
      <c r="S427" s="29" t="s">
        <v>377</v>
      </c>
      <c r="T427" s="24" t="s">
        <v>1323</v>
      </c>
      <c r="U427" s="24" t="s">
        <v>1323</v>
      </c>
      <c r="V427" s="25"/>
      <c r="W427" s="20" t="s">
        <v>381</v>
      </c>
      <c r="X427" s="18"/>
      <c r="Y427" s="24"/>
      <c r="Z427" s="24"/>
    </row>
    <row r="428" spans="1:26" hidden="1" x14ac:dyDescent="0.3">
      <c r="A428" s="191"/>
      <c r="B428" s="132" t="s">
        <v>390</v>
      </c>
      <c r="C428" s="39"/>
      <c r="D428" s="132"/>
      <c r="E428" s="132" t="s">
        <v>2831</v>
      </c>
      <c r="F428" s="132"/>
      <c r="G428" s="132" t="str">
        <f>VLOOKUP(B428,Scanvolgnr.!A:B,2,FALSE)</f>
        <v>cai</v>
      </c>
      <c r="H428" s="20"/>
      <c r="I428" s="20" t="str">
        <f>IFERROR(VLOOKUP(B428,LOINC!A:B,2,FALSE),"")</f>
        <v/>
      </c>
      <c r="J428" s="20" t="str">
        <f>IFERROR(VLOOKUP(B428,'Sequence nummers'!A:B,2,FALSE),"")</f>
        <v/>
      </c>
      <c r="K428" s="132"/>
      <c r="L428" s="132"/>
      <c r="M428" s="132"/>
      <c r="N428" s="132"/>
      <c r="O428" s="40"/>
      <c r="P428" s="40"/>
      <c r="Q428" s="132" t="str">
        <f>VLOOKUP(B428,Props!B:E,4,FALSE)</f>
        <v>String</v>
      </c>
      <c r="R428" s="24" t="s">
        <v>4</v>
      </c>
      <c r="S428" s="29" t="s">
        <v>377</v>
      </c>
      <c r="T428" s="24" t="s">
        <v>1323</v>
      </c>
      <c r="U428" s="24" t="s">
        <v>1323</v>
      </c>
      <c r="V428" s="25"/>
      <c r="W428" s="20" t="s">
        <v>381</v>
      </c>
      <c r="X428" s="18"/>
      <c r="Y428" s="24"/>
      <c r="Z428" s="24"/>
    </row>
    <row r="429" spans="1:26" hidden="1" x14ac:dyDescent="0.3">
      <c r="A429" s="191"/>
      <c r="B429" s="132" t="s">
        <v>391</v>
      </c>
      <c r="C429" s="39"/>
      <c r="D429" s="132"/>
      <c r="E429" s="132" t="s">
        <v>2831</v>
      </c>
      <c r="F429" s="132"/>
      <c r="G429" s="132" t="str">
        <f>VLOOKUP(B429,Scanvolgnr.!A:B,2,FALSE)</f>
        <v>caj</v>
      </c>
      <c r="H429" s="20"/>
      <c r="I429" s="20" t="str">
        <f>IFERROR(VLOOKUP(B429,LOINC!A:B,2,FALSE),"")</f>
        <v/>
      </c>
      <c r="J429" s="20" t="str">
        <f>IFERROR(VLOOKUP(B429,'Sequence nummers'!A:B,2,FALSE),"")</f>
        <v/>
      </c>
      <c r="K429" s="132"/>
      <c r="L429" s="132"/>
      <c r="M429" s="132"/>
      <c r="N429" s="132"/>
      <c r="O429" s="24"/>
      <c r="P429" s="40"/>
      <c r="Q429" s="132" t="str">
        <f>VLOOKUP(B429,Props!B:E,4,FALSE)</f>
        <v>Keuzelijst</v>
      </c>
      <c r="R429" s="24" t="s">
        <v>4</v>
      </c>
      <c r="S429" s="29" t="s">
        <v>377</v>
      </c>
      <c r="T429" s="24" t="s">
        <v>2</v>
      </c>
      <c r="U429" s="24" t="s">
        <v>1323</v>
      </c>
      <c r="V429" s="25" t="s">
        <v>381</v>
      </c>
      <c r="W429" s="20" t="s">
        <v>381</v>
      </c>
      <c r="X429" s="18"/>
      <c r="Y429" s="24"/>
      <c r="Z429" s="24"/>
    </row>
    <row r="430" spans="1:26" hidden="1" x14ac:dyDescent="0.3">
      <c r="A430" s="191"/>
      <c r="B430" s="132" t="s">
        <v>392</v>
      </c>
      <c r="C430" s="39"/>
      <c r="D430" s="132"/>
      <c r="E430" s="132" t="s">
        <v>2831</v>
      </c>
      <c r="F430" s="132"/>
      <c r="G430" s="132" t="str">
        <f>VLOOKUP(B430,Scanvolgnr.!A:B,2,FALSE)</f>
        <v>cak</v>
      </c>
      <c r="H430" s="20"/>
      <c r="I430" s="20" t="str">
        <f>IFERROR(VLOOKUP(B430,LOINC!A:B,2,FALSE),"")</f>
        <v/>
      </c>
      <c r="J430" s="20" t="str">
        <f>IFERROR(VLOOKUP(B430,'Sequence nummers'!A:B,2,FALSE),"")</f>
        <v/>
      </c>
      <c r="K430" s="132"/>
      <c r="L430" s="132"/>
      <c r="M430" s="132"/>
      <c r="N430" s="132"/>
      <c r="O430" s="24"/>
      <c r="P430" s="40"/>
      <c r="Q430" s="132" t="str">
        <f>VLOOKUP(B430,Props!B:E,4,FALSE)</f>
        <v>Keuzelijst</v>
      </c>
      <c r="R430" s="24" t="s">
        <v>4</v>
      </c>
      <c r="S430" s="29" t="s">
        <v>377</v>
      </c>
      <c r="T430" s="24" t="s">
        <v>2</v>
      </c>
      <c r="U430" s="24" t="s">
        <v>1323</v>
      </c>
      <c r="V430" s="25" t="s">
        <v>381</v>
      </c>
      <c r="W430" s="20" t="s">
        <v>381</v>
      </c>
      <c r="X430" s="18"/>
      <c r="Y430" s="24"/>
      <c r="Z430" s="24"/>
    </row>
    <row r="431" spans="1:26" hidden="1" x14ac:dyDescent="0.3">
      <c r="A431" s="191"/>
      <c r="B431" s="132" t="s">
        <v>393</v>
      </c>
      <c r="C431" s="39"/>
      <c r="D431" s="132"/>
      <c r="E431" s="132" t="s">
        <v>2831</v>
      </c>
      <c r="F431" s="132"/>
      <c r="G431" s="132" t="str">
        <f>VLOOKUP(B431,Scanvolgnr.!A:B,2,FALSE)</f>
        <v>cal</v>
      </c>
      <c r="H431" s="20"/>
      <c r="I431" s="20" t="str">
        <f>IFERROR(VLOOKUP(B431,LOINC!A:B,2,FALSE),"")</f>
        <v/>
      </c>
      <c r="J431" s="20" t="str">
        <f>IFERROR(VLOOKUP(B431,'Sequence nummers'!A:B,2,FALSE),"")</f>
        <v/>
      </c>
      <c r="K431" s="132"/>
      <c r="L431" s="132"/>
      <c r="M431" s="132"/>
      <c r="N431" s="132"/>
      <c r="O431" s="24"/>
      <c r="P431" s="40"/>
      <c r="Q431" s="132" t="str">
        <f>VLOOKUP(B431,Props!B:E,4,FALSE)</f>
        <v>Keuzelijst</v>
      </c>
      <c r="R431" s="24" t="s">
        <v>4</v>
      </c>
      <c r="S431" s="29" t="s">
        <v>377</v>
      </c>
      <c r="T431" s="24" t="s">
        <v>2</v>
      </c>
      <c r="U431" s="24" t="s">
        <v>1323</v>
      </c>
      <c r="V431" s="25" t="s">
        <v>381</v>
      </c>
      <c r="W431" s="20" t="s">
        <v>381</v>
      </c>
      <c r="X431" s="18"/>
      <c r="Y431" s="24"/>
      <c r="Z431" s="24"/>
    </row>
    <row r="432" spans="1:26" hidden="1" x14ac:dyDescent="0.3">
      <c r="A432" s="191"/>
      <c r="B432" s="132" t="s">
        <v>394</v>
      </c>
      <c r="C432" s="39"/>
      <c r="D432" s="132"/>
      <c r="E432" s="132" t="s">
        <v>2831</v>
      </c>
      <c r="F432" s="132"/>
      <c r="G432" s="132" t="str">
        <f>VLOOKUP(B432,Scanvolgnr.!A:B,2,FALSE)</f>
        <v>cam</v>
      </c>
      <c r="H432" s="20"/>
      <c r="I432" s="20" t="str">
        <f>IFERROR(VLOOKUP(B432,LOINC!A:B,2,FALSE),"")</f>
        <v/>
      </c>
      <c r="J432" s="20" t="str">
        <f>IFERROR(VLOOKUP(B432,'Sequence nummers'!A:B,2,FALSE),"")</f>
        <v/>
      </c>
      <c r="K432" s="132"/>
      <c r="L432" s="132"/>
      <c r="M432" s="132"/>
      <c r="N432" s="132"/>
      <c r="O432" s="24"/>
      <c r="P432" s="40"/>
      <c r="Q432" s="132" t="str">
        <f>VLOOKUP(B432,Props!B:E,4,FALSE)</f>
        <v>Keuzelijst</v>
      </c>
      <c r="R432" s="24" t="s">
        <v>4</v>
      </c>
      <c r="S432" s="29" t="s">
        <v>377</v>
      </c>
      <c r="T432" s="24" t="s">
        <v>2</v>
      </c>
      <c r="U432" s="24" t="s">
        <v>1323</v>
      </c>
      <c r="V432" s="25" t="s">
        <v>381</v>
      </c>
      <c r="W432" s="20" t="s">
        <v>381</v>
      </c>
      <c r="X432" s="18"/>
      <c r="Y432" s="24"/>
      <c r="Z432" s="24"/>
    </row>
    <row r="433" spans="1:26" hidden="1" x14ac:dyDescent="0.3">
      <c r="A433" s="191"/>
      <c r="B433" s="132" t="s">
        <v>395</v>
      </c>
      <c r="C433" s="39"/>
      <c r="D433" s="132"/>
      <c r="E433" s="132" t="s">
        <v>2831</v>
      </c>
      <c r="F433" s="132"/>
      <c r="G433" s="132" t="str">
        <f>VLOOKUP(B433,Scanvolgnr.!A:B,2,FALSE)</f>
        <v>can</v>
      </c>
      <c r="H433" s="20"/>
      <c r="I433" s="20" t="str">
        <f>IFERROR(VLOOKUP(B433,LOINC!A:B,2,FALSE),"")</f>
        <v/>
      </c>
      <c r="J433" s="20" t="str">
        <f>IFERROR(VLOOKUP(B433,'Sequence nummers'!A:B,2,FALSE),"")</f>
        <v/>
      </c>
      <c r="K433" s="132"/>
      <c r="L433" s="132"/>
      <c r="M433" s="132"/>
      <c r="N433" s="132"/>
      <c r="O433" s="24"/>
      <c r="P433" s="40"/>
      <c r="Q433" s="132" t="str">
        <f>VLOOKUP(B433,Props!B:E,4,FALSE)</f>
        <v>Keuzelijst</v>
      </c>
      <c r="R433" s="24" t="s">
        <v>4</v>
      </c>
      <c r="S433" s="29" t="s">
        <v>377</v>
      </c>
      <c r="T433" s="24" t="s">
        <v>2</v>
      </c>
      <c r="U433" s="24" t="s">
        <v>1323</v>
      </c>
      <c r="V433" s="25" t="s">
        <v>381</v>
      </c>
      <c r="W433" s="20" t="s">
        <v>381</v>
      </c>
      <c r="X433" s="18"/>
      <c r="Y433" s="24"/>
      <c r="Z433" s="24"/>
    </row>
    <row r="434" spans="1:26" hidden="1" x14ac:dyDescent="0.3">
      <c r="A434" s="191"/>
      <c r="B434" s="132" t="s">
        <v>396</v>
      </c>
      <c r="C434" s="39"/>
      <c r="D434" s="132"/>
      <c r="E434" s="132" t="s">
        <v>2831</v>
      </c>
      <c r="F434" s="132"/>
      <c r="G434" s="132" t="str">
        <f>VLOOKUP(B434,Scanvolgnr.!A:B,2,FALSE)</f>
        <v>cao</v>
      </c>
      <c r="H434" s="20"/>
      <c r="I434" s="20" t="str">
        <f>IFERROR(VLOOKUP(B434,LOINC!A:B,2,FALSE),"")</f>
        <v/>
      </c>
      <c r="J434" s="20" t="str">
        <f>IFERROR(VLOOKUP(B434,'Sequence nummers'!A:B,2,FALSE),"")</f>
        <v/>
      </c>
      <c r="K434" s="132"/>
      <c r="L434" s="132"/>
      <c r="M434" s="132"/>
      <c r="N434" s="132"/>
      <c r="O434" s="24"/>
      <c r="P434" s="40"/>
      <c r="Q434" s="132" t="str">
        <f>VLOOKUP(B434,Props!B:E,4,FALSE)</f>
        <v>Keuzelijst</v>
      </c>
      <c r="R434" s="24" t="s">
        <v>4</v>
      </c>
      <c r="S434" s="29" t="s">
        <v>377</v>
      </c>
      <c r="T434" s="24" t="s">
        <v>2</v>
      </c>
      <c r="U434" s="24" t="s">
        <v>1323</v>
      </c>
      <c r="V434" s="25" t="s">
        <v>381</v>
      </c>
      <c r="W434" s="20" t="s">
        <v>381</v>
      </c>
      <c r="X434" s="18"/>
      <c r="Y434" s="24"/>
      <c r="Z434" s="24"/>
    </row>
    <row r="435" spans="1:26" hidden="1" x14ac:dyDescent="0.3">
      <c r="A435" s="191"/>
      <c r="B435" s="132" t="s">
        <v>74</v>
      </c>
      <c r="C435" s="39"/>
      <c r="D435" s="132"/>
      <c r="E435" s="132" t="s">
        <v>2831</v>
      </c>
      <c r="F435" s="132"/>
      <c r="G435" s="132" t="str">
        <f>VLOOKUP(B435,Scanvolgnr.!A:B,2,FALSE)</f>
        <v>cap</v>
      </c>
      <c r="H435" s="20"/>
      <c r="I435" s="20" t="str">
        <f>IFERROR(VLOOKUP(B435,LOINC!A:B,2,FALSE),"")</f>
        <v/>
      </c>
      <c r="J435" s="20" t="str">
        <f>IFERROR(VLOOKUP(B435,'Sequence nummers'!A:B,2,FALSE),"")</f>
        <v/>
      </c>
      <c r="K435" s="132"/>
      <c r="L435" s="39"/>
      <c r="M435" s="39"/>
      <c r="N435" s="132"/>
      <c r="O435" s="24"/>
      <c r="P435" s="40"/>
      <c r="Q435" s="132" t="str">
        <f>VLOOKUP(B435,Props!B:E,4,FALSE)</f>
        <v>Numeriek</v>
      </c>
      <c r="R435" s="24" t="s">
        <v>1246</v>
      </c>
      <c r="S435" s="29" t="s">
        <v>377</v>
      </c>
      <c r="T435" s="24" t="s">
        <v>1323</v>
      </c>
      <c r="U435" s="24" t="s">
        <v>1323</v>
      </c>
      <c r="V435" s="25" t="s">
        <v>381</v>
      </c>
      <c r="W435" s="20" t="s">
        <v>381</v>
      </c>
      <c r="X435" s="18"/>
      <c r="Y435" s="24"/>
      <c r="Z435" s="24"/>
    </row>
    <row r="436" spans="1:26" hidden="1" x14ac:dyDescent="0.3">
      <c r="A436" s="191"/>
      <c r="B436" s="132" t="s">
        <v>72</v>
      </c>
      <c r="C436" s="39"/>
      <c r="D436" s="132"/>
      <c r="E436" s="132" t="s">
        <v>2831</v>
      </c>
      <c r="F436" s="132"/>
      <c r="G436" s="132" t="str">
        <f>VLOOKUP(B436,Scanvolgnr.!A:B,2,FALSE)</f>
        <v>caq</v>
      </c>
      <c r="H436" s="20"/>
      <c r="I436" s="20" t="str">
        <f>IFERROR(VLOOKUP(B436,LOINC!A:B,2,FALSE),"")</f>
        <v/>
      </c>
      <c r="J436" s="20" t="str">
        <f>IFERROR(VLOOKUP(B436,'Sequence nummers'!A:B,2,FALSE),"")</f>
        <v/>
      </c>
      <c r="K436" s="132"/>
      <c r="L436" s="39"/>
      <c r="M436" s="39"/>
      <c r="N436" s="132"/>
      <c r="O436" s="24"/>
      <c r="P436" s="40"/>
      <c r="Q436" s="132" t="str">
        <f>VLOOKUP(B436,Props!B:E,4,FALSE)</f>
        <v>Numeriek</v>
      </c>
      <c r="R436" s="24" t="s">
        <v>1246</v>
      </c>
      <c r="S436" s="29" t="s">
        <v>377</v>
      </c>
      <c r="T436" s="24" t="s">
        <v>1323</v>
      </c>
      <c r="U436" s="24" t="s">
        <v>1323</v>
      </c>
      <c r="V436" s="25" t="s">
        <v>381</v>
      </c>
      <c r="W436" s="20" t="s">
        <v>381</v>
      </c>
      <c r="X436" s="18"/>
      <c r="Y436" s="24"/>
      <c r="Z436" s="24"/>
    </row>
    <row r="437" spans="1:26" x14ac:dyDescent="0.3">
      <c r="A437" s="191"/>
      <c r="B437" s="132" t="s">
        <v>73</v>
      </c>
      <c r="C437" s="132" t="s">
        <v>1435</v>
      </c>
      <c r="D437" s="132"/>
      <c r="E437" s="132" t="s">
        <v>2827</v>
      </c>
      <c r="F437" s="132" t="s">
        <v>2261</v>
      </c>
      <c r="G437" s="132" t="str">
        <f>VLOOKUP(B437,Scanvolgnr.!A:B,2,FALSE)</f>
        <v>car</v>
      </c>
      <c r="H437" s="20"/>
      <c r="I437" s="20">
        <f>IFERROR(VLOOKUP(B437,LOINC!A:B,2,FALSE),"")</f>
        <v>221</v>
      </c>
      <c r="J437" s="20">
        <f>IFERROR(VLOOKUP(B437,'Sequence nummers'!A:B,2,FALSE),"")</f>
        <v>1300010</v>
      </c>
      <c r="K437" s="132" t="s">
        <v>1297</v>
      </c>
      <c r="L437" s="132" t="s">
        <v>1635</v>
      </c>
      <c r="M437" s="132" t="s">
        <v>1636</v>
      </c>
      <c r="N437" s="132" t="s">
        <v>2753</v>
      </c>
      <c r="O437" s="24" t="s">
        <v>397</v>
      </c>
      <c r="P437" s="40"/>
      <c r="Q437" s="132" t="str">
        <f>VLOOKUP(B437,Props!B:E,4,FALSE)</f>
        <v>Keuzelijst</v>
      </c>
      <c r="R437" s="24" t="s">
        <v>1246</v>
      </c>
      <c r="S437" s="29" t="s">
        <v>377</v>
      </c>
      <c r="T437" s="24" t="s">
        <v>1323</v>
      </c>
      <c r="U437" s="24" t="s">
        <v>2785</v>
      </c>
      <c r="V437" s="25" t="s">
        <v>381</v>
      </c>
      <c r="W437" s="20" t="s">
        <v>381</v>
      </c>
      <c r="X437" s="18"/>
      <c r="Y437" s="24" t="s">
        <v>2130</v>
      </c>
      <c r="Z437" s="24" t="s">
        <v>2279</v>
      </c>
    </row>
    <row r="438" spans="1:26" x14ac:dyDescent="0.3">
      <c r="A438" s="21"/>
      <c r="B438" s="21"/>
      <c r="C438" s="21" t="s">
        <v>1238</v>
      </c>
      <c r="D438" s="21"/>
      <c r="E438" s="21" t="s">
        <v>2827</v>
      </c>
      <c r="F438" s="21"/>
      <c r="G438" s="22"/>
      <c r="H438" s="22"/>
      <c r="I438" s="21"/>
      <c r="J438" s="21"/>
      <c r="K438" s="21"/>
      <c r="L438" s="21"/>
      <c r="M438" s="21"/>
      <c r="N438" s="21"/>
      <c r="O438" s="32"/>
      <c r="P438" s="32"/>
      <c r="Q438" s="32"/>
      <c r="R438" s="32"/>
      <c r="S438" s="113"/>
      <c r="T438" s="32"/>
      <c r="U438" s="32"/>
      <c r="V438" s="33"/>
      <c r="W438" s="34"/>
      <c r="X438" s="34"/>
      <c r="Y438" s="32"/>
      <c r="Z438" s="32"/>
    </row>
    <row r="439" spans="1:26" ht="24" x14ac:dyDescent="0.3">
      <c r="A439" s="191" t="s">
        <v>365</v>
      </c>
      <c r="B439" s="132" t="s">
        <v>262</v>
      </c>
      <c r="C439" s="132" t="s">
        <v>2745</v>
      </c>
      <c r="D439" s="132"/>
      <c r="E439" s="132" t="s">
        <v>2827</v>
      </c>
      <c r="F439" s="132" t="s">
        <v>2263</v>
      </c>
      <c r="G439" s="132" t="str">
        <f>VLOOKUP(B439,Scanvolgnr.!A:B,2,FALSE)</f>
        <v>cas</v>
      </c>
      <c r="H439" s="20" t="s">
        <v>381</v>
      </c>
      <c r="I439" s="20" t="str">
        <f>IFERROR(VLOOKUP(B439,LOINC!A:B,2,FALSE),"")</f>
        <v>53950-2</v>
      </c>
      <c r="J439" s="20">
        <f>IFERROR(VLOOKUP(B439,'Sequence nummers'!A:B,2,FALSE),"")</f>
        <v>1400010</v>
      </c>
      <c r="K439" s="132" t="s">
        <v>1212</v>
      </c>
      <c r="L439" s="132" t="s">
        <v>1630</v>
      </c>
      <c r="M439" s="132" t="s">
        <v>1364</v>
      </c>
      <c r="N439" s="132" t="s">
        <v>176</v>
      </c>
      <c r="O439" s="24" t="s">
        <v>176</v>
      </c>
      <c r="P439" s="40"/>
      <c r="Q439" s="132" t="str">
        <f>VLOOKUP(B439,Props!B:E,4,FALSE)</f>
        <v>Keuzelijst</v>
      </c>
      <c r="R439" s="24" t="s">
        <v>4</v>
      </c>
      <c r="S439" s="29" t="s">
        <v>377</v>
      </c>
      <c r="T439" s="24" t="s">
        <v>2</v>
      </c>
      <c r="U439" s="24" t="s">
        <v>2785</v>
      </c>
      <c r="V439" s="25" t="s">
        <v>381</v>
      </c>
      <c r="W439" s="20" t="s">
        <v>381</v>
      </c>
      <c r="X439" s="18"/>
      <c r="Y439" s="24" t="s">
        <v>2127</v>
      </c>
      <c r="Z439" s="24" t="s">
        <v>2281</v>
      </c>
    </row>
    <row r="440" spans="1:26" x14ac:dyDescent="0.3">
      <c r="A440" s="191"/>
      <c r="B440" s="132" t="s">
        <v>263</v>
      </c>
      <c r="C440" s="132" t="s">
        <v>2746</v>
      </c>
      <c r="D440" s="132"/>
      <c r="E440" s="132" t="s">
        <v>2827</v>
      </c>
      <c r="F440" s="132"/>
      <c r="G440" s="132" t="str">
        <f>VLOOKUP(B440,Scanvolgnr.!A:B,2,FALSE)</f>
        <v>cat</v>
      </c>
      <c r="H440" s="20" t="s">
        <v>381</v>
      </c>
      <c r="I440" s="20" t="str">
        <f>IFERROR(VLOOKUP(B440,LOINC!A:B,2,FALSE),"")</f>
        <v>53952-8</v>
      </c>
      <c r="J440" s="20">
        <f>IFERROR(VLOOKUP(B440,'Sequence nummers'!A:B,2,FALSE),"")</f>
        <v>1400020</v>
      </c>
      <c r="K440" s="132" t="s">
        <v>1212</v>
      </c>
      <c r="L440" s="132" t="s">
        <v>1630</v>
      </c>
      <c r="M440" s="132" t="s">
        <v>1364</v>
      </c>
      <c r="N440" s="132" t="s">
        <v>176</v>
      </c>
      <c r="O440" s="24" t="s">
        <v>176</v>
      </c>
      <c r="P440" s="40"/>
      <c r="Q440" s="132" t="str">
        <f>VLOOKUP(B440,Props!B:E,4,FALSE)</f>
        <v>Keuzelijst</v>
      </c>
      <c r="R440" s="24" t="s">
        <v>4</v>
      </c>
      <c r="S440" s="29" t="s">
        <v>377</v>
      </c>
      <c r="T440" s="24" t="s">
        <v>2</v>
      </c>
      <c r="U440" s="24" t="s">
        <v>2785</v>
      </c>
      <c r="V440" s="25" t="s">
        <v>381</v>
      </c>
      <c r="W440" s="20" t="s">
        <v>381</v>
      </c>
      <c r="X440" s="18"/>
      <c r="Y440" s="24" t="s">
        <v>2126</v>
      </c>
      <c r="Z440" s="24" t="s">
        <v>2282</v>
      </c>
    </row>
    <row r="441" spans="1:26" x14ac:dyDescent="0.3">
      <c r="A441" s="191"/>
      <c r="B441" s="132" t="s">
        <v>264</v>
      </c>
      <c r="C441" s="132" t="s">
        <v>274</v>
      </c>
      <c r="D441" s="132"/>
      <c r="E441" s="132" t="s">
        <v>2827</v>
      </c>
      <c r="F441" s="132"/>
      <c r="G441" s="132" t="str">
        <f>VLOOKUP(B441,Scanvolgnr.!A:B,2,FALSE)</f>
        <v>cau</v>
      </c>
      <c r="H441" s="20" t="s">
        <v>381</v>
      </c>
      <c r="I441" s="20">
        <f>IFERROR(VLOOKUP(B441,LOINC!A:B,2,FALSE),"")</f>
        <v>6638</v>
      </c>
      <c r="J441" s="20">
        <f>IFERROR(VLOOKUP(B441,'Sequence nummers'!A:B,2,FALSE),"")</f>
        <v>1400040</v>
      </c>
      <c r="K441" s="132" t="s">
        <v>1212</v>
      </c>
      <c r="L441" s="132" t="s">
        <v>1630</v>
      </c>
      <c r="M441" s="132" t="s">
        <v>1364</v>
      </c>
      <c r="N441" s="132" t="s">
        <v>176</v>
      </c>
      <c r="O441" s="24" t="s">
        <v>176</v>
      </c>
      <c r="P441" s="40"/>
      <c r="Q441" s="132" t="str">
        <f>VLOOKUP(B441,Props!B:E,4,FALSE)</f>
        <v>Keuzelijst</v>
      </c>
      <c r="R441" s="24" t="s">
        <v>4</v>
      </c>
      <c r="S441" s="29" t="s">
        <v>377</v>
      </c>
      <c r="T441" s="24" t="s">
        <v>2</v>
      </c>
      <c r="U441" s="24" t="s">
        <v>2785</v>
      </c>
      <c r="V441" s="25" t="s">
        <v>381</v>
      </c>
      <c r="W441" s="20" t="s">
        <v>381</v>
      </c>
      <c r="X441" s="18"/>
      <c r="Y441" s="24" t="s">
        <v>2126</v>
      </c>
      <c r="Z441" s="24" t="s">
        <v>2282</v>
      </c>
    </row>
    <row r="442" spans="1:26" x14ac:dyDescent="0.3">
      <c r="A442" s="191"/>
      <c r="B442" s="132" t="s">
        <v>265</v>
      </c>
      <c r="C442" s="132" t="s">
        <v>275</v>
      </c>
      <c r="D442" s="132"/>
      <c r="E442" s="132" t="s">
        <v>2827</v>
      </c>
      <c r="F442" s="132"/>
      <c r="G442" s="132" t="str">
        <f>VLOOKUP(B442,Scanvolgnr.!A:B,2,FALSE)</f>
        <v>cav</v>
      </c>
      <c r="H442" s="20" t="s">
        <v>381</v>
      </c>
      <c r="I442" s="20">
        <f>IFERROR(VLOOKUP(B442,LOINC!A:B,2,FALSE),"")</f>
        <v>6639</v>
      </c>
      <c r="J442" s="20">
        <f>IFERROR(VLOOKUP(B442,'Sequence nummers'!A:B,2,FALSE),"")</f>
        <v>1400050</v>
      </c>
      <c r="K442" s="132" t="s">
        <v>1212</v>
      </c>
      <c r="L442" s="132" t="s">
        <v>1630</v>
      </c>
      <c r="M442" s="132" t="s">
        <v>1364</v>
      </c>
      <c r="N442" s="132" t="s">
        <v>176</v>
      </c>
      <c r="O442" s="24" t="s">
        <v>176</v>
      </c>
      <c r="P442" s="40"/>
      <c r="Q442" s="132" t="str">
        <f>VLOOKUP(B442,Props!B:E,4,FALSE)</f>
        <v>Keuzelijst</v>
      </c>
      <c r="R442" s="24" t="s">
        <v>4</v>
      </c>
      <c r="S442" s="29" t="s">
        <v>377</v>
      </c>
      <c r="T442" s="24" t="s">
        <v>2</v>
      </c>
      <c r="U442" s="24" t="s">
        <v>2785</v>
      </c>
      <c r="V442" s="25" t="s">
        <v>381</v>
      </c>
      <c r="W442" s="20" t="s">
        <v>381</v>
      </c>
      <c r="X442" s="18"/>
      <c r="Y442" s="24" t="s">
        <v>2126</v>
      </c>
      <c r="Z442" s="24" t="s">
        <v>2282</v>
      </c>
    </row>
    <row r="443" spans="1:26" x14ac:dyDescent="0.3">
      <c r="A443" s="191"/>
      <c r="B443" s="132" t="s">
        <v>266</v>
      </c>
      <c r="C443" s="132" t="s">
        <v>276</v>
      </c>
      <c r="D443" s="132"/>
      <c r="E443" s="132" t="s">
        <v>2827</v>
      </c>
      <c r="F443" s="132"/>
      <c r="G443" s="132" t="str">
        <f>VLOOKUP(B443,Scanvolgnr.!A:B,2,FALSE)</f>
        <v>caw</v>
      </c>
      <c r="H443" s="20" t="s">
        <v>381</v>
      </c>
      <c r="I443" s="20">
        <f>IFERROR(VLOOKUP(B443,LOINC!A:B,2,FALSE),"")</f>
        <v>6641</v>
      </c>
      <c r="J443" s="20">
        <f>IFERROR(VLOOKUP(B443,'Sequence nummers'!A:B,2,FALSE),"")</f>
        <v>1400065</v>
      </c>
      <c r="K443" s="132" t="s">
        <v>1212</v>
      </c>
      <c r="L443" s="132" t="s">
        <v>1630</v>
      </c>
      <c r="M443" s="132" t="s">
        <v>1364</v>
      </c>
      <c r="N443" s="132" t="s">
        <v>176</v>
      </c>
      <c r="O443" s="24" t="s">
        <v>176</v>
      </c>
      <c r="P443" s="40"/>
      <c r="Q443" s="132" t="str">
        <f>VLOOKUP(B443,Props!B:E,4,FALSE)</f>
        <v>Keuzelijst</v>
      </c>
      <c r="R443" s="24" t="s">
        <v>4</v>
      </c>
      <c r="S443" s="29" t="s">
        <v>377</v>
      </c>
      <c r="T443" s="24" t="s">
        <v>2</v>
      </c>
      <c r="U443" s="24" t="s">
        <v>2785</v>
      </c>
      <c r="V443" s="25" t="s">
        <v>381</v>
      </c>
      <c r="W443" s="20" t="s">
        <v>381</v>
      </c>
      <c r="X443" s="18"/>
      <c r="Y443" s="24" t="s">
        <v>2126</v>
      </c>
      <c r="Z443" s="24" t="s">
        <v>2282</v>
      </c>
    </row>
    <row r="444" spans="1:26" x14ac:dyDescent="0.3">
      <c r="A444" s="191"/>
      <c r="B444" s="132" t="s">
        <v>267</v>
      </c>
      <c r="C444" s="132" t="s">
        <v>277</v>
      </c>
      <c r="D444" s="132"/>
      <c r="E444" s="132" t="s">
        <v>2827</v>
      </c>
      <c r="F444" s="132"/>
      <c r="G444" s="132" t="str">
        <f>VLOOKUP(B444,Scanvolgnr.!A:B,2,FALSE)</f>
        <v>cax</v>
      </c>
      <c r="H444" s="20" t="s">
        <v>381</v>
      </c>
      <c r="I444" s="20">
        <f>IFERROR(VLOOKUP(B444,LOINC!A:B,2,FALSE),"")</f>
        <v>6644</v>
      </c>
      <c r="J444" s="20">
        <f>IFERROR(VLOOKUP(B444,'Sequence nummers'!A:B,2,FALSE),"")</f>
        <v>1400067</v>
      </c>
      <c r="K444" s="132" t="s">
        <v>1212</v>
      </c>
      <c r="L444" s="132" t="s">
        <v>1630</v>
      </c>
      <c r="M444" s="132" t="s">
        <v>1364</v>
      </c>
      <c r="N444" s="132" t="s">
        <v>176</v>
      </c>
      <c r="O444" s="24" t="s">
        <v>176</v>
      </c>
      <c r="P444" s="40"/>
      <c r="Q444" s="132" t="str">
        <f>VLOOKUP(B444,Props!B:E,4,FALSE)</f>
        <v>Keuzelijst</v>
      </c>
      <c r="R444" s="24" t="s">
        <v>4</v>
      </c>
      <c r="S444" s="29" t="s">
        <v>377</v>
      </c>
      <c r="T444" s="24" t="s">
        <v>2</v>
      </c>
      <c r="U444" s="24" t="s">
        <v>2785</v>
      </c>
      <c r="V444" s="25" t="s">
        <v>381</v>
      </c>
      <c r="W444" s="20" t="s">
        <v>381</v>
      </c>
      <c r="X444" s="18"/>
      <c r="Y444" s="24" t="s">
        <v>2126</v>
      </c>
      <c r="Z444" s="24" t="s">
        <v>2282</v>
      </c>
    </row>
    <row r="445" spans="1:26" x14ac:dyDescent="0.3">
      <c r="A445" s="191"/>
      <c r="B445" s="132" t="s">
        <v>268</v>
      </c>
      <c r="C445" s="132" t="s">
        <v>278</v>
      </c>
      <c r="D445" s="132"/>
      <c r="E445" s="132" t="s">
        <v>2827</v>
      </c>
      <c r="F445" s="132"/>
      <c r="G445" s="132" t="str">
        <f>VLOOKUP(B445,Scanvolgnr.!A:B,2,FALSE)</f>
        <v>cay</v>
      </c>
      <c r="H445" s="20" t="s">
        <v>381</v>
      </c>
      <c r="I445" s="20">
        <f>IFERROR(VLOOKUP(B445,LOINC!A:B,2,FALSE),"")</f>
        <v>6646</v>
      </c>
      <c r="J445" s="20">
        <f>IFERROR(VLOOKUP(B445,'Sequence nummers'!A:B,2,FALSE),"")</f>
        <v>1400075</v>
      </c>
      <c r="K445" s="132" t="s">
        <v>1212</v>
      </c>
      <c r="L445" s="132" t="s">
        <v>1630</v>
      </c>
      <c r="M445" s="132" t="s">
        <v>1364</v>
      </c>
      <c r="N445" s="132" t="s">
        <v>176</v>
      </c>
      <c r="O445" s="24" t="s">
        <v>176</v>
      </c>
      <c r="P445" s="40"/>
      <c r="Q445" s="132" t="str">
        <f>VLOOKUP(B445,Props!B:E,4,FALSE)</f>
        <v>Keuzelijst</v>
      </c>
      <c r="R445" s="24" t="s">
        <v>4</v>
      </c>
      <c r="S445" s="29" t="s">
        <v>377</v>
      </c>
      <c r="T445" s="24" t="s">
        <v>2</v>
      </c>
      <c r="U445" s="24" t="s">
        <v>2785</v>
      </c>
      <c r="V445" s="25" t="s">
        <v>381</v>
      </c>
      <c r="W445" s="20" t="s">
        <v>381</v>
      </c>
      <c r="X445" s="18"/>
      <c r="Y445" s="24" t="s">
        <v>2126</v>
      </c>
      <c r="Z445" s="24" t="s">
        <v>2282</v>
      </c>
    </row>
    <row r="446" spans="1:26" x14ac:dyDescent="0.3">
      <c r="A446" s="191"/>
      <c r="B446" s="132" t="s">
        <v>269</v>
      </c>
      <c r="C446" s="132" t="s">
        <v>279</v>
      </c>
      <c r="D446" s="132"/>
      <c r="E446" s="132" t="s">
        <v>2827</v>
      </c>
      <c r="F446" s="132"/>
      <c r="G446" s="132" t="str">
        <f>VLOOKUP(B446,Scanvolgnr.!A:B,2,FALSE)</f>
        <v>caz</v>
      </c>
      <c r="H446" s="20" t="s">
        <v>381</v>
      </c>
      <c r="I446" s="20">
        <f>IFERROR(VLOOKUP(B446,LOINC!A:B,2,FALSE),"")</f>
        <v>6648</v>
      </c>
      <c r="J446" s="20">
        <f>IFERROR(VLOOKUP(B446,'Sequence nummers'!A:B,2,FALSE),"")</f>
        <v>1400077</v>
      </c>
      <c r="K446" s="132" t="s">
        <v>1212</v>
      </c>
      <c r="L446" s="132" t="s">
        <v>1630</v>
      </c>
      <c r="M446" s="132" t="s">
        <v>1364</v>
      </c>
      <c r="N446" s="132" t="s">
        <v>176</v>
      </c>
      <c r="O446" s="24" t="s">
        <v>176</v>
      </c>
      <c r="P446" s="40"/>
      <c r="Q446" s="132" t="str">
        <f>VLOOKUP(B446,Props!B:E,4,FALSE)</f>
        <v>Keuzelijst</v>
      </c>
      <c r="R446" s="24" t="s">
        <v>4</v>
      </c>
      <c r="S446" s="29" t="s">
        <v>377</v>
      </c>
      <c r="T446" s="24" t="s">
        <v>2</v>
      </c>
      <c r="U446" s="24" t="s">
        <v>2785</v>
      </c>
      <c r="V446" s="25" t="s">
        <v>381</v>
      </c>
      <c r="W446" s="20" t="s">
        <v>381</v>
      </c>
      <c r="X446" s="18"/>
      <c r="Y446" s="24" t="s">
        <v>2126</v>
      </c>
      <c r="Z446" s="24" t="s">
        <v>2282</v>
      </c>
    </row>
    <row r="447" spans="1:26" x14ac:dyDescent="0.3">
      <c r="A447" s="191"/>
      <c r="B447" s="132" t="s">
        <v>270</v>
      </c>
      <c r="C447" s="132" t="s">
        <v>272</v>
      </c>
      <c r="D447" s="132"/>
      <c r="E447" s="132" t="s">
        <v>2827</v>
      </c>
      <c r="F447" s="132"/>
      <c r="G447" s="132" t="str">
        <f>VLOOKUP(B447,Scanvolgnr.!A:B,2,FALSE)</f>
        <v>cba</v>
      </c>
      <c r="H447" s="20" t="s">
        <v>381</v>
      </c>
      <c r="I447" s="20">
        <f>IFERROR(VLOOKUP(B447,LOINC!A:B,2,FALSE),"")</f>
        <v>6650</v>
      </c>
      <c r="J447" s="20">
        <f>IFERROR(VLOOKUP(B447,'Sequence nummers'!A:B,2,FALSE),"")</f>
        <v>1400085</v>
      </c>
      <c r="K447" s="132" t="s">
        <v>1212</v>
      </c>
      <c r="L447" s="132" t="s">
        <v>1630</v>
      </c>
      <c r="M447" s="132" t="s">
        <v>1364</v>
      </c>
      <c r="N447" s="132" t="s">
        <v>176</v>
      </c>
      <c r="O447" s="24" t="s">
        <v>176</v>
      </c>
      <c r="P447" s="40"/>
      <c r="Q447" s="132" t="str">
        <f>VLOOKUP(B447,Props!B:E,4,FALSE)</f>
        <v>Keuzelijst</v>
      </c>
      <c r="R447" s="24" t="s">
        <v>4</v>
      </c>
      <c r="S447" s="29" t="s">
        <v>377</v>
      </c>
      <c r="T447" s="24" t="s">
        <v>2</v>
      </c>
      <c r="U447" s="24" t="s">
        <v>2785</v>
      </c>
      <c r="V447" s="25" t="s">
        <v>381</v>
      </c>
      <c r="W447" s="20" t="s">
        <v>381</v>
      </c>
      <c r="X447" s="18"/>
      <c r="Y447" s="24" t="s">
        <v>2126</v>
      </c>
      <c r="Z447" s="24" t="s">
        <v>2282</v>
      </c>
    </row>
    <row r="448" spans="1:26" x14ac:dyDescent="0.3">
      <c r="A448" s="191"/>
      <c r="B448" s="132" t="s">
        <v>271</v>
      </c>
      <c r="C448" s="132" t="s">
        <v>273</v>
      </c>
      <c r="D448" s="132"/>
      <c r="E448" s="132" t="s">
        <v>2827</v>
      </c>
      <c r="F448" s="132"/>
      <c r="G448" s="132" t="str">
        <f>VLOOKUP(B448,Scanvolgnr.!A:B,2,FALSE)</f>
        <v>cbb</v>
      </c>
      <c r="H448" s="20" t="s">
        <v>381</v>
      </c>
      <c r="I448" s="20">
        <f>IFERROR(VLOOKUP(B448,LOINC!A:B,2,FALSE),"")</f>
        <v>6652</v>
      </c>
      <c r="J448" s="20">
        <f>IFERROR(VLOOKUP(B448,'Sequence nummers'!A:B,2,FALSE),"")</f>
        <v>1400087</v>
      </c>
      <c r="K448" s="132" t="s">
        <v>1212</v>
      </c>
      <c r="L448" s="132" t="s">
        <v>1630</v>
      </c>
      <c r="M448" s="132" t="s">
        <v>1364</v>
      </c>
      <c r="N448" s="132" t="s">
        <v>176</v>
      </c>
      <c r="O448" s="24" t="s">
        <v>176</v>
      </c>
      <c r="P448" s="40"/>
      <c r="Q448" s="132" t="str">
        <f>VLOOKUP(B448,Props!B:E,4,FALSE)</f>
        <v>Keuzelijst</v>
      </c>
      <c r="R448" s="24" t="s">
        <v>4</v>
      </c>
      <c r="S448" s="29" t="s">
        <v>377</v>
      </c>
      <c r="T448" s="24" t="s">
        <v>2</v>
      </c>
      <c r="U448" s="24" t="s">
        <v>2785</v>
      </c>
      <c r="V448" s="25" t="s">
        <v>381</v>
      </c>
      <c r="W448" s="20" t="s">
        <v>381</v>
      </c>
      <c r="X448" s="18"/>
      <c r="Y448" s="24" t="s">
        <v>2126</v>
      </c>
      <c r="Z448" s="24" t="s">
        <v>2282</v>
      </c>
    </row>
    <row r="449" spans="1:26" x14ac:dyDescent="0.3">
      <c r="A449" s="21"/>
      <c r="B449" s="21"/>
      <c r="C449" s="21" t="s">
        <v>1239</v>
      </c>
      <c r="D449" s="21"/>
      <c r="E449" s="21" t="s">
        <v>2827</v>
      </c>
      <c r="F449" s="21"/>
      <c r="G449" s="21" t="s">
        <v>1877</v>
      </c>
      <c r="H449" s="22"/>
      <c r="I449" s="21"/>
      <c r="J449" s="21"/>
      <c r="K449" s="21"/>
      <c r="L449" s="21"/>
      <c r="M449" s="21"/>
      <c r="N449" s="21"/>
      <c r="O449" s="21"/>
      <c r="P449" s="21"/>
      <c r="Q449" s="21"/>
      <c r="R449" s="32"/>
      <c r="S449" s="113"/>
      <c r="T449" s="32"/>
      <c r="U449" s="32"/>
      <c r="V449" s="33"/>
      <c r="W449" s="34"/>
      <c r="X449" s="34"/>
      <c r="Y449" s="32"/>
      <c r="Z449" s="32"/>
    </row>
    <row r="450" spans="1:26" s="120" customFormat="1" hidden="1" x14ac:dyDescent="0.3">
      <c r="A450" s="131" t="s">
        <v>1624</v>
      </c>
      <c r="B450" s="132" t="s">
        <v>1624</v>
      </c>
      <c r="C450" s="39"/>
      <c r="D450" s="132"/>
      <c r="E450" s="132" t="s">
        <v>2831</v>
      </c>
      <c r="F450" s="132"/>
      <c r="G450" s="132" t="str">
        <f>VLOOKUP(B450,Scanvolgnr.!A:B,2,FALSE)</f>
        <v>daa</v>
      </c>
      <c r="H450" s="20"/>
      <c r="I450" s="20" t="str">
        <f>IFERROR(VLOOKUP(B450,LOINC!A:B,2,FALSE),"")</f>
        <v/>
      </c>
      <c r="J450" s="20" t="str">
        <f>IFERROR(VLOOKUP(B450,'Sequence nummers'!A:B,2,FALSE),"")</f>
        <v/>
      </c>
      <c r="K450" s="39"/>
      <c r="L450" s="132"/>
      <c r="M450" s="39"/>
      <c r="N450" s="39"/>
      <c r="O450" s="39"/>
      <c r="P450" s="39"/>
      <c r="Q450" s="132" t="str">
        <f>VLOOKUP(B450,Props!B:E,4,FALSE)</f>
        <v>Keuzelijst</v>
      </c>
      <c r="R450" s="132" t="s">
        <v>4</v>
      </c>
      <c r="S450" s="30" t="s">
        <v>377</v>
      </c>
      <c r="T450" s="132" t="s">
        <v>1323</v>
      </c>
      <c r="U450" s="132" t="s">
        <v>1323</v>
      </c>
      <c r="V450" s="20"/>
      <c r="W450" s="19" t="s">
        <v>381</v>
      </c>
      <c r="X450" s="19"/>
      <c r="Y450" s="143"/>
      <c r="Z450" s="132"/>
    </row>
    <row r="451" spans="1:26" ht="16.5" hidden="1" customHeight="1" x14ac:dyDescent="0.3">
      <c r="A451" s="191" t="s">
        <v>366</v>
      </c>
      <c r="B451" s="132" t="s">
        <v>64</v>
      </c>
      <c r="C451" s="39"/>
      <c r="D451" s="132"/>
      <c r="E451" s="132" t="s">
        <v>2831</v>
      </c>
      <c r="F451" s="132"/>
      <c r="G451" s="132" t="str">
        <f>VLOOKUP(B451,Scanvolgnr.!A:B,2,FALSE)</f>
        <v>dab</v>
      </c>
      <c r="H451" s="20"/>
      <c r="I451" s="20" t="str">
        <f>IFERROR(VLOOKUP(B451,LOINC!A:B,2,FALSE),"")</f>
        <v/>
      </c>
      <c r="J451" s="20" t="str">
        <f>IFERROR(VLOOKUP(B451,'Sequence nummers'!A:B,2,FALSE),"")</f>
        <v/>
      </c>
      <c r="K451" s="132"/>
      <c r="L451" s="132"/>
      <c r="M451" s="132"/>
      <c r="N451" s="132"/>
      <c r="O451" s="24"/>
      <c r="P451" s="40"/>
      <c r="Q451" s="132" t="str">
        <f>VLOOKUP(B451,Props!B:E,4,FALSE)</f>
        <v>Keuzelijst</v>
      </c>
      <c r="R451" s="24" t="s">
        <v>4</v>
      </c>
      <c r="S451" s="29" t="s">
        <v>377</v>
      </c>
      <c r="T451" s="24" t="s">
        <v>2</v>
      </c>
      <c r="U451" s="24" t="s">
        <v>1323</v>
      </c>
      <c r="V451" s="25" t="s">
        <v>381</v>
      </c>
      <c r="W451" s="20" t="s">
        <v>381</v>
      </c>
      <c r="X451" s="18"/>
      <c r="Y451" s="24"/>
      <c r="Z451" s="24"/>
    </row>
    <row r="452" spans="1:26" hidden="1" x14ac:dyDescent="0.3">
      <c r="A452" s="191"/>
      <c r="B452" s="132" t="s">
        <v>63</v>
      </c>
      <c r="C452" s="39"/>
      <c r="D452" s="132"/>
      <c r="E452" s="132" t="s">
        <v>2831</v>
      </c>
      <c r="F452" s="132"/>
      <c r="G452" s="132" t="str">
        <f>VLOOKUP(B452,Scanvolgnr.!A:B,2,FALSE)</f>
        <v>dac</v>
      </c>
      <c r="H452" s="20"/>
      <c r="I452" s="20" t="str">
        <f>IFERROR(VLOOKUP(B452,LOINC!A:B,2,FALSE),"")</f>
        <v/>
      </c>
      <c r="J452" s="20" t="str">
        <f>IFERROR(VLOOKUP(B452,'Sequence nummers'!A:B,2,FALSE),"")</f>
        <v/>
      </c>
      <c r="K452" s="132"/>
      <c r="L452" s="132"/>
      <c r="M452" s="132"/>
      <c r="N452" s="132"/>
      <c r="O452" s="24"/>
      <c r="P452" s="40"/>
      <c r="Q452" s="132" t="str">
        <f>VLOOKUP(B452,Props!B:E,4,FALSE)</f>
        <v>Keuzelijst</v>
      </c>
      <c r="R452" s="24" t="s">
        <v>4</v>
      </c>
      <c r="S452" s="29" t="s">
        <v>377</v>
      </c>
      <c r="T452" s="24" t="s">
        <v>2</v>
      </c>
      <c r="U452" s="24" t="s">
        <v>1323</v>
      </c>
      <c r="V452" s="25" t="s">
        <v>381</v>
      </c>
      <c r="W452" s="20" t="s">
        <v>381</v>
      </c>
      <c r="X452" s="18"/>
      <c r="Y452" s="24"/>
      <c r="Z452" s="24"/>
    </row>
    <row r="453" spans="1:26" hidden="1" x14ac:dyDescent="0.3">
      <c r="A453" s="191"/>
      <c r="B453" s="132" t="s">
        <v>66</v>
      </c>
      <c r="C453" s="39"/>
      <c r="D453" s="132"/>
      <c r="E453" s="132" t="s">
        <v>2831</v>
      </c>
      <c r="F453" s="132"/>
      <c r="G453" s="132" t="str">
        <f>VLOOKUP(B453,Scanvolgnr.!A:B,2,FALSE)</f>
        <v>dae</v>
      </c>
      <c r="H453" s="20"/>
      <c r="I453" s="20" t="str">
        <f>IFERROR(VLOOKUP(B453,LOINC!A:B,2,FALSE),"")</f>
        <v/>
      </c>
      <c r="J453" s="20" t="str">
        <f>IFERROR(VLOOKUP(B453,'Sequence nummers'!A:B,2,FALSE),"")</f>
        <v/>
      </c>
      <c r="K453" s="132"/>
      <c r="L453" s="132"/>
      <c r="M453" s="132"/>
      <c r="N453" s="132"/>
      <c r="O453" s="24"/>
      <c r="P453" s="40"/>
      <c r="Q453" s="132" t="str">
        <f>VLOOKUP(B453,Props!B:E,4,FALSE)</f>
        <v>Keuzelijst</v>
      </c>
      <c r="R453" s="24" t="s">
        <v>4</v>
      </c>
      <c r="S453" s="29" t="s">
        <v>377</v>
      </c>
      <c r="T453" s="24" t="s">
        <v>2</v>
      </c>
      <c r="U453" s="24" t="s">
        <v>1323</v>
      </c>
      <c r="V453" s="25" t="s">
        <v>381</v>
      </c>
      <c r="W453" s="20" t="s">
        <v>381</v>
      </c>
      <c r="X453" s="18"/>
      <c r="Y453" s="24"/>
      <c r="Z453" s="24"/>
    </row>
    <row r="454" spans="1:26" hidden="1" x14ac:dyDescent="0.3">
      <c r="A454" s="191"/>
      <c r="B454" s="132" t="s">
        <v>65</v>
      </c>
      <c r="C454" s="39"/>
      <c r="D454" s="132"/>
      <c r="E454" s="132" t="s">
        <v>2831</v>
      </c>
      <c r="F454" s="132"/>
      <c r="G454" s="132" t="str">
        <f>VLOOKUP(B454,Scanvolgnr.!A:B,2,FALSE)</f>
        <v>daf</v>
      </c>
      <c r="H454" s="20"/>
      <c r="I454" s="20" t="str">
        <f>IFERROR(VLOOKUP(B454,LOINC!A:B,2,FALSE),"")</f>
        <v/>
      </c>
      <c r="J454" s="20" t="str">
        <f>IFERROR(VLOOKUP(B454,'Sequence nummers'!A:B,2,FALSE),"")</f>
        <v/>
      </c>
      <c r="K454" s="132"/>
      <c r="L454" s="132"/>
      <c r="M454" s="132"/>
      <c r="N454" s="132"/>
      <c r="O454" s="24"/>
      <c r="P454" s="40"/>
      <c r="Q454" s="132" t="str">
        <f>VLOOKUP(B454,Props!B:E,4,FALSE)</f>
        <v>Keuzelijst</v>
      </c>
      <c r="R454" s="24" t="s">
        <v>4</v>
      </c>
      <c r="S454" s="29" t="s">
        <v>377</v>
      </c>
      <c r="T454" s="24" t="s">
        <v>2</v>
      </c>
      <c r="U454" s="24" t="s">
        <v>1323</v>
      </c>
      <c r="V454" s="25" t="s">
        <v>381</v>
      </c>
      <c r="W454" s="20" t="s">
        <v>381</v>
      </c>
      <c r="X454" s="18"/>
      <c r="Y454" s="24"/>
      <c r="Z454" s="24"/>
    </row>
    <row r="455" spans="1:26" x14ac:dyDescent="0.3">
      <c r="A455" s="191"/>
      <c r="B455" s="132" t="s">
        <v>67</v>
      </c>
      <c r="C455" s="132" t="s">
        <v>1243</v>
      </c>
      <c r="D455" s="132"/>
      <c r="E455" s="132" t="s">
        <v>2827</v>
      </c>
      <c r="F455" s="132"/>
      <c r="G455" s="132" t="str">
        <f>VLOOKUP(B455,Scanvolgnr.!A:B,2,FALSE)</f>
        <v>dag</v>
      </c>
      <c r="H455" s="20"/>
      <c r="I455" s="20" t="str">
        <f>IFERROR(VLOOKUP(B455,LOINC!A:B,2,FALSE),"")</f>
        <v/>
      </c>
      <c r="J455" s="20" t="str">
        <f>IFERROR(VLOOKUP(B455,'Sequence nummers'!A:B,2,FALSE),"")</f>
        <v/>
      </c>
      <c r="K455" s="132" t="s">
        <v>1358</v>
      </c>
      <c r="L455" s="132" t="s">
        <v>1630</v>
      </c>
      <c r="M455" s="132" t="s">
        <v>1363</v>
      </c>
      <c r="N455" s="132" t="s">
        <v>2749</v>
      </c>
      <c r="O455" s="40"/>
      <c r="P455" s="40"/>
      <c r="Q455" s="132" t="str">
        <f>VLOOKUP(B455,Props!B:E,4,FALSE)</f>
        <v>Keuzelijst</v>
      </c>
      <c r="R455" s="24" t="s">
        <v>1246</v>
      </c>
      <c r="S455" s="29" t="s">
        <v>377</v>
      </c>
      <c r="T455" s="24" t="s">
        <v>1323</v>
      </c>
      <c r="U455" s="24" t="s">
        <v>2785</v>
      </c>
      <c r="V455" s="25" t="s">
        <v>381</v>
      </c>
      <c r="W455" s="20" t="s">
        <v>381</v>
      </c>
      <c r="X455" s="18"/>
      <c r="Y455" s="140">
        <v>556636</v>
      </c>
      <c r="Z455" s="140">
        <v>1</v>
      </c>
    </row>
    <row r="456" spans="1:26" x14ac:dyDescent="0.3">
      <c r="A456" s="191"/>
      <c r="B456" s="132" t="s">
        <v>68</v>
      </c>
      <c r="C456" s="132" t="s">
        <v>2276</v>
      </c>
      <c r="D456" s="132"/>
      <c r="E456" s="132" t="s">
        <v>2827</v>
      </c>
      <c r="F456" s="132"/>
      <c r="G456" s="132" t="str">
        <f>VLOOKUP(B456,Scanvolgnr.!A:B,2,FALSE)</f>
        <v>dah</v>
      </c>
      <c r="H456" s="20"/>
      <c r="I456" s="20">
        <f>IFERROR(VLOOKUP(B456,LOINC!A:B,2,FALSE),"")</f>
        <v>223</v>
      </c>
      <c r="J456" s="20">
        <f>IFERROR(VLOOKUP(B456,'Sequence nummers'!A:B,2,FALSE),"")</f>
        <v>1500010</v>
      </c>
      <c r="K456" s="132" t="s">
        <v>1358</v>
      </c>
      <c r="L456" s="132" t="s">
        <v>1630</v>
      </c>
      <c r="M456" s="132" t="s">
        <v>1363</v>
      </c>
      <c r="N456" s="132" t="s">
        <v>2749</v>
      </c>
      <c r="O456" s="40"/>
      <c r="P456" s="40"/>
      <c r="Q456" s="132" t="str">
        <f>VLOOKUP(B456,Props!B:E,4,FALSE)</f>
        <v>String</v>
      </c>
      <c r="R456" s="24" t="s">
        <v>4</v>
      </c>
      <c r="S456" s="29" t="s">
        <v>377</v>
      </c>
      <c r="T456" s="24" t="s">
        <v>1323</v>
      </c>
      <c r="U456" s="24" t="s">
        <v>1323</v>
      </c>
      <c r="V456" s="25" t="s">
        <v>381</v>
      </c>
      <c r="W456" s="20" t="s">
        <v>381</v>
      </c>
      <c r="X456" s="18"/>
      <c r="Y456" s="24"/>
      <c r="Z456" s="24"/>
    </row>
    <row r="457" spans="1:26" ht="36" x14ac:dyDescent="0.3">
      <c r="A457" s="191"/>
      <c r="B457" s="132" t="s">
        <v>171</v>
      </c>
      <c r="C457" s="132" t="s">
        <v>8654</v>
      </c>
      <c r="D457" s="132"/>
      <c r="E457" s="132" t="s">
        <v>2827</v>
      </c>
      <c r="F457" s="132" t="s">
        <v>2264</v>
      </c>
      <c r="G457" s="132" t="str">
        <f>VLOOKUP(B457,Scanvolgnr.!A:B,2,FALSE)</f>
        <v>dai</v>
      </c>
      <c r="H457" s="20"/>
      <c r="I457" s="20">
        <f>IFERROR(VLOOKUP(B457,LOINC!A:B,2,FALSE),"")</f>
        <v>232</v>
      </c>
      <c r="J457" s="20">
        <f>IFERROR(VLOOKUP(B457,'Sequence nummers'!A:B,2,FALSE),"")</f>
        <v>1500020</v>
      </c>
      <c r="K457" s="132" t="s">
        <v>1358</v>
      </c>
      <c r="L457" s="132" t="s">
        <v>1630</v>
      </c>
      <c r="M457" s="132" t="s">
        <v>1363</v>
      </c>
      <c r="N457" s="132" t="s">
        <v>2749</v>
      </c>
      <c r="O457" s="24" t="s">
        <v>415</v>
      </c>
      <c r="P457" s="40"/>
      <c r="Q457" s="132" t="str">
        <f>VLOOKUP(B457,Props!B:E,4,FALSE)</f>
        <v>Keuzelijst</v>
      </c>
      <c r="R457" s="24" t="s">
        <v>4</v>
      </c>
      <c r="S457" s="29" t="s">
        <v>377</v>
      </c>
      <c r="T457" s="24" t="s">
        <v>1323</v>
      </c>
      <c r="U457" s="24" t="s">
        <v>2785</v>
      </c>
      <c r="V457" s="25" t="s">
        <v>381</v>
      </c>
      <c r="W457" s="20" t="s">
        <v>381</v>
      </c>
      <c r="X457" s="18"/>
      <c r="Y457" s="24"/>
      <c r="Z457" s="24"/>
    </row>
    <row r="458" spans="1:26" hidden="1" x14ac:dyDescent="0.3">
      <c r="A458" s="191"/>
      <c r="B458" s="132" t="s">
        <v>69</v>
      </c>
      <c r="C458" s="39"/>
      <c r="D458" s="132"/>
      <c r="E458" s="132" t="s">
        <v>2831</v>
      </c>
      <c r="F458" s="132"/>
      <c r="G458" s="132" t="str">
        <f>VLOOKUP(B458,Scanvolgnr.!A:B,2,FALSE)</f>
        <v>daj</v>
      </c>
      <c r="H458" s="20"/>
      <c r="I458" s="20">
        <f>IFERROR(VLOOKUP(B458,LOINC!A:B,2,FALSE),"")</f>
        <v>225</v>
      </c>
      <c r="J458" s="20">
        <f>IFERROR(VLOOKUP(B458,'Sequence nummers'!A:B,2,FALSE),"")</f>
        <v>1500050</v>
      </c>
      <c r="K458" s="39"/>
      <c r="L458" s="132"/>
      <c r="M458" s="132"/>
      <c r="N458" s="132"/>
      <c r="O458" s="40"/>
      <c r="P458" s="40"/>
      <c r="Q458" s="132" t="str">
        <f>VLOOKUP(B458,Props!B:E,4,FALSE)</f>
        <v>String</v>
      </c>
      <c r="R458" s="24" t="s">
        <v>4</v>
      </c>
      <c r="S458" s="29" t="s">
        <v>377</v>
      </c>
      <c r="T458" s="24" t="s">
        <v>1323</v>
      </c>
      <c r="U458" s="24" t="s">
        <v>1323</v>
      </c>
      <c r="V458" s="25" t="s">
        <v>381</v>
      </c>
      <c r="W458" s="20" t="s">
        <v>381</v>
      </c>
      <c r="X458" s="18"/>
      <c r="Y458" s="24"/>
      <c r="Z458" s="24"/>
    </row>
    <row r="459" spans="1:26" x14ac:dyDescent="0.3">
      <c r="A459" s="191"/>
      <c r="B459" s="132" t="s">
        <v>326</v>
      </c>
      <c r="C459" s="132" t="s">
        <v>1356</v>
      </c>
      <c r="D459" s="132"/>
      <c r="E459" s="132" t="s">
        <v>2827</v>
      </c>
      <c r="F459" s="132"/>
      <c r="G459" s="132" t="str">
        <f>VLOOKUP(B459,Scanvolgnr.!A:B,2,FALSE)</f>
        <v>dak</v>
      </c>
      <c r="H459" s="20"/>
      <c r="I459" s="20" t="str">
        <f>IFERROR(VLOOKUP(B459,LOINC!A:B,2,FALSE),"")</f>
        <v/>
      </c>
      <c r="J459" s="20" t="str">
        <f>IFERROR(VLOOKUP(B459,'Sequence nummers'!A:B,2,FALSE),"")</f>
        <v/>
      </c>
      <c r="K459" s="132" t="s">
        <v>1358</v>
      </c>
      <c r="L459" s="132" t="s">
        <v>1630</v>
      </c>
      <c r="M459" s="132" t="s">
        <v>1363</v>
      </c>
      <c r="N459" s="132" t="s">
        <v>2749</v>
      </c>
      <c r="O459" s="40"/>
      <c r="P459" s="40"/>
      <c r="Q459" s="132" t="str">
        <f>VLOOKUP(B459,Props!B:E,4,FALSE)</f>
        <v>Keuzelijst</v>
      </c>
      <c r="R459" s="24" t="s">
        <v>226</v>
      </c>
      <c r="S459" s="29" t="s">
        <v>377</v>
      </c>
      <c r="T459" s="24" t="s">
        <v>1323</v>
      </c>
      <c r="U459" s="24" t="s">
        <v>1323</v>
      </c>
      <c r="V459" s="25" t="s">
        <v>381</v>
      </c>
      <c r="W459" s="20" t="s">
        <v>381</v>
      </c>
      <c r="X459" s="18"/>
      <c r="Y459" s="24"/>
      <c r="Z459" s="24"/>
    </row>
    <row r="460" spans="1:26" s="121" customFormat="1" ht="16.5" hidden="1" customHeight="1" x14ac:dyDescent="0.3">
      <c r="A460" s="191" t="s">
        <v>8635</v>
      </c>
      <c r="B460" s="132" t="s">
        <v>8636</v>
      </c>
      <c r="C460" s="39"/>
      <c r="D460" s="132"/>
      <c r="E460" s="132" t="s">
        <v>2831</v>
      </c>
      <c r="F460" s="132"/>
      <c r="G460" s="132" t="str">
        <f>VLOOKUP(B460,Scanvolgnr.!A:B,2,FALSE)</f>
        <v>daka</v>
      </c>
      <c r="H460" s="20"/>
      <c r="I460" s="20" t="str">
        <f>IFERROR(VLOOKUP(B460,LOINC!A:B,2,FALSE),"")</f>
        <v/>
      </c>
      <c r="J460" s="20" t="str">
        <f>IFERROR(VLOOKUP(B460,'Sequence nummers'!A:B,2,FALSE),"")</f>
        <v/>
      </c>
      <c r="K460" s="132"/>
      <c r="L460" s="132"/>
      <c r="M460" s="132"/>
      <c r="N460" s="132"/>
      <c r="O460" s="24"/>
      <c r="P460" s="40"/>
      <c r="Q460" s="132" t="str">
        <f>VLOOKUP(B460,Props!B:E,4,FALSE)</f>
        <v>Keuzelijst</v>
      </c>
      <c r="R460" s="24" t="s">
        <v>4</v>
      </c>
      <c r="S460" s="29" t="s">
        <v>377</v>
      </c>
      <c r="T460" s="24" t="s">
        <v>2</v>
      </c>
      <c r="U460" s="24" t="s">
        <v>1323</v>
      </c>
      <c r="V460" s="25" t="s">
        <v>381</v>
      </c>
      <c r="W460" s="20" t="s">
        <v>381</v>
      </c>
      <c r="X460" s="18"/>
      <c r="Y460" s="24"/>
      <c r="Z460" s="24"/>
    </row>
    <row r="461" spans="1:26" s="121" customFormat="1" hidden="1" x14ac:dyDescent="0.3">
      <c r="A461" s="191"/>
      <c r="B461" s="132" t="s">
        <v>8637</v>
      </c>
      <c r="C461" s="39"/>
      <c r="D461" s="132"/>
      <c r="E461" s="132" t="s">
        <v>2831</v>
      </c>
      <c r="F461" s="132"/>
      <c r="G461" s="132" t="str">
        <f>VLOOKUP(B461,Scanvolgnr.!A:B,2,FALSE)</f>
        <v>dakb</v>
      </c>
      <c r="H461" s="20"/>
      <c r="I461" s="20" t="str">
        <f>IFERROR(VLOOKUP(B461,LOINC!A:B,2,FALSE),"")</f>
        <v/>
      </c>
      <c r="J461" s="20" t="str">
        <f>IFERROR(VLOOKUP(B461,'Sequence nummers'!A:B,2,FALSE),"")</f>
        <v/>
      </c>
      <c r="K461" s="132"/>
      <c r="L461" s="132"/>
      <c r="M461" s="132"/>
      <c r="N461" s="132"/>
      <c r="O461" s="24"/>
      <c r="P461" s="40"/>
      <c r="Q461" s="132" t="str">
        <f>VLOOKUP(B461,Props!B:E,4,FALSE)</f>
        <v>Keuzelijst</v>
      </c>
      <c r="R461" s="24" t="s">
        <v>4</v>
      </c>
      <c r="S461" s="29" t="s">
        <v>377</v>
      </c>
      <c r="T461" s="24" t="s">
        <v>2</v>
      </c>
      <c r="U461" s="24" t="s">
        <v>1323</v>
      </c>
      <c r="V461" s="25" t="s">
        <v>381</v>
      </c>
      <c r="W461" s="20" t="s">
        <v>381</v>
      </c>
      <c r="X461" s="18"/>
      <c r="Y461" s="24"/>
      <c r="Z461" s="24"/>
    </row>
    <row r="462" spans="1:26" s="121" customFormat="1" x14ac:dyDescent="0.3">
      <c r="A462" s="191"/>
      <c r="B462" s="132" t="s">
        <v>8638</v>
      </c>
      <c r="C462" s="132" t="s">
        <v>8640</v>
      </c>
      <c r="D462" s="132"/>
      <c r="E462" s="132" t="s">
        <v>2827</v>
      </c>
      <c r="F462" s="132"/>
      <c r="G462" s="132" t="str">
        <f>VLOOKUP(B462,Scanvolgnr.!A:B,2,FALSE)</f>
        <v>dakc</v>
      </c>
      <c r="H462" s="20"/>
      <c r="I462" s="20" t="str">
        <f>IFERROR(VLOOKUP(B462,LOINC!A:B,2,FALSE),"")</f>
        <v/>
      </c>
      <c r="J462" s="20" t="str">
        <f>IFERROR(VLOOKUP(B462,'Sequence nummers'!A:B,2,FALSE),"")</f>
        <v/>
      </c>
      <c r="K462" s="132" t="s">
        <v>1358</v>
      </c>
      <c r="L462" s="132" t="s">
        <v>1630</v>
      </c>
      <c r="M462" s="132" t="s">
        <v>1363</v>
      </c>
      <c r="N462" s="132" t="s">
        <v>2749</v>
      </c>
      <c r="O462" s="40"/>
      <c r="P462" s="40"/>
      <c r="Q462" s="132" t="str">
        <f>VLOOKUP(B462,Props!B:E,4,FALSE)</f>
        <v>Keuzelijst</v>
      </c>
      <c r="R462" s="24" t="s">
        <v>1246</v>
      </c>
      <c r="S462" s="29" t="s">
        <v>377</v>
      </c>
      <c r="T462" s="24" t="s">
        <v>1323</v>
      </c>
      <c r="U462" s="24" t="s">
        <v>2785</v>
      </c>
      <c r="V462" s="25" t="s">
        <v>381</v>
      </c>
      <c r="W462" s="20" t="s">
        <v>381</v>
      </c>
      <c r="X462" s="18"/>
      <c r="Y462" s="140">
        <v>556636</v>
      </c>
      <c r="Z462" s="140">
        <v>1</v>
      </c>
    </row>
    <row r="463" spans="1:26" s="121" customFormat="1" x14ac:dyDescent="0.3">
      <c r="A463" s="191"/>
      <c r="B463" s="132" t="s">
        <v>68</v>
      </c>
      <c r="C463" s="132" t="s">
        <v>2276</v>
      </c>
      <c r="D463" s="132"/>
      <c r="E463" s="132" t="s">
        <v>2827</v>
      </c>
      <c r="F463" s="132"/>
      <c r="G463" s="132" t="str">
        <f>VLOOKUP(B463,Scanvolgnr.!A:B,2,FALSE)</f>
        <v>dah</v>
      </c>
      <c r="H463" s="20"/>
      <c r="I463" s="20">
        <f>IFERROR(VLOOKUP(B463,LOINC!A:B,2,FALSE),"")</f>
        <v>223</v>
      </c>
      <c r="J463" s="20">
        <f>IFERROR(VLOOKUP(B463,'Sequence nummers'!A:B,2,FALSE),"")</f>
        <v>1500010</v>
      </c>
      <c r="K463" s="132" t="s">
        <v>1358</v>
      </c>
      <c r="L463" s="132" t="s">
        <v>1630</v>
      </c>
      <c r="M463" s="132" t="s">
        <v>1363</v>
      </c>
      <c r="N463" s="132" t="s">
        <v>2749</v>
      </c>
      <c r="O463" s="40"/>
      <c r="P463" s="40"/>
      <c r="Q463" s="132" t="str">
        <f>VLOOKUP(B463,Props!B:E,4,FALSE)</f>
        <v>String</v>
      </c>
      <c r="R463" s="24" t="s">
        <v>4</v>
      </c>
      <c r="S463" s="29" t="s">
        <v>377</v>
      </c>
      <c r="T463" s="24" t="s">
        <v>1323</v>
      </c>
      <c r="U463" s="24" t="s">
        <v>1323</v>
      </c>
      <c r="V463" s="25" t="s">
        <v>381</v>
      </c>
      <c r="W463" s="20" t="s">
        <v>381</v>
      </c>
      <c r="X463" s="18"/>
      <c r="Y463" s="24"/>
      <c r="Z463" s="24"/>
    </row>
    <row r="464" spans="1:26" s="121" customFormat="1" ht="36" x14ac:dyDescent="0.3">
      <c r="A464" s="191"/>
      <c r="B464" s="132" t="s">
        <v>8639</v>
      </c>
      <c r="C464" s="132" t="s">
        <v>8653</v>
      </c>
      <c r="D464" s="132"/>
      <c r="E464" s="132" t="s">
        <v>2827</v>
      </c>
      <c r="F464" s="132" t="s">
        <v>8641</v>
      </c>
      <c r="G464" s="132" t="str">
        <f>VLOOKUP(B464,Scanvolgnr.!A:B,2,FALSE)</f>
        <v>dakd</v>
      </c>
      <c r="H464" s="20"/>
      <c r="I464" s="20">
        <f>IFERROR(VLOOKUP(B464,LOINC!A:B,2,FALSE),"")</f>
        <v>16276</v>
      </c>
      <c r="J464" s="20">
        <f>IFERROR(VLOOKUP(B464,'Sequence nummers'!A:B,2,FALSE),"")</f>
        <v>1500035</v>
      </c>
      <c r="K464" s="132" t="s">
        <v>1358</v>
      </c>
      <c r="L464" s="132" t="s">
        <v>1630</v>
      </c>
      <c r="M464" s="132" t="s">
        <v>1363</v>
      </c>
      <c r="N464" s="132" t="s">
        <v>2749</v>
      </c>
      <c r="O464" s="24" t="s">
        <v>8642</v>
      </c>
      <c r="P464" s="40"/>
      <c r="Q464" s="132" t="str">
        <f>VLOOKUP(B464,Props!B:E,4,FALSE)</f>
        <v>Keuzelijst</v>
      </c>
      <c r="R464" s="24" t="s">
        <v>4</v>
      </c>
      <c r="S464" s="29" t="s">
        <v>377</v>
      </c>
      <c r="T464" s="24" t="s">
        <v>1323</v>
      </c>
      <c r="U464" s="24" t="s">
        <v>2785</v>
      </c>
      <c r="V464" s="25" t="s">
        <v>381</v>
      </c>
      <c r="W464" s="20" t="s">
        <v>381</v>
      </c>
      <c r="X464" s="18"/>
      <c r="Y464" s="24"/>
      <c r="Z464" s="24"/>
    </row>
    <row r="465" spans="1:26" s="121" customFormat="1" hidden="1" x14ac:dyDescent="0.3">
      <c r="A465" s="191"/>
      <c r="B465" s="132" t="s">
        <v>69</v>
      </c>
      <c r="C465" s="39"/>
      <c r="D465" s="132"/>
      <c r="E465" s="132" t="s">
        <v>2831</v>
      </c>
      <c r="F465" s="132"/>
      <c r="G465" s="132" t="str">
        <f>VLOOKUP(B465,Scanvolgnr.!A:B,2,FALSE)</f>
        <v>daj</v>
      </c>
      <c r="H465" s="20"/>
      <c r="I465" s="20">
        <f>IFERROR(VLOOKUP(B465,LOINC!A:B,2,FALSE),"")</f>
        <v>225</v>
      </c>
      <c r="J465" s="20">
        <f>IFERROR(VLOOKUP(B465,'Sequence nummers'!A:B,2,FALSE),"")</f>
        <v>1500050</v>
      </c>
      <c r="K465" s="39"/>
      <c r="L465" s="132"/>
      <c r="M465" s="132"/>
      <c r="N465" s="132"/>
      <c r="O465" s="40"/>
      <c r="P465" s="40"/>
      <c r="Q465" s="132" t="str">
        <f>VLOOKUP(B465,Props!B:E,4,FALSE)</f>
        <v>String</v>
      </c>
      <c r="R465" s="24" t="s">
        <v>4</v>
      </c>
      <c r="S465" s="29" t="s">
        <v>377</v>
      </c>
      <c r="T465" s="24" t="s">
        <v>1323</v>
      </c>
      <c r="U465" s="24" t="s">
        <v>1323</v>
      </c>
      <c r="V465" s="25" t="s">
        <v>381</v>
      </c>
      <c r="W465" s="20" t="s">
        <v>381</v>
      </c>
      <c r="X465" s="18"/>
      <c r="Y465" s="24"/>
      <c r="Z465" s="24"/>
    </row>
    <row r="466" spans="1:26" s="121" customFormat="1" x14ac:dyDescent="0.3">
      <c r="A466" s="191"/>
      <c r="B466" s="132" t="s">
        <v>326</v>
      </c>
      <c r="C466" s="132" t="s">
        <v>1356</v>
      </c>
      <c r="D466" s="132"/>
      <c r="E466" s="132" t="s">
        <v>2827</v>
      </c>
      <c r="F466" s="132"/>
      <c r="G466" s="132" t="str">
        <f>VLOOKUP(B466,Scanvolgnr.!A:B,2,FALSE)</f>
        <v>dak</v>
      </c>
      <c r="H466" s="20"/>
      <c r="I466" s="20" t="str">
        <f>IFERROR(VLOOKUP(B466,LOINC!A:B,2,FALSE),"")</f>
        <v/>
      </c>
      <c r="J466" s="20" t="str">
        <f>IFERROR(VLOOKUP(B466,'Sequence nummers'!A:B,2,FALSE),"")</f>
        <v/>
      </c>
      <c r="K466" s="132" t="s">
        <v>1358</v>
      </c>
      <c r="L466" s="132" t="s">
        <v>1630</v>
      </c>
      <c r="M466" s="132" t="s">
        <v>1363</v>
      </c>
      <c r="N466" s="132" t="s">
        <v>2749</v>
      </c>
      <c r="O466" s="40"/>
      <c r="P466" s="40"/>
      <c r="Q466" s="132" t="str">
        <f>VLOOKUP(B466,Props!B:E,4,FALSE)</f>
        <v>Keuzelijst</v>
      </c>
      <c r="R466" s="24" t="s">
        <v>226</v>
      </c>
      <c r="S466" s="29" t="s">
        <v>377</v>
      </c>
      <c r="T466" s="24" t="s">
        <v>1323</v>
      </c>
      <c r="U466" s="24" t="s">
        <v>1323</v>
      </c>
      <c r="V466" s="25" t="s">
        <v>381</v>
      </c>
      <c r="W466" s="20" t="s">
        <v>381</v>
      </c>
      <c r="X466" s="18"/>
      <c r="Y466" s="24"/>
      <c r="Z466" s="24"/>
    </row>
    <row r="467" spans="1:26" hidden="1" x14ac:dyDescent="0.3">
      <c r="A467" s="191" t="s">
        <v>421</v>
      </c>
      <c r="B467" s="132" t="s">
        <v>64</v>
      </c>
      <c r="C467" s="39"/>
      <c r="D467" s="132"/>
      <c r="E467" s="132" t="s">
        <v>2831</v>
      </c>
      <c r="F467" s="132"/>
      <c r="G467" s="132" t="str">
        <f>VLOOKUP(B467,Scanvolgnr.!A:B,2,FALSE)</f>
        <v>dab</v>
      </c>
      <c r="H467" s="20"/>
      <c r="I467" s="20" t="str">
        <f>IFERROR(VLOOKUP(B467,LOINC!A:B,2,FALSE),"")</f>
        <v/>
      </c>
      <c r="J467" s="20" t="str">
        <f>IFERROR(VLOOKUP(B467,'Sequence nummers'!A:B,2,FALSE),"")</f>
        <v/>
      </c>
      <c r="K467" s="132"/>
      <c r="L467" s="132"/>
      <c r="M467" s="132"/>
      <c r="N467" s="132"/>
      <c r="O467" s="24"/>
      <c r="P467" s="40"/>
      <c r="Q467" s="132" t="str">
        <f>VLOOKUP(B467,Props!B:E,4,FALSE)</f>
        <v>Keuzelijst</v>
      </c>
      <c r="R467" s="24" t="s">
        <v>4</v>
      </c>
      <c r="S467" s="29" t="s">
        <v>377</v>
      </c>
      <c r="T467" s="24" t="s">
        <v>2</v>
      </c>
      <c r="U467" s="24" t="s">
        <v>1323</v>
      </c>
      <c r="V467" s="25" t="s">
        <v>381</v>
      </c>
      <c r="W467" s="20" t="s">
        <v>381</v>
      </c>
      <c r="X467" s="18"/>
      <c r="Y467" s="24"/>
      <c r="Z467" s="24"/>
    </row>
    <row r="468" spans="1:26" hidden="1" x14ac:dyDescent="0.3">
      <c r="A468" s="191"/>
      <c r="B468" s="132" t="s">
        <v>63</v>
      </c>
      <c r="C468" s="39"/>
      <c r="D468" s="132"/>
      <c r="E468" s="132" t="s">
        <v>2831</v>
      </c>
      <c r="F468" s="132"/>
      <c r="G468" s="132" t="str">
        <f>VLOOKUP(B468,Scanvolgnr.!A:B,2,FALSE)</f>
        <v>dac</v>
      </c>
      <c r="H468" s="20"/>
      <c r="I468" s="20" t="str">
        <f>IFERROR(VLOOKUP(B468,LOINC!A:B,2,FALSE),"")</f>
        <v/>
      </c>
      <c r="J468" s="20" t="str">
        <f>IFERROR(VLOOKUP(B468,'Sequence nummers'!A:B,2,FALSE),"")</f>
        <v/>
      </c>
      <c r="K468" s="132"/>
      <c r="L468" s="132"/>
      <c r="M468" s="132"/>
      <c r="N468" s="132"/>
      <c r="O468" s="24"/>
      <c r="P468" s="40"/>
      <c r="Q468" s="132" t="str">
        <f>VLOOKUP(B468,Props!B:E,4,FALSE)</f>
        <v>Keuzelijst</v>
      </c>
      <c r="R468" s="24" t="s">
        <v>4</v>
      </c>
      <c r="S468" s="29" t="s">
        <v>377</v>
      </c>
      <c r="T468" s="24" t="s">
        <v>2</v>
      </c>
      <c r="U468" s="24" t="s">
        <v>1323</v>
      </c>
      <c r="V468" s="25" t="s">
        <v>381</v>
      </c>
      <c r="W468" s="20" t="s">
        <v>381</v>
      </c>
      <c r="X468" s="18"/>
      <c r="Y468" s="24"/>
      <c r="Z468" s="24"/>
    </row>
    <row r="469" spans="1:26" hidden="1" x14ac:dyDescent="0.3">
      <c r="A469" s="191"/>
      <c r="B469" s="132" t="s">
        <v>66</v>
      </c>
      <c r="C469" s="39"/>
      <c r="D469" s="132"/>
      <c r="E469" s="132" t="s">
        <v>2831</v>
      </c>
      <c r="F469" s="132"/>
      <c r="G469" s="132" t="str">
        <f>VLOOKUP(B469,Scanvolgnr.!A:B,2,FALSE)</f>
        <v>dae</v>
      </c>
      <c r="H469" s="20"/>
      <c r="I469" s="20" t="str">
        <f>IFERROR(VLOOKUP(B469,LOINC!A:B,2,FALSE),"")</f>
        <v/>
      </c>
      <c r="J469" s="20" t="str">
        <f>IFERROR(VLOOKUP(B469,'Sequence nummers'!A:B,2,FALSE),"")</f>
        <v/>
      </c>
      <c r="K469" s="132"/>
      <c r="L469" s="132"/>
      <c r="M469" s="132"/>
      <c r="N469" s="132"/>
      <c r="O469" s="24"/>
      <c r="P469" s="40"/>
      <c r="Q469" s="132" t="str">
        <f>VLOOKUP(B469,Props!B:E,4,FALSE)</f>
        <v>Keuzelijst</v>
      </c>
      <c r="R469" s="24" t="s">
        <v>4</v>
      </c>
      <c r="S469" s="29" t="s">
        <v>377</v>
      </c>
      <c r="T469" s="24" t="s">
        <v>2</v>
      </c>
      <c r="U469" s="24" t="s">
        <v>1323</v>
      </c>
      <c r="V469" s="25" t="s">
        <v>381</v>
      </c>
      <c r="W469" s="20" t="s">
        <v>381</v>
      </c>
      <c r="X469" s="18"/>
      <c r="Y469" s="24"/>
      <c r="Z469" s="24"/>
    </row>
    <row r="470" spans="1:26" hidden="1" x14ac:dyDescent="0.3">
      <c r="A470" s="191"/>
      <c r="B470" s="132" t="s">
        <v>65</v>
      </c>
      <c r="C470" s="39"/>
      <c r="D470" s="132"/>
      <c r="E470" s="132" t="s">
        <v>2831</v>
      </c>
      <c r="F470" s="132"/>
      <c r="G470" s="132" t="str">
        <f>VLOOKUP(B470,Scanvolgnr.!A:B,2,FALSE)</f>
        <v>daf</v>
      </c>
      <c r="H470" s="20"/>
      <c r="I470" s="20" t="str">
        <f>IFERROR(VLOOKUP(B470,LOINC!A:B,2,FALSE),"")</f>
        <v/>
      </c>
      <c r="J470" s="20" t="str">
        <f>IFERROR(VLOOKUP(B470,'Sequence nummers'!A:B,2,FALSE),"")</f>
        <v/>
      </c>
      <c r="K470" s="132"/>
      <c r="L470" s="132"/>
      <c r="M470" s="132"/>
      <c r="N470" s="132"/>
      <c r="O470" s="24"/>
      <c r="P470" s="40"/>
      <c r="Q470" s="132" t="str">
        <f>VLOOKUP(B470,Props!B:E,4,FALSE)</f>
        <v>Keuzelijst</v>
      </c>
      <c r="R470" s="24" t="s">
        <v>4</v>
      </c>
      <c r="S470" s="29" t="s">
        <v>377</v>
      </c>
      <c r="T470" s="24" t="s">
        <v>2</v>
      </c>
      <c r="U470" s="24" t="s">
        <v>1323</v>
      </c>
      <c r="V470" s="25" t="s">
        <v>381</v>
      </c>
      <c r="W470" s="20" t="s">
        <v>381</v>
      </c>
      <c r="X470" s="18"/>
      <c r="Y470" s="24"/>
      <c r="Z470" s="24"/>
    </row>
    <row r="471" spans="1:26" x14ac:dyDescent="0.3">
      <c r="A471" s="191"/>
      <c r="B471" s="132" t="s">
        <v>67</v>
      </c>
      <c r="C471" s="132" t="s">
        <v>1243</v>
      </c>
      <c r="D471" s="132"/>
      <c r="E471" s="132" t="s">
        <v>2827</v>
      </c>
      <c r="F471" s="132"/>
      <c r="G471" s="132" t="str">
        <f>VLOOKUP(B471,Scanvolgnr.!A:B,2,FALSE)</f>
        <v>dag</v>
      </c>
      <c r="H471" s="20"/>
      <c r="I471" s="20" t="str">
        <f>IFERROR(VLOOKUP(B471,LOINC!A:B,2,FALSE),"")</f>
        <v/>
      </c>
      <c r="J471" s="20" t="str">
        <f>IFERROR(VLOOKUP(B471,'Sequence nummers'!A:B,2,FALSE),"")</f>
        <v/>
      </c>
      <c r="K471" s="132" t="s">
        <v>1358</v>
      </c>
      <c r="L471" s="132" t="s">
        <v>1630</v>
      </c>
      <c r="M471" s="132" t="s">
        <v>1363</v>
      </c>
      <c r="N471" s="132" t="s">
        <v>2749</v>
      </c>
      <c r="O471" s="40"/>
      <c r="P471" s="40"/>
      <c r="Q471" s="132" t="str">
        <f>VLOOKUP(B471,Props!B:E,4,FALSE)</f>
        <v>Keuzelijst</v>
      </c>
      <c r="R471" s="24" t="s">
        <v>1246</v>
      </c>
      <c r="S471" s="29" t="s">
        <v>377</v>
      </c>
      <c r="T471" s="24" t="s">
        <v>1323</v>
      </c>
      <c r="U471" s="24" t="s">
        <v>2785</v>
      </c>
      <c r="V471" s="25" t="s">
        <v>381</v>
      </c>
      <c r="W471" s="20" t="s">
        <v>381</v>
      </c>
      <c r="X471" s="18"/>
      <c r="Y471" s="140">
        <v>556636</v>
      </c>
      <c r="Z471" s="140">
        <v>1</v>
      </c>
    </row>
    <row r="472" spans="1:26" s="120" customFormat="1" x14ac:dyDescent="0.3">
      <c r="A472" s="191"/>
      <c r="B472" s="132" t="s">
        <v>68</v>
      </c>
      <c r="C472" s="132" t="s">
        <v>2276</v>
      </c>
      <c r="D472" s="132"/>
      <c r="E472" s="132" t="s">
        <v>2827</v>
      </c>
      <c r="F472" s="132"/>
      <c r="G472" s="132" t="str">
        <f>VLOOKUP(B472,Scanvolgnr.!A:B,2,FALSE)</f>
        <v>dah</v>
      </c>
      <c r="H472" s="20"/>
      <c r="I472" s="20">
        <f>IFERROR(VLOOKUP(B472,LOINC!A:B,2,FALSE),"")</f>
        <v>223</v>
      </c>
      <c r="J472" s="20">
        <f>IFERROR(VLOOKUP(B472,'Sequence nummers'!A:B,2,FALSE),"")</f>
        <v>1500010</v>
      </c>
      <c r="K472" s="132" t="s">
        <v>1358</v>
      </c>
      <c r="L472" s="132" t="s">
        <v>1630</v>
      </c>
      <c r="M472" s="132" t="s">
        <v>1363</v>
      </c>
      <c r="N472" s="132" t="s">
        <v>2749</v>
      </c>
      <c r="O472" s="40"/>
      <c r="P472" s="40"/>
      <c r="Q472" s="132" t="str">
        <f>VLOOKUP(B472,Props!B:E,4,FALSE)</f>
        <v>String</v>
      </c>
      <c r="R472" s="24" t="s">
        <v>4</v>
      </c>
      <c r="S472" s="29" t="s">
        <v>377</v>
      </c>
      <c r="T472" s="24" t="s">
        <v>1323</v>
      </c>
      <c r="U472" s="24" t="s">
        <v>1323</v>
      </c>
      <c r="V472" s="25" t="s">
        <v>381</v>
      </c>
      <c r="W472" s="20" t="s">
        <v>381</v>
      </c>
      <c r="X472" s="18"/>
      <c r="Y472" s="24"/>
      <c r="Z472" s="24"/>
    </row>
    <row r="473" spans="1:26" s="120" customFormat="1" ht="16.5" customHeight="1" x14ac:dyDescent="0.3">
      <c r="A473" s="191"/>
      <c r="B473" s="132" t="s">
        <v>171</v>
      </c>
      <c r="C473" s="132" t="s">
        <v>8654</v>
      </c>
      <c r="D473" s="132"/>
      <c r="E473" s="132" t="s">
        <v>2827</v>
      </c>
      <c r="F473" s="132" t="s">
        <v>2265</v>
      </c>
      <c r="G473" s="132" t="str">
        <f>VLOOKUP(B473,Scanvolgnr.!A:B,2,FALSE)</f>
        <v>dai</v>
      </c>
      <c r="H473" s="20"/>
      <c r="I473" s="20">
        <f>IFERROR(VLOOKUP(B473,LOINC!A:B,2,FALSE),"")</f>
        <v>232</v>
      </c>
      <c r="J473" s="20">
        <f>IFERROR(VLOOKUP(B473,'Sequence nummers'!A:B,2,FALSE),"")</f>
        <v>1500020</v>
      </c>
      <c r="K473" s="132" t="s">
        <v>1358</v>
      </c>
      <c r="L473" s="132" t="s">
        <v>1630</v>
      </c>
      <c r="M473" s="132" t="s">
        <v>1363</v>
      </c>
      <c r="N473" s="132" t="s">
        <v>2749</v>
      </c>
      <c r="O473" s="24" t="s">
        <v>415</v>
      </c>
      <c r="P473" s="40"/>
      <c r="Q473" s="132" t="str">
        <f>VLOOKUP(B473,Props!B:E,4,FALSE)</f>
        <v>Keuzelijst</v>
      </c>
      <c r="R473" s="24" t="s">
        <v>4</v>
      </c>
      <c r="S473" s="29" t="s">
        <v>377</v>
      </c>
      <c r="T473" s="24" t="s">
        <v>1323</v>
      </c>
      <c r="U473" s="24" t="s">
        <v>2785</v>
      </c>
      <c r="V473" s="25" t="s">
        <v>381</v>
      </c>
      <c r="W473" s="20" t="s">
        <v>381</v>
      </c>
      <c r="X473" s="18"/>
      <c r="Y473" s="24"/>
      <c r="Z473" s="24"/>
    </row>
    <row r="474" spans="1:26" hidden="1" x14ac:dyDescent="0.3">
      <c r="A474" s="191"/>
      <c r="B474" s="132" t="s">
        <v>69</v>
      </c>
      <c r="C474" s="39"/>
      <c r="D474" s="132"/>
      <c r="E474" s="132" t="s">
        <v>2831</v>
      </c>
      <c r="F474" s="132"/>
      <c r="G474" s="132" t="str">
        <f>VLOOKUP(B474,Scanvolgnr.!A:B,2,FALSE)</f>
        <v>daj</v>
      </c>
      <c r="H474" s="20"/>
      <c r="I474" s="20">
        <f>IFERROR(VLOOKUP(B474,LOINC!A:B,2,FALSE),"")</f>
        <v>225</v>
      </c>
      <c r="J474" s="20">
        <f>IFERROR(VLOOKUP(B474,'Sequence nummers'!A:B,2,FALSE),"")</f>
        <v>1500050</v>
      </c>
      <c r="K474" s="39"/>
      <c r="L474" s="132"/>
      <c r="M474" s="132"/>
      <c r="N474" s="132"/>
      <c r="O474" s="40"/>
      <c r="P474" s="40"/>
      <c r="Q474" s="132" t="str">
        <f>VLOOKUP(B474,Props!B:E,4,FALSE)</f>
        <v>String</v>
      </c>
      <c r="R474" s="24" t="s">
        <v>4</v>
      </c>
      <c r="S474" s="29" t="s">
        <v>377</v>
      </c>
      <c r="T474" s="24" t="s">
        <v>1323</v>
      </c>
      <c r="U474" s="24" t="s">
        <v>1323</v>
      </c>
      <c r="V474" s="25" t="s">
        <v>381</v>
      </c>
      <c r="W474" s="20" t="s">
        <v>381</v>
      </c>
      <c r="X474" s="18"/>
      <c r="Y474" s="24"/>
      <c r="Z474" s="24"/>
    </row>
    <row r="475" spans="1:26" x14ac:dyDescent="0.3">
      <c r="A475" s="191"/>
      <c r="B475" s="132" t="s">
        <v>326</v>
      </c>
      <c r="C475" s="132" t="s">
        <v>1356</v>
      </c>
      <c r="D475" s="132"/>
      <c r="E475" s="132" t="s">
        <v>2827</v>
      </c>
      <c r="F475" s="132"/>
      <c r="G475" s="132" t="str">
        <f>VLOOKUP(B475,Scanvolgnr.!A:B,2,FALSE)</f>
        <v>dak</v>
      </c>
      <c r="H475" s="20"/>
      <c r="I475" s="20" t="str">
        <f>IFERROR(VLOOKUP(B475,LOINC!A:B,2,FALSE),"")</f>
        <v/>
      </c>
      <c r="J475" s="20" t="str">
        <f>IFERROR(VLOOKUP(B475,'Sequence nummers'!A:B,2,FALSE),"")</f>
        <v/>
      </c>
      <c r="K475" s="132" t="s">
        <v>1358</v>
      </c>
      <c r="L475" s="132" t="s">
        <v>1630</v>
      </c>
      <c r="M475" s="132" t="s">
        <v>1363</v>
      </c>
      <c r="N475" s="132" t="s">
        <v>2749</v>
      </c>
      <c r="O475" s="40"/>
      <c r="P475" s="40"/>
      <c r="Q475" s="132" t="str">
        <f>VLOOKUP(B475,Props!B:E,4,FALSE)</f>
        <v>Keuzelijst</v>
      </c>
      <c r="R475" s="24" t="s">
        <v>226</v>
      </c>
      <c r="S475" s="29" t="s">
        <v>377</v>
      </c>
      <c r="T475" s="24" t="s">
        <v>1323</v>
      </c>
      <c r="U475" s="24" t="s">
        <v>1323</v>
      </c>
      <c r="V475" s="25" t="s">
        <v>381</v>
      </c>
      <c r="W475" s="20" t="s">
        <v>381</v>
      </c>
      <c r="X475" s="18"/>
      <c r="Y475" s="24"/>
      <c r="Z475" s="24"/>
    </row>
    <row r="476" spans="1:26" hidden="1" x14ac:dyDescent="0.3">
      <c r="A476" s="191" t="s">
        <v>8643</v>
      </c>
      <c r="B476" s="132" t="s">
        <v>64</v>
      </c>
      <c r="C476" s="39"/>
      <c r="D476" s="132"/>
      <c r="E476" s="132" t="s">
        <v>2831</v>
      </c>
      <c r="F476" s="132"/>
      <c r="G476" s="132" t="str">
        <f>VLOOKUP(B476,Scanvolgnr.!A:B,2,FALSE)</f>
        <v>dab</v>
      </c>
      <c r="H476" s="20"/>
      <c r="I476" s="20" t="str">
        <f>IFERROR(VLOOKUP(B476,LOINC!A:B,2,FALSE),"")</f>
        <v/>
      </c>
      <c r="J476" s="20" t="str">
        <f>IFERROR(VLOOKUP(B476,'Sequence nummers'!A:B,2,FALSE),"")</f>
        <v/>
      </c>
      <c r="K476" s="132"/>
      <c r="L476" s="132"/>
      <c r="M476" s="132"/>
      <c r="N476" s="132"/>
      <c r="O476" s="24"/>
      <c r="P476" s="40"/>
      <c r="Q476" s="132" t="str">
        <f>VLOOKUP(B476,Props!B:E,4,FALSE)</f>
        <v>Keuzelijst</v>
      </c>
      <c r="R476" s="24" t="s">
        <v>4</v>
      </c>
      <c r="S476" s="29" t="s">
        <v>377</v>
      </c>
      <c r="T476" s="24" t="s">
        <v>2</v>
      </c>
      <c r="U476" s="24" t="s">
        <v>1323</v>
      </c>
      <c r="V476" s="25" t="s">
        <v>381</v>
      </c>
      <c r="W476" s="20" t="s">
        <v>381</v>
      </c>
      <c r="X476" s="18"/>
      <c r="Y476" s="24"/>
      <c r="Z476" s="24"/>
    </row>
    <row r="477" spans="1:26" hidden="1" x14ac:dyDescent="0.3">
      <c r="A477" s="191"/>
      <c r="B477" s="132" t="s">
        <v>63</v>
      </c>
      <c r="C477" s="39"/>
      <c r="D477" s="132"/>
      <c r="E477" s="132" t="s">
        <v>2831</v>
      </c>
      <c r="F477" s="132"/>
      <c r="G477" s="132" t="str">
        <f>VLOOKUP(B477,Scanvolgnr.!A:B,2,FALSE)</f>
        <v>dac</v>
      </c>
      <c r="H477" s="20"/>
      <c r="I477" s="20" t="str">
        <f>IFERROR(VLOOKUP(B477,LOINC!A:B,2,FALSE),"")</f>
        <v/>
      </c>
      <c r="J477" s="20" t="str">
        <f>IFERROR(VLOOKUP(B477,'Sequence nummers'!A:B,2,FALSE),"")</f>
        <v/>
      </c>
      <c r="K477" s="132"/>
      <c r="L477" s="132"/>
      <c r="M477" s="132"/>
      <c r="N477" s="132"/>
      <c r="O477" s="24"/>
      <c r="P477" s="40"/>
      <c r="Q477" s="132" t="str">
        <f>VLOOKUP(B477,Props!B:E,4,FALSE)</f>
        <v>Keuzelijst</v>
      </c>
      <c r="R477" s="24" t="s">
        <v>4</v>
      </c>
      <c r="S477" s="29" t="s">
        <v>377</v>
      </c>
      <c r="T477" s="24" t="s">
        <v>2</v>
      </c>
      <c r="U477" s="24" t="s">
        <v>1323</v>
      </c>
      <c r="V477" s="25" t="s">
        <v>381</v>
      </c>
      <c r="W477" s="20" t="s">
        <v>381</v>
      </c>
      <c r="X477" s="18"/>
      <c r="Y477" s="24"/>
      <c r="Z477" s="24"/>
    </row>
    <row r="478" spans="1:26" x14ac:dyDescent="0.3">
      <c r="A478" s="191"/>
      <c r="B478" s="132" t="s">
        <v>8638</v>
      </c>
      <c r="C478" s="132" t="s">
        <v>1243</v>
      </c>
      <c r="D478" s="132"/>
      <c r="E478" s="132" t="s">
        <v>2827</v>
      </c>
      <c r="F478" s="132"/>
      <c r="G478" s="132" t="str">
        <f>VLOOKUP(B478,Scanvolgnr.!A:B,2,FALSE)</f>
        <v>dakc</v>
      </c>
      <c r="H478" s="20"/>
      <c r="I478" s="20" t="str">
        <f>IFERROR(VLOOKUP(B478,LOINC!A:B,2,FALSE),"")</f>
        <v/>
      </c>
      <c r="J478" s="20" t="str">
        <f>IFERROR(VLOOKUP(B478,'Sequence nummers'!A:B,2,FALSE),"")</f>
        <v/>
      </c>
      <c r="K478" s="132" t="s">
        <v>1358</v>
      </c>
      <c r="L478" s="132" t="s">
        <v>1630</v>
      </c>
      <c r="M478" s="132" t="s">
        <v>1363</v>
      </c>
      <c r="N478" s="132" t="s">
        <v>2749</v>
      </c>
      <c r="O478" s="40"/>
      <c r="P478" s="40"/>
      <c r="Q478" s="132" t="str">
        <f>VLOOKUP(B478,Props!B:E,4,FALSE)</f>
        <v>Keuzelijst</v>
      </c>
      <c r="R478" s="24" t="s">
        <v>1246</v>
      </c>
      <c r="S478" s="29" t="s">
        <v>377</v>
      </c>
      <c r="T478" s="24" t="s">
        <v>1323</v>
      </c>
      <c r="U478" s="24" t="s">
        <v>2785</v>
      </c>
      <c r="V478" s="25" t="s">
        <v>381</v>
      </c>
      <c r="W478" s="20" t="s">
        <v>381</v>
      </c>
      <c r="X478" s="18"/>
      <c r="Y478" s="140">
        <v>556636</v>
      </c>
      <c r="Z478" s="140">
        <v>1</v>
      </c>
    </row>
    <row r="479" spans="1:26" s="120" customFormat="1" x14ac:dyDescent="0.3">
      <c r="A479" s="191"/>
      <c r="B479" s="132" t="s">
        <v>68</v>
      </c>
      <c r="C479" s="132" t="s">
        <v>2276</v>
      </c>
      <c r="D479" s="132"/>
      <c r="E479" s="132" t="s">
        <v>2827</v>
      </c>
      <c r="F479" s="132"/>
      <c r="G479" s="132" t="str">
        <f>VLOOKUP(B479,Scanvolgnr.!A:B,2,FALSE)</f>
        <v>dah</v>
      </c>
      <c r="H479" s="20"/>
      <c r="I479" s="20">
        <f>IFERROR(VLOOKUP(B479,LOINC!A:B,2,FALSE),"")</f>
        <v>223</v>
      </c>
      <c r="J479" s="20">
        <f>IFERROR(VLOOKUP(B479,'Sequence nummers'!A:B,2,FALSE),"")</f>
        <v>1500010</v>
      </c>
      <c r="K479" s="132" t="s">
        <v>1358</v>
      </c>
      <c r="L479" s="132" t="s">
        <v>1630</v>
      </c>
      <c r="M479" s="132" t="s">
        <v>1363</v>
      </c>
      <c r="N479" s="132" t="s">
        <v>2749</v>
      </c>
      <c r="O479" s="40"/>
      <c r="P479" s="40"/>
      <c r="Q479" s="132" t="str">
        <f>VLOOKUP(B479,Props!B:E,4,FALSE)</f>
        <v>String</v>
      </c>
      <c r="R479" s="24" t="s">
        <v>4</v>
      </c>
      <c r="S479" s="29" t="s">
        <v>377</v>
      </c>
      <c r="T479" s="24" t="s">
        <v>1323</v>
      </c>
      <c r="U479" s="24" t="s">
        <v>1323</v>
      </c>
      <c r="V479" s="25" t="s">
        <v>381</v>
      </c>
      <c r="W479" s="20" t="s">
        <v>381</v>
      </c>
      <c r="X479" s="18"/>
      <c r="Y479" s="24"/>
      <c r="Z479" s="24"/>
    </row>
    <row r="480" spans="1:26" s="120" customFormat="1" ht="16.5" customHeight="1" x14ac:dyDescent="0.3">
      <c r="A480" s="191"/>
      <c r="B480" s="132" t="s">
        <v>8639</v>
      </c>
      <c r="C480" s="132" t="s">
        <v>8653</v>
      </c>
      <c r="D480" s="132"/>
      <c r="E480" s="132" t="s">
        <v>2827</v>
      </c>
      <c r="F480" s="132" t="s">
        <v>8644</v>
      </c>
      <c r="G480" s="132" t="str">
        <f>VLOOKUP(B480,Scanvolgnr.!A:B,2,FALSE)</f>
        <v>dakd</v>
      </c>
      <c r="H480" s="20"/>
      <c r="I480" s="20">
        <f>IFERROR(VLOOKUP(B480,LOINC!A:B,2,FALSE),"")</f>
        <v>16276</v>
      </c>
      <c r="J480" s="20">
        <f>IFERROR(VLOOKUP(B480,'Sequence nummers'!A:B,2,FALSE),"")</f>
        <v>1500035</v>
      </c>
      <c r="K480" s="132" t="s">
        <v>1358</v>
      </c>
      <c r="L480" s="132" t="s">
        <v>1630</v>
      </c>
      <c r="M480" s="132" t="s">
        <v>1363</v>
      </c>
      <c r="N480" s="132" t="s">
        <v>2749</v>
      </c>
      <c r="O480" s="24" t="s">
        <v>8642</v>
      </c>
      <c r="P480" s="40"/>
      <c r="Q480" s="132" t="str">
        <f>VLOOKUP(B480,Props!B:E,4,FALSE)</f>
        <v>Keuzelijst</v>
      </c>
      <c r="R480" s="24" t="s">
        <v>4</v>
      </c>
      <c r="S480" s="29" t="s">
        <v>377</v>
      </c>
      <c r="T480" s="24" t="s">
        <v>1323</v>
      </c>
      <c r="U480" s="24" t="s">
        <v>2785</v>
      </c>
      <c r="V480" s="25" t="s">
        <v>381</v>
      </c>
      <c r="W480" s="20" t="s">
        <v>381</v>
      </c>
      <c r="X480" s="18"/>
      <c r="Y480" s="24"/>
      <c r="Z480" s="24"/>
    </row>
    <row r="481" spans="1:26" hidden="1" x14ac:dyDescent="0.3">
      <c r="A481" s="191"/>
      <c r="B481" s="132" t="s">
        <v>69</v>
      </c>
      <c r="C481" s="39"/>
      <c r="D481" s="132"/>
      <c r="E481" s="132" t="s">
        <v>2831</v>
      </c>
      <c r="F481" s="132"/>
      <c r="G481" s="132" t="str">
        <f>VLOOKUP(B481,Scanvolgnr.!A:B,2,FALSE)</f>
        <v>daj</v>
      </c>
      <c r="H481" s="20"/>
      <c r="I481" s="20">
        <f>IFERROR(VLOOKUP(B481,LOINC!A:B,2,FALSE),"")</f>
        <v>225</v>
      </c>
      <c r="J481" s="20">
        <f>IFERROR(VLOOKUP(B481,'Sequence nummers'!A:B,2,FALSE),"")</f>
        <v>1500050</v>
      </c>
      <c r="K481" s="39"/>
      <c r="L481" s="132"/>
      <c r="M481" s="132"/>
      <c r="N481" s="132"/>
      <c r="O481" s="40"/>
      <c r="P481" s="40"/>
      <c r="Q481" s="132" t="str">
        <f>VLOOKUP(B481,Props!B:E,4,FALSE)</f>
        <v>String</v>
      </c>
      <c r="R481" s="24" t="s">
        <v>4</v>
      </c>
      <c r="S481" s="29" t="s">
        <v>377</v>
      </c>
      <c r="T481" s="24" t="s">
        <v>1323</v>
      </c>
      <c r="U481" s="24" t="s">
        <v>1323</v>
      </c>
      <c r="V481" s="25" t="s">
        <v>381</v>
      </c>
      <c r="W481" s="20" t="s">
        <v>381</v>
      </c>
      <c r="X481" s="18"/>
      <c r="Y481" s="24"/>
      <c r="Z481" s="24"/>
    </row>
    <row r="482" spans="1:26" x14ac:dyDescent="0.3">
      <c r="A482" s="191"/>
      <c r="B482" s="132" t="s">
        <v>326</v>
      </c>
      <c r="C482" s="132" t="s">
        <v>1356</v>
      </c>
      <c r="D482" s="132"/>
      <c r="E482" s="132" t="s">
        <v>2827</v>
      </c>
      <c r="F482" s="132"/>
      <c r="G482" s="132" t="str">
        <f>VLOOKUP(B482,Scanvolgnr.!A:B,2,FALSE)</f>
        <v>dak</v>
      </c>
      <c r="H482" s="20"/>
      <c r="I482" s="20" t="str">
        <f>IFERROR(VLOOKUP(B482,LOINC!A:B,2,FALSE),"")</f>
        <v/>
      </c>
      <c r="J482" s="20" t="str">
        <f>IFERROR(VLOOKUP(B482,'Sequence nummers'!A:B,2,FALSE),"")</f>
        <v/>
      </c>
      <c r="K482" s="132" t="s">
        <v>1358</v>
      </c>
      <c r="L482" s="132" t="s">
        <v>1630</v>
      </c>
      <c r="M482" s="132" t="s">
        <v>1363</v>
      </c>
      <c r="N482" s="132" t="s">
        <v>2749</v>
      </c>
      <c r="O482" s="40"/>
      <c r="P482" s="40"/>
      <c r="Q482" s="132" t="str">
        <f>VLOOKUP(B482,Props!B:E,4,FALSE)</f>
        <v>Keuzelijst</v>
      </c>
      <c r="R482" s="24" t="s">
        <v>226</v>
      </c>
      <c r="S482" s="29" t="s">
        <v>377</v>
      </c>
      <c r="T482" s="24" t="s">
        <v>1323</v>
      </c>
      <c r="U482" s="24" t="s">
        <v>1323</v>
      </c>
      <c r="V482" s="25" t="s">
        <v>381</v>
      </c>
      <c r="W482" s="20" t="s">
        <v>381</v>
      </c>
      <c r="X482" s="18"/>
      <c r="Y482" s="24"/>
      <c r="Z482" s="24"/>
    </row>
    <row r="483" spans="1:26" ht="16.5" hidden="1" customHeight="1" x14ac:dyDescent="0.3">
      <c r="A483" s="191" t="s">
        <v>367</v>
      </c>
      <c r="B483" s="132" t="s">
        <v>330</v>
      </c>
      <c r="C483" s="39"/>
      <c r="D483" s="132"/>
      <c r="E483" s="132" t="s">
        <v>2831</v>
      </c>
      <c r="F483" s="132"/>
      <c r="G483" s="132" t="str">
        <f>VLOOKUP(B483,Scanvolgnr.!A:B,2,FALSE)</f>
        <v>dau</v>
      </c>
      <c r="H483" s="20"/>
      <c r="I483" s="20" t="str">
        <f>IFERROR(VLOOKUP(B483,LOINC!A:B,2,FALSE),"")</f>
        <v/>
      </c>
      <c r="J483" s="20" t="str">
        <f>IFERROR(VLOOKUP(B483,'Sequence nummers'!A:B,2,FALSE),"")</f>
        <v/>
      </c>
      <c r="K483" s="39"/>
      <c r="L483" s="132"/>
      <c r="M483" s="132"/>
      <c r="N483" s="132"/>
      <c r="O483" s="24"/>
      <c r="P483" s="40"/>
      <c r="Q483" s="132" t="str">
        <f>VLOOKUP(B483,Props!B:E,4,FALSE)</f>
        <v>Keuzelijst</v>
      </c>
      <c r="R483" s="24" t="s">
        <v>4</v>
      </c>
      <c r="S483" s="29" t="s">
        <v>377</v>
      </c>
      <c r="T483" s="24" t="s">
        <v>2</v>
      </c>
      <c r="U483" s="24" t="s">
        <v>1323</v>
      </c>
      <c r="V483" s="25" t="s">
        <v>381</v>
      </c>
      <c r="W483" s="20" t="s">
        <v>381</v>
      </c>
      <c r="X483" s="18"/>
      <c r="Y483" s="24"/>
      <c r="Z483" s="24"/>
    </row>
    <row r="484" spans="1:26" hidden="1" x14ac:dyDescent="0.3">
      <c r="A484" s="191"/>
      <c r="B484" s="132" t="s">
        <v>331</v>
      </c>
      <c r="C484" s="39"/>
      <c r="D484" s="132"/>
      <c r="E484" s="132" t="s">
        <v>2831</v>
      </c>
      <c r="F484" s="132"/>
      <c r="G484" s="132" t="str">
        <f>VLOOKUP(B484,Scanvolgnr.!A:B,2,FALSE)</f>
        <v>dav</v>
      </c>
      <c r="H484" s="20"/>
      <c r="I484" s="20" t="str">
        <f>IFERROR(VLOOKUP(B484,LOINC!A:B,2,FALSE),"")</f>
        <v/>
      </c>
      <c r="J484" s="20" t="str">
        <f>IFERROR(VLOOKUP(B484,'Sequence nummers'!A:B,2,FALSE),"")</f>
        <v/>
      </c>
      <c r="K484" s="39"/>
      <c r="L484" s="132"/>
      <c r="M484" s="132"/>
      <c r="N484" s="132"/>
      <c r="O484" s="24"/>
      <c r="P484" s="40"/>
      <c r="Q484" s="132" t="str">
        <f>VLOOKUP(B484,Props!B:E,4,FALSE)</f>
        <v>Keuzelijst</v>
      </c>
      <c r="R484" s="24" t="s">
        <v>4</v>
      </c>
      <c r="S484" s="29" t="s">
        <v>377</v>
      </c>
      <c r="T484" s="24" t="s">
        <v>2</v>
      </c>
      <c r="U484" s="24" t="s">
        <v>1323</v>
      </c>
      <c r="V484" s="25" t="s">
        <v>381</v>
      </c>
      <c r="W484" s="20" t="s">
        <v>381</v>
      </c>
      <c r="X484" s="18"/>
      <c r="Y484" s="24"/>
      <c r="Z484" s="24"/>
    </row>
    <row r="485" spans="1:26" hidden="1" x14ac:dyDescent="0.3">
      <c r="A485" s="191"/>
      <c r="B485" s="132" t="s">
        <v>332</v>
      </c>
      <c r="C485" s="39"/>
      <c r="D485" s="132"/>
      <c r="E485" s="132" t="s">
        <v>2831</v>
      </c>
      <c r="F485" s="132"/>
      <c r="G485" s="132" t="str">
        <f>VLOOKUP(B485,Scanvolgnr.!A:B,2,FALSE)</f>
        <v>daw</v>
      </c>
      <c r="H485" s="20"/>
      <c r="I485" s="20" t="str">
        <f>IFERROR(VLOOKUP(B485,LOINC!A:B,2,FALSE),"")</f>
        <v/>
      </c>
      <c r="J485" s="20" t="str">
        <f>IFERROR(VLOOKUP(B485,'Sequence nummers'!A:B,2,FALSE),"")</f>
        <v/>
      </c>
      <c r="K485" s="39"/>
      <c r="L485" s="132"/>
      <c r="M485" s="132"/>
      <c r="N485" s="132"/>
      <c r="O485" s="24"/>
      <c r="P485" s="40"/>
      <c r="Q485" s="132" t="str">
        <f>VLOOKUP(B485,Props!B:E,4,FALSE)</f>
        <v>Keuzelijst</v>
      </c>
      <c r="R485" s="24" t="s">
        <v>4</v>
      </c>
      <c r="S485" s="29" t="s">
        <v>377</v>
      </c>
      <c r="T485" s="24" t="s">
        <v>2</v>
      </c>
      <c r="U485" s="24" t="s">
        <v>1323</v>
      </c>
      <c r="V485" s="25" t="s">
        <v>381</v>
      </c>
      <c r="W485" s="20" t="s">
        <v>381</v>
      </c>
      <c r="X485" s="18"/>
      <c r="Y485" s="24"/>
      <c r="Z485" s="24"/>
    </row>
    <row r="486" spans="1:26" hidden="1" x14ac:dyDescent="0.3">
      <c r="A486" s="191"/>
      <c r="B486" s="132" t="s">
        <v>333</v>
      </c>
      <c r="C486" s="39"/>
      <c r="D486" s="132"/>
      <c r="E486" s="132" t="s">
        <v>2831</v>
      </c>
      <c r="F486" s="132"/>
      <c r="G486" s="132" t="str">
        <f>VLOOKUP(B486,Scanvolgnr.!A:B,2,FALSE)</f>
        <v>dax</v>
      </c>
      <c r="H486" s="20"/>
      <c r="I486" s="20" t="str">
        <f>IFERROR(VLOOKUP(B486,LOINC!A:B,2,FALSE),"")</f>
        <v/>
      </c>
      <c r="J486" s="20" t="str">
        <f>IFERROR(VLOOKUP(B486,'Sequence nummers'!A:B,2,FALSE),"")</f>
        <v/>
      </c>
      <c r="K486" s="39"/>
      <c r="L486" s="132"/>
      <c r="M486" s="132"/>
      <c r="N486" s="132"/>
      <c r="O486" s="24"/>
      <c r="P486" s="40"/>
      <c r="Q486" s="132" t="str">
        <f>VLOOKUP(B486,Props!B:E,4,FALSE)</f>
        <v>Keuzelijst</v>
      </c>
      <c r="R486" s="24" t="s">
        <v>4</v>
      </c>
      <c r="S486" s="29" t="s">
        <v>377</v>
      </c>
      <c r="T486" s="24" t="s">
        <v>2</v>
      </c>
      <c r="U486" s="24" t="s">
        <v>1323</v>
      </c>
      <c r="V486" s="25" t="s">
        <v>381</v>
      </c>
      <c r="W486" s="20" t="s">
        <v>381</v>
      </c>
      <c r="X486" s="18"/>
      <c r="Y486" s="24"/>
      <c r="Z486" s="24"/>
    </row>
    <row r="487" spans="1:26" x14ac:dyDescent="0.3">
      <c r="A487" s="191"/>
      <c r="B487" s="132" t="s">
        <v>71</v>
      </c>
      <c r="C487" s="132" t="s">
        <v>1244</v>
      </c>
      <c r="D487" s="132"/>
      <c r="E487" s="132" t="s">
        <v>2827</v>
      </c>
      <c r="F487" s="132"/>
      <c r="G487" s="132" t="str">
        <f>VLOOKUP(B487,Scanvolgnr.!A:B,2,FALSE)</f>
        <v>day</v>
      </c>
      <c r="H487" s="20"/>
      <c r="I487" s="20" t="str">
        <f>IFERROR(VLOOKUP(B487,LOINC!A:B,2,FALSE),"")</f>
        <v/>
      </c>
      <c r="J487" s="20" t="str">
        <f>IFERROR(VLOOKUP(B487,'Sequence nummers'!A:B,2,FALSE),"")</f>
        <v/>
      </c>
      <c r="K487" s="132" t="s">
        <v>1358</v>
      </c>
      <c r="L487" s="132" t="s">
        <v>1630</v>
      </c>
      <c r="M487" s="132" t="s">
        <v>1363</v>
      </c>
      <c r="N487" s="132" t="s">
        <v>2749</v>
      </c>
      <c r="O487" s="40"/>
      <c r="P487" s="40"/>
      <c r="Q487" s="132" t="str">
        <f>VLOOKUP(B487,Props!B:E,4,FALSE)</f>
        <v>Keuzelijst</v>
      </c>
      <c r="R487" s="24" t="s">
        <v>1246</v>
      </c>
      <c r="S487" s="29" t="s">
        <v>377</v>
      </c>
      <c r="T487" s="24" t="s">
        <v>1323</v>
      </c>
      <c r="U487" s="24" t="s">
        <v>2785</v>
      </c>
      <c r="V487" s="25" t="s">
        <v>381</v>
      </c>
      <c r="W487" s="20" t="s">
        <v>381</v>
      </c>
      <c r="X487" s="18"/>
      <c r="Y487" s="140">
        <v>556636</v>
      </c>
      <c r="Z487" s="140">
        <v>1</v>
      </c>
    </row>
    <row r="488" spans="1:26" x14ac:dyDescent="0.3">
      <c r="A488" s="191"/>
      <c r="B488" s="132" t="s">
        <v>170</v>
      </c>
      <c r="C488" s="132" t="s">
        <v>8651</v>
      </c>
      <c r="D488" s="132"/>
      <c r="E488" s="132" t="s">
        <v>2827</v>
      </c>
      <c r="F488" s="132" t="s">
        <v>2265</v>
      </c>
      <c r="G488" s="132" t="str">
        <f>VLOOKUP(B488,Scanvolgnr.!A:B,2,FALSE)</f>
        <v>daz</v>
      </c>
      <c r="H488" s="20"/>
      <c r="I488" s="20">
        <f>IFERROR(VLOOKUP(B488,LOINC!A:B,2,FALSE),"")</f>
        <v>227</v>
      </c>
      <c r="J488" s="20">
        <f>IFERROR(VLOOKUP(B488,'Sequence nummers'!A:B,2,FALSE),"")</f>
        <v>1500030</v>
      </c>
      <c r="K488" s="132" t="s">
        <v>1358</v>
      </c>
      <c r="L488" s="132" t="s">
        <v>1630</v>
      </c>
      <c r="M488" s="132" t="s">
        <v>1363</v>
      </c>
      <c r="N488" s="132" t="s">
        <v>2749</v>
      </c>
      <c r="O488" s="24" t="s">
        <v>415</v>
      </c>
      <c r="P488" s="40"/>
      <c r="Q488" s="132" t="str">
        <f>VLOOKUP(B488,Props!B:E,4,FALSE)</f>
        <v>Keuzelijst</v>
      </c>
      <c r="R488" s="24" t="s">
        <v>4</v>
      </c>
      <c r="S488" s="29" t="s">
        <v>377</v>
      </c>
      <c r="T488" s="24" t="s">
        <v>1323</v>
      </c>
      <c r="U488" s="24" t="s">
        <v>2785</v>
      </c>
      <c r="V488" s="25" t="s">
        <v>381</v>
      </c>
      <c r="W488" s="20" t="s">
        <v>381</v>
      </c>
      <c r="X488" s="18"/>
      <c r="Y488" s="24"/>
      <c r="Z488" s="24"/>
    </row>
    <row r="489" spans="1:26" s="121" customFormat="1" ht="16.5" hidden="1" customHeight="1" x14ac:dyDescent="0.3">
      <c r="A489" s="191" t="s">
        <v>8645</v>
      </c>
      <c r="B489" s="132" t="s">
        <v>8646</v>
      </c>
      <c r="C489" s="39"/>
      <c r="D489" s="132"/>
      <c r="E489" s="132" t="s">
        <v>2831</v>
      </c>
      <c r="F489" s="132"/>
      <c r="G489" s="132" t="str">
        <f>VLOOKUP(B489,Scanvolgnr.!A:B,2,FALSE)</f>
        <v>daza</v>
      </c>
      <c r="H489" s="20"/>
      <c r="I489" s="20" t="str">
        <f>IFERROR(VLOOKUP(B489,LOINC!A:B,2,FALSE),"")</f>
        <v/>
      </c>
      <c r="J489" s="20" t="str">
        <f>IFERROR(VLOOKUP(B489,'Sequence nummers'!A:B,2,FALSE),"")</f>
        <v/>
      </c>
      <c r="K489" s="39"/>
      <c r="L489" s="132"/>
      <c r="M489" s="132"/>
      <c r="N489" s="132"/>
      <c r="O489" s="24"/>
      <c r="P489" s="40"/>
      <c r="Q489" s="132" t="str">
        <f>VLOOKUP(B489,Props!B:E,4,FALSE)</f>
        <v>Keuzelijst</v>
      </c>
      <c r="R489" s="24" t="s">
        <v>4</v>
      </c>
      <c r="S489" s="29" t="s">
        <v>377</v>
      </c>
      <c r="T489" s="24" t="s">
        <v>2</v>
      </c>
      <c r="U489" s="24" t="s">
        <v>1323</v>
      </c>
      <c r="V489" s="25" t="s">
        <v>381</v>
      </c>
      <c r="W489" s="20" t="s">
        <v>381</v>
      </c>
      <c r="X489" s="18"/>
      <c r="Y489" s="24"/>
      <c r="Z489" s="24"/>
    </row>
    <row r="490" spans="1:26" s="121" customFormat="1" hidden="1" x14ac:dyDescent="0.3">
      <c r="A490" s="191"/>
      <c r="B490" s="132" t="s">
        <v>8647</v>
      </c>
      <c r="C490" s="39"/>
      <c r="D490" s="132"/>
      <c r="E490" s="132" t="s">
        <v>2831</v>
      </c>
      <c r="F490" s="132"/>
      <c r="G490" s="132" t="str">
        <f>VLOOKUP(B490,Scanvolgnr.!A:B,2,FALSE)</f>
        <v>dazb</v>
      </c>
      <c r="H490" s="20"/>
      <c r="I490" s="20" t="str">
        <f>IFERROR(VLOOKUP(B490,LOINC!A:B,2,FALSE),"")</f>
        <v/>
      </c>
      <c r="J490" s="20" t="str">
        <f>IFERROR(VLOOKUP(B490,'Sequence nummers'!A:B,2,FALSE),"")</f>
        <v/>
      </c>
      <c r="K490" s="39"/>
      <c r="L490" s="132"/>
      <c r="M490" s="132"/>
      <c r="N490" s="132"/>
      <c r="O490" s="24"/>
      <c r="P490" s="40"/>
      <c r="Q490" s="132" t="str">
        <f>VLOOKUP(B490,Props!B:E,4,FALSE)</f>
        <v>Keuzelijst</v>
      </c>
      <c r="R490" s="24" t="s">
        <v>4</v>
      </c>
      <c r="S490" s="29" t="s">
        <v>377</v>
      </c>
      <c r="T490" s="24" t="s">
        <v>2</v>
      </c>
      <c r="U490" s="24" t="s">
        <v>1323</v>
      </c>
      <c r="V490" s="25" t="s">
        <v>381</v>
      </c>
      <c r="W490" s="20" t="s">
        <v>381</v>
      </c>
      <c r="X490" s="18"/>
      <c r="Y490" s="24"/>
      <c r="Z490" s="24"/>
    </row>
    <row r="491" spans="1:26" s="121" customFormat="1" x14ac:dyDescent="0.3">
      <c r="A491" s="191"/>
      <c r="B491" s="132" t="s">
        <v>8648</v>
      </c>
      <c r="C491" s="132" t="s">
        <v>8650</v>
      </c>
      <c r="D491" s="132"/>
      <c r="E491" s="132" t="s">
        <v>2827</v>
      </c>
      <c r="F491" s="132"/>
      <c r="G491" s="132" t="str">
        <f>VLOOKUP(B491,Scanvolgnr.!A:B,2,FALSE)</f>
        <v>dazc</v>
      </c>
      <c r="H491" s="20"/>
      <c r="I491" s="20" t="str">
        <f>IFERROR(VLOOKUP(B491,LOINC!A:B,2,FALSE),"")</f>
        <v/>
      </c>
      <c r="J491" s="20" t="str">
        <f>IFERROR(VLOOKUP(B491,'Sequence nummers'!A:B,2,FALSE),"")</f>
        <v/>
      </c>
      <c r="K491" s="132" t="s">
        <v>1358</v>
      </c>
      <c r="L491" s="132" t="s">
        <v>1630</v>
      </c>
      <c r="M491" s="132" t="s">
        <v>1363</v>
      </c>
      <c r="N491" s="132" t="s">
        <v>2749</v>
      </c>
      <c r="O491" s="40"/>
      <c r="P491" s="40"/>
      <c r="Q491" s="132" t="str">
        <f>VLOOKUP(B491,Props!B:E,4,FALSE)</f>
        <v>Keuzelijst</v>
      </c>
      <c r="R491" s="24" t="s">
        <v>1246</v>
      </c>
      <c r="S491" s="29" t="s">
        <v>377</v>
      </c>
      <c r="T491" s="24" t="s">
        <v>1323</v>
      </c>
      <c r="U491" s="24" t="s">
        <v>2785</v>
      </c>
      <c r="V491" s="25" t="s">
        <v>381</v>
      </c>
      <c r="W491" s="20" t="s">
        <v>381</v>
      </c>
      <c r="X491" s="18"/>
      <c r="Y491" s="140">
        <v>556636</v>
      </c>
      <c r="Z491" s="140">
        <v>1</v>
      </c>
    </row>
    <row r="492" spans="1:26" s="121" customFormat="1" x14ac:dyDescent="0.3">
      <c r="A492" s="191"/>
      <c r="B492" s="132" t="s">
        <v>8649</v>
      </c>
      <c r="C492" s="132" t="s">
        <v>8652</v>
      </c>
      <c r="D492" s="132"/>
      <c r="E492" s="132" t="s">
        <v>2827</v>
      </c>
      <c r="F492" s="132" t="s">
        <v>8644</v>
      </c>
      <c r="G492" s="132" t="str">
        <f>VLOOKUP(B492,Scanvolgnr.!A:B,2,FALSE)</f>
        <v>dazd</v>
      </c>
      <c r="H492" s="20"/>
      <c r="I492" s="20">
        <f>IFERROR(VLOOKUP(B492,LOINC!A:B,2,FALSE),"")</f>
        <v>16277</v>
      </c>
      <c r="J492" s="20">
        <f>IFERROR(VLOOKUP(B492,'Sequence nummers'!A:B,2,FALSE),"")</f>
        <v>1500037</v>
      </c>
      <c r="K492" s="132" t="s">
        <v>1358</v>
      </c>
      <c r="L492" s="132" t="s">
        <v>1630</v>
      </c>
      <c r="M492" s="132" t="s">
        <v>1363</v>
      </c>
      <c r="N492" s="132" t="s">
        <v>2749</v>
      </c>
      <c r="O492" s="24" t="s">
        <v>8642</v>
      </c>
      <c r="P492" s="40"/>
      <c r="Q492" s="132" t="str">
        <f>VLOOKUP(B492,Props!B:E,4,FALSE)</f>
        <v>Keuzelijst</v>
      </c>
      <c r="R492" s="24" t="s">
        <v>4</v>
      </c>
      <c r="S492" s="29" t="s">
        <v>377</v>
      </c>
      <c r="T492" s="24" t="s">
        <v>1323</v>
      </c>
      <c r="U492" s="24" t="s">
        <v>2785</v>
      </c>
      <c r="V492" s="25" t="s">
        <v>381</v>
      </c>
      <c r="W492" s="20" t="s">
        <v>381</v>
      </c>
      <c r="X492" s="18"/>
      <c r="Y492" s="24"/>
      <c r="Z492" s="24"/>
    </row>
    <row r="493" spans="1:26" ht="16.5" hidden="1" customHeight="1" x14ac:dyDescent="0.3">
      <c r="A493" s="191" t="s">
        <v>1505</v>
      </c>
      <c r="B493" s="132" t="s">
        <v>330</v>
      </c>
      <c r="C493" s="39"/>
      <c r="D493" s="132"/>
      <c r="E493" s="132" t="s">
        <v>2831</v>
      </c>
      <c r="F493" s="132"/>
      <c r="G493" s="132" t="str">
        <f>VLOOKUP(B493,Scanvolgnr.!A:B,2,FALSE)</f>
        <v>dau</v>
      </c>
      <c r="H493" s="20"/>
      <c r="I493" s="20" t="str">
        <f>IFERROR(VLOOKUP(B493,LOINC!A:B,2,FALSE),"")</f>
        <v/>
      </c>
      <c r="J493" s="20" t="str">
        <f>IFERROR(VLOOKUP(B493,'Sequence nummers'!A:B,2,FALSE),"")</f>
        <v/>
      </c>
      <c r="K493" s="39"/>
      <c r="L493" s="132"/>
      <c r="M493" s="132"/>
      <c r="N493" s="132"/>
      <c r="O493" s="24"/>
      <c r="P493" s="40"/>
      <c r="Q493" s="132" t="str">
        <f>VLOOKUP(B493,Props!B:E,4,FALSE)</f>
        <v>Keuzelijst</v>
      </c>
      <c r="R493" s="24" t="s">
        <v>4</v>
      </c>
      <c r="S493" s="29" t="s">
        <v>377</v>
      </c>
      <c r="T493" s="24" t="s">
        <v>2</v>
      </c>
      <c r="U493" s="24" t="s">
        <v>1323</v>
      </c>
      <c r="V493" s="25" t="s">
        <v>381</v>
      </c>
      <c r="W493" s="20" t="s">
        <v>381</v>
      </c>
      <c r="X493" s="18"/>
      <c r="Y493" s="24"/>
      <c r="Z493" s="24"/>
    </row>
    <row r="494" spans="1:26" hidden="1" x14ac:dyDescent="0.3">
      <c r="A494" s="191"/>
      <c r="B494" s="132" t="s">
        <v>331</v>
      </c>
      <c r="C494" s="39"/>
      <c r="D494" s="132"/>
      <c r="E494" s="132" t="s">
        <v>2831</v>
      </c>
      <c r="F494" s="132"/>
      <c r="G494" s="132" t="str">
        <f>VLOOKUP(B494,Scanvolgnr.!A:B,2,FALSE)</f>
        <v>dav</v>
      </c>
      <c r="H494" s="20"/>
      <c r="I494" s="20" t="str">
        <f>IFERROR(VLOOKUP(B494,LOINC!A:B,2,FALSE),"")</f>
        <v/>
      </c>
      <c r="J494" s="20" t="str">
        <f>IFERROR(VLOOKUP(B494,'Sequence nummers'!A:B,2,FALSE),"")</f>
        <v/>
      </c>
      <c r="K494" s="39"/>
      <c r="L494" s="132"/>
      <c r="M494" s="132"/>
      <c r="N494" s="132"/>
      <c r="O494" s="24"/>
      <c r="P494" s="40"/>
      <c r="Q494" s="132" t="str">
        <f>VLOOKUP(B494,Props!B:E,4,FALSE)</f>
        <v>Keuzelijst</v>
      </c>
      <c r="R494" s="24" t="s">
        <v>4</v>
      </c>
      <c r="S494" s="29" t="s">
        <v>377</v>
      </c>
      <c r="T494" s="24" t="s">
        <v>2</v>
      </c>
      <c r="U494" s="24" t="s">
        <v>1323</v>
      </c>
      <c r="V494" s="25" t="s">
        <v>381</v>
      </c>
      <c r="W494" s="20" t="s">
        <v>381</v>
      </c>
      <c r="X494" s="18"/>
      <c r="Y494" s="24"/>
      <c r="Z494" s="24"/>
    </row>
    <row r="495" spans="1:26" hidden="1" x14ac:dyDescent="0.3">
      <c r="A495" s="191"/>
      <c r="B495" s="132" t="s">
        <v>332</v>
      </c>
      <c r="C495" s="39"/>
      <c r="D495" s="132"/>
      <c r="E495" s="132" t="s">
        <v>2831</v>
      </c>
      <c r="F495" s="132"/>
      <c r="G495" s="132" t="str">
        <f>VLOOKUP(B495,Scanvolgnr.!A:B,2,FALSE)</f>
        <v>daw</v>
      </c>
      <c r="H495" s="20"/>
      <c r="I495" s="20" t="str">
        <f>IFERROR(VLOOKUP(B495,LOINC!A:B,2,FALSE),"")</f>
        <v/>
      </c>
      <c r="J495" s="20" t="str">
        <f>IFERROR(VLOOKUP(B495,'Sequence nummers'!A:B,2,FALSE),"")</f>
        <v/>
      </c>
      <c r="K495" s="39"/>
      <c r="L495" s="132"/>
      <c r="M495" s="132"/>
      <c r="N495" s="132"/>
      <c r="O495" s="24"/>
      <c r="P495" s="40"/>
      <c r="Q495" s="132" t="str">
        <f>VLOOKUP(B495,Props!B:E,4,FALSE)</f>
        <v>Keuzelijst</v>
      </c>
      <c r="R495" s="24" t="s">
        <v>4</v>
      </c>
      <c r="S495" s="29" t="s">
        <v>377</v>
      </c>
      <c r="T495" s="24" t="s">
        <v>2</v>
      </c>
      <c r="U495" s="24" t="s">
        <v>1323</v>
      </c>
      <c r="V495" s="25" t="s">
        <v>381</v>
      </c>
      <c r="W495" s="20" t="s">
        <v>381</v>
      </c>
      <c r="X495" s="18"/>
      <c r="Y495" s="24"/>
      <c r="Z495" s="24"/>
    </row>
    <row r="496" spans="1:26" hidden="1" x14ac:dyDescent="0.3">
      <c r="A496" s="191"/>
      <c r="B496" s="132" t="s">
        <v>333</v>
      </c>
      <c r="C496" s="39"/>
      <c r="D496" s="132"/>
      <c r="E496" s="132" t="s">
        <v>2831</v>
      </c>
      <c r="F496" s="132"/>
      <c r="G496" s="132" t="str">
        <f>VLOOKUP(B496,Scanvolgnr.!A:B,2,FALSE)</f>
        <v>dax</v>
      </c>
      <c r="H496" s="20"/>
      <c r="I496" s="20" t="str">
        <f>IFERROR(VLOOKUP(B496,LOINC!A:B,2,FALSE),"")</f>
        <v/>
      </c>
      <c r="J496" s="20" t="str">
        <f>IFERROR(VLOOKUP(B496,'Sequence nummers'!A:B,2,FALSE),"")</f>
        <v/>
      </c>
      <c r="K496" s="39"/>
      <c r="L496" s="132"/>
      <c r="M496" s="132"/>
      <c r="N496" s="132"/>
      <c r="O496" s="24"/>
      <c r="P496" s="40"/>
      <c r="Q496" s="132" t="str">
        <f>VLOOKUP(B496,Props!B:E,4,FALSE)</f>
        <v>Keuzelijst</v>
      </c>
      <c r="R496" s="24" t="s">
        <v>4</v>
      </c>
      <c r="S496" s="29" t="s">
        <v>377</v>
      </c>
      <c r="T496" s="24" t="s">
        <v>2</v>
      </c>
      <c r="U496" s="24" t="s">
        <v>1323</v>
      </c>
      <c r="V496" s="25" t="s">
        <v>381</v>
      </c>
      <c r="W496" s="20" t="s">
        <v>381</v>
      </c>
      <c r="X496" s="18"/>
      <c r="Y496" s="24"/>
      <c r="Z496" s="24"/>
    </row>
    <row r="497" spans="1:26" x14ac:dyDescent="0.3">
      <c r="A497" s="191"/>
      <c r="B497" s="132" t="s">
        <v>71</v>
      </c>
      <c r="C497" s="132" t="s">
        <v>1244</v>
      </c>
      <c r="D497" s="132"/>
      <c r="E497" s="132" t="s">
        <v>2827</v>
      </c>
      <c r="F497" s="132"/>
      <c r="G497" s="132" t="str">
        <f>VLOOKUP(B497,Scanvolgnr.!A:B,2,FALSE)</f>
        <v>day</v>
      </c>
      <c r="H497" s="20"/>
      <c r="I497" s="20" t="str">
        <f>IFERROR(VLOOKUP(B497,LOINC!A:B,2,FALSE),"")</f>
        <v/>
      </c>
      <c r="J497" s="20" t="str">
        <f>IFERROR(VLOOKUP(B497,'Sequence nummers'!A:B,2,FALSE),"")</f>
        <v/>
      </c>
      <c r="K497" s="132" t="s">
        <v>1358</v>
      </c>
      <c r="L497" s="132" t="s">
        <v>1630</v>
      </c>
      <c r="M497" s="132" t="s">
        <v>1363</v>
      </c>
      <c r="N497" s="132" t="s">
        <v>2749</v>
      </c>
      <c r="O497" s="40"/>
      <c r="P497" s="40"/>
      <c r="Q497" s="132" t="str">
        <f>VLOOKUP(B497,Props!B:E,4,FALSE)</f>
        <v>Keuzelijst</v>
      </c>
      <c r="R497" s="24" t="s">
        <v>1246</v>
      </c>
      <c r="S497" s="29" t="s">
        <v>377</v>
      </c>
      <c r="T497" s="24" t="s">
        <v>1323</v>
      </c>
      <c r="U497" s="24" t="s">
        <v>2785</v>
      </c>
      <c r="V497" s="25" t="s">
        <v>381</v>
      </c>
      <c r="W497" s="20" t="s">
        <v>381</v>
      </c>
      <c r="X497" s="18"/>
      <c r="Y497" s="140">
        <v>556636</v>
      </c>
      <c r="Z497" s="140">
        <v>1</v>
      </c>
    </row>
    <row r="498" spans="1:26" x14ac:dyDescent="0.3">
      <c r="A498" s="191"/>
      <c r="B498" s="132" t="s">
        <v>170</v>
      </c>
      <c r="C498" s="132" t="s">
        <v>8651</v>
      </c>
      <c r="D498" s="132"/>
      <c r="E498" s="132" t="s">
        <v>2827</v>
      </c>
      <c r="F498" s="132" t="s">
        <v>2265</v>
      </c>
      <c r="G498" s="132" t="str">
        <f>VLOOKUP(B498,Scanvolgnr.!A:B,2,FALSE)</f>
        <v>daz</v>
      </c>
      <c r="H498" s="20"/>
      <c r="I498" s="20">
        <f>IFERROR(VLOOKUP(B498,LOINC!A:B,2,FALSE),"")</f>
        <v>227</v>
      </c>
      <c r="J498" s="20">
        <f>IFERROR(VLOOKUP(B498,'Sequence nummers'!A:B,2,FALSE),"")</f>
        <v>1500030</v>
      </c>
      <c r="K498" s="132" t="s">
        <v>1358</v>
      </c>
      <c r="L498" s="132" t="s">
        <v>1630</v>
      </c>
      <c r="M498" s="132" t="s">
        <v>1363</v>
      </c>
      <c r="N498" s="132" t="s">
        <v>2749</v>
      </c>
      <c r="O498" s="24" t="s">
        <v>415</v>
      </c>
      <c r="P498" s="40"/>
      <c r="Q498" s="132" t="str">
        <f>VLOOKUP(B498,Props!B:E,4,FALSE)</f>
        <v>Keuzelijst</v>
      </c>
      <c r="R498" s="24" t="s">
        <v>4</v>
      </c>
      <c r="S498" s="29" t="s">
        <v>377</v>
      </c>
      <c r="T498" s="24" t="s">
        <v>1323</v>
      </c>
      <c r="U498" s="24" t="s">
        <v>2785</v>
      </c>
      <c r="V498" s="25" t="s">
        <v>381</v>
      </c>
      <c r="W498" s="20" t="s">
        <v>381</v>
      </c>
      <c r="X498" s="18"/>
      <c r="Y498" s="24"/>
      <c r="Z498" s="24"/>
    </row>
    <row r="499" spans="1:26" ht="16.5" hidden="1" customHeight="1" x14ac:dyDescent="0.3">
      <c r="A499" s="191" t="s">
        <v>1505</v>
      </c>
      <c r="B499" s="132" t="s">
        <v>8646</v>
      </c>
      <c r="C499" s="39"/>
      <c r="D499" s="132"/>
      <c r="E499" s="132" t="s">
        <v>2831</v>
      </c>
      <c r="F499" s="132"/>
      <c r="G499" s="132" t="str">
        <f>VLOOKUP(B499,Scanvolgnr.!A:B,2,FALSE)</f>
        <v>daza</v>
      </c>
      <c r="H499" s="20"/>
      <c r="I499" s="20" t="str">
        <f>IFERROR(VLOOKUP(B499,LOINC!A:B,2,FALSE),"")</f>
        <v/>
      </c>
      <c r="J499" s="20" t="str">
        <f>IFERROR(VLOOKUP(B499,'Sequence nummers'!A:B,2,FALSE),"")</f>
        <v/>
      </c>
      <c r="K499" s="39"/>
      <c r="L499" s="132"/>
      <c r="M499" s="132"/>
      <c r="N499" s="132"/>
      <c r="O499" s="24"/>
      <c r="P499" s="40"/>
      <c r="Q499" s="132" t="str">
        <f>VLOOKUP(B499,Props!B:E,4,FALSE)</f>
        <v>Keuzelijst</v>
      </c>
      <c r="R499" s="24" t="s">
        <v>4</v>
      </c>
      <c r="S499" s="29" t="s">
        <v>377</v>
      </c>
      <c r="T499" s="24" t="s">
        <v>2</v>
      </c>
      <c r="U499" s="24" t="s">
        <v>1323</v>
      </c>
      <c r="V499" s="25" t="s">
        <v>381</v>
      </c>
      <c r="W499" s="20" t="s">
        <v>381</v>
      </c>
      <c r="X499" s="18"/>
      <c r="Y499" s="24"/>
      <c r="Z499" s="24"/>
    </row>
    <row r="500" spans="1:26" hidden="1" x14ac:dyDescent="0.3">
      <c r="A500" s="191"/>
      <c r="B500" s="132" t="s">
        <v>8647</v>
      </c>
      <c r="C500" s="39"/>
      <c r="D500" s="132"/>
      <c r="E500" s="132" t="s">
        <v>2831</v>
      </c>
      <c r="F500" s="132"/>
      <c r="G500" s="132" t="str">
        <f>VLOOKUP(B500,Scanvolgnr.!A:B,2,FALSE)</f>
        <v>dazb</v>
      </c>
      <c r="H500" s="20"/>
      <c r="I500" s="20" t="str">
        <f>IFERROR(VLOOKUP(B500,LOINC!A:B,2,FALSE),"")</f>
        <v/>
      </c>
      <c r="J500" s="20" t="str">
        <f>IFERROR(VLOOKUP(B500,'Sequence nummers'!A:B,2,FALSE),"")</f>
        <v/>
      </c>
      <c r="K500" s="39"/>
      <c r="L500" s="132"/>
      <c r="M500" s="132"/>
      <c r="N500" s="132"/>
      <c r="O500" s="24"/>
      <c r="P500" s="40"/>
      <c r="Q500" s="132" t="str">
        <f>VLOOKUP(B500,Props!B:E,4,FALSE)</f>
        <v>Keuzelijst</v>
      </c>
      <c r="R500" s="24" t="s">
        <v>4</v>
      </c>
      <c r="S500" s="29" t="s">
        <v>377</v>
      </c>
      <c r="T500" s="24" t="s">
        <v>2</v>
      </c>
      <c r="U500" s="24" t="s">
        <v>1323</v>
      </c>
      <c r="V500" s="25" t="s">
        <v>381</v>
      </c>
      <c r="W500" s="20" t="s">
        <v>381</v>
      </c>
      <c r="X500" s="18"/>
      <c r="Y500" s="24"/>
      <c r="Z500" s="24"/>
    </row>
    <row r="501" spans="1:26" x14ac:dyDescent="0.3">
      <c r="A501" s="191"/>
      <c r="B501" s="132" t="s">
        <v>8648</v>
      </c>
      <c r="C501" s="132" t="s">
        <v>8650</v>
      </c>
      <c r="D501" s="132"/>
      <c r="E501" s="132" t="s">
        <v>2827</v>
      </c>
      <c r="F501" s="132"/>
      <c r="G501" s="132" t="str">
        <f>VLOOKUP(B501,Scanvolgnr.!A:B,2,FALSE)</f>
        <v>dazc</v>
      </c>
      <c r="H501" s="20"/>
      <c r="I501" s="20" t="str">
        <f>IFERROR(VLOOKUP(B501,LOINC!A:B,2,FALSE),"")</f>
        <v/>
      </c>
      <c r="J501" s="20" t="str">
        <f>IFERROR(VLOOKUP(B501,'Sequence nummers'!A:B,2,FALSE),"")</f>
        <v/>
      </c>
      <c r="K501" s="132" t="s">
        <v>1358</v>
      </c>
      <c r="L501" s="132" t="s">
        <v>1630</v>
      </c>
      <c r="M501" s="132" t="s">
        <v>1363</v>
      </c>
      <c r="N501" s="132" t="s">
        <v>2749</v>
      </c>
      <c r="O501" s="40"/>
      <c r="P501" s="40"/>
      <c r="Q501" s="132" t="str">
        <f>VLOOKUP(B501,Props!B:E,4,FALSE)</f>
        <v>Keuzelijst</v>
      </c>
      <c r="R501" s="24" t="s">
        <v>1246</v>
      </c>
      <c r="S501" s="29" t="s">
        <v>377</v>
      </c>
      <c r="T501" s="24" t="s">
        <v>1323</v>
      </c>
      <c r="U501" s="24" t="s">
        <v>2785</v>
      </c>
      <c r="V501" s="25" t="s">
        <v>381</v>
      </c>
      <c r="W501" s="20" t="s">
        <v>381</v>
      </c>
      <c r="X501" s="18"/>
      <c r="Y501" s="140">
        <v>556636</v>
      </c>
      <c r="Z501" s="140">
        <v>1</v>
      </c>
    </row>
    <row r="502" spans="1:26" x14ac:dyDescent="0.3">
      <c r="A502" s="191"/>
      <c r="B502" s="132" t="s">
        <v>8649</v>
      </c>
      <c r="C502" s="132" t="s">
        <v>8652</v>
      </c>
      <c r="D502" s="132"/>
      <c r="E502" s="132" t="s">
        <v>2827</v>
      </c>
      <c r="F502" s="132" t="s">
        <v>8644</v>
      </c>
      <c r="G502" s="132" t="str">
        <f>VLOOKUP(B502,Scanvolgnr.!A:B,2,FALSE)</f>
        <v>dazd</v>
      </c>
      <c r="H502" s="20"/>
      <c r="I502" s="20">
        <f>IFERROR(VLOOKUP(B502,LOINC!A:B,2,FALSE),"")</f>
        <v>16277</v>
      </c>
      <c r="J502" s="20">
        <f>IFERROR(VLOOKUP(B502,'Sequence nummers'!A:B,2,FALSE),"")</f>
        <v>1500037</v>
      </c>
      <c r="K502" s="132" t="s">
        <v>1358</v>
      </c>
      <c r="L502" s="132" t="s">
        <v>1630</v>
      </c>
      <c r="M502" s="132" t="s">
        <v>1363</v>
      </c>
      <c r="N502" s="132" t="s">
        <v>2749</v>
      </c>
      <c r="O502" s="24" t="s">
        <v>8642</v>
      </c>
      <c r="P502" s="40"/>
      <c r="Q502" s="132" t="str">
        <f>VLOOKUP(B502,Props!B:E,4,FALSE)</f>
        <v>Keuzelijst</v>
      </c>
      <c r="R502" s="24" t="s">
        <v>4</v>
      </c>
      <c r="S502" s="29" t="s">
        <v>377</v>
      </c>
      <c r="T502" s="24" t="s">
        <v>1323</v>
      </c>
      <c r="U502" s="24" t="s">
        <v>2785</v>
      </c>
      <c r="V502" s="25" t="s">
        <v>381</v>
      </c>
      <c r="W502" s="20" t="s">
        <v>381</v>
      </c>
      <c r="X502" s="18"/>
      <c r="Y502" s="24"/>
      <c r="Z502" s="24"/>
    </row>
    <row r="503" spans="1:26" hidden="1" x14ac:dyDescent="0.3">
      <c r="A503" s="131" t="s">
        <v>368</v>
      </c>
      <c r="B503" s="132" t="s">
        <v>79</v>
      </c>
      <c r="C503" s="39"/>
      <c r="D503" s="132"/>
      <c r="E503" s="132" t="s">
        <v>2831</v>
      </c>
      <c r="F503" s="132"/>
      <c r="G503" s="132" t="str">
        <f>VLOOKUP(B503,Scanvolgnr.!A:B,2,FALSE)</f>
        <v>dbg</v>
      </c>
      <c r="H503" s="20"/>
      <c r="I503" s="20" t="str">
        <f>IFERROR(VLOOKUP(B503,LOINC!A:B,2,FALSE),"")</f>
        <v/>
      </c>
      <c r="J503" s="20" t="str">
        <f>IFERROR(VLOOKUP(B503,'Sequence nummers'!A:B,2,FALSE),"")</f>
        <v/>
      </c>
      <c r="K503" s="39"/>
      <c r="L503" s="132"/>
      <c r="M503" s="39"/>
      <c r="N503" s="132"/>
      <c r="O503" s="24"/>
      <c r="P503" s="40"/>
      <c r="Q503" s="132" t="str">
        <f>VLOOKUP(B503,Props!B:E,4,FALSE)</f>
        <v>Keuzelijst</v>
      </c>
      <c r="R503" s="24" t="s">
        <v>4</v>
      </c>
      <c r="S503" s="29" t="s">
        <v>378</v>
      </c>
      <c r="T503" s="24" t="s">
        <v>2</v>
      </c>
      <c r="U503" s="24" t="s">
        <v>1323</v>
      </c>
      <c r="V503" s="25" t="s">
        <v>381</v>
      </c>
      <c r="W503" s="20" t="s">
        <v>381</v>
      </c>
      <c r="X503" s="19"/>
      <c r="Y503" s="143"/>
      <c r="Z503" s="132"/>
    </row>
    <row r="504" spans="1:26" hidden="1" x14ac:dyDescent="0.3">
      <c r="A504" s="131" t="s">
        <v>369</v>
      </c>
      <c r="B504" s="132" t="s">
        <v>96</v>
      </c>
      <c r="C504" s="39"/>
      <c r="D504" s="132"/>
      <c r="E504" s="132" t="s">
        <v>2831</v>
      </c>
      <c r="F504" s="132"/>
      <c r="G504" s="132" t="str">
        <f>VLOOKUP(B504,Scanvolgnr.!A:B,2,FALSE)</f>
        <v>aaaaadaa</v>
      </c>
      <c r="H504" s="20"/>
      <c r="I504" s="20">
        <f>IFERROR(VLOOKUP(B504,LOINC!A:B,2,FALSE),"")</f>
        <v>13102</v>
      </c>
      <c r="J504" s="20">
        <f>IFERROR(VLOOKUP(B504,'Sequence nummers'!A:B,2,FALSE),"")</f>
        <v>500010</v>
      </c>
      <c r="K504" s="39"/>
      <c r="L504" s="132"/>
      <c r="M504" s="39"/>
      <c r="N504" s="132"/>
      <c r="O504" s="40"/>
      <c r="P504" s="40"/>
      <c r="Q504" s="132" t="str">
        <f>VLOOKUP(B504,Props!B:E,4,FALSE)</f>
        <v>Keuzelijst</v>
      </c>
      <c r="R504" s="24" t="s">
        <v>4</v>
      </c>
      <c r="S504" s="29" t="s">
        <v>378</v>
      </c>
      <c r="T504" s="24" t="s">
        <v>2</v>
      </c>
      <c r="U504" s="24" t="s">
        <v>1323</v>
      </c>
      <c r="V504" s="25" t="s">
        <v>381</v>
      </c>
      <c r="W504" s="20" t="s">
        <v>381</v>
      </c>
      <c r="X504" s="19"/>
      <c r="Y504" s="143"/>
      <c r="Z504" s="132"/>
    </row>
    <row r="505" spans="1:26" hidden="1" x14ac:dyDescent="0.3">
      <c r="A505" s="131" t="s">
        <v>384</v>
      </c>
      <c r="B505" s="132" t="s">
        <v>80</v>
      </c>
      <c r="C505" s="39"/>
      <c r="D505" s="132"/>
      <c r="E505" s="132" t="s">
        <v>2831</v>
      </c>
      <c r="F505" s="132" t="s">
        <v>2262</v>
      </c>
      <c r="G505" s="132" t="str">
        <f>VLOOKUP(B505,Scanvolgnr.!A:B,2,FALSE)</f>
        <v>dbi</v>
      </c>
      <c r="H505" s="20" t="s">
        <v>381</v>
      </c>
      <c r="I505" s="20" t="str">
        <f>IFERROR(VLOOKUP(B505,LOINC!A:B,2,FALSE),"")</f>
        <v/>
      </c>
      <c r="J505" s="20" t="str">
        <f>IFERROR(VLOOKUP(B505,'Sequence nummers'!A:B,2,FALSE),"")</f>
        <v/>
      </c>
      <c r="K505" s="39"/>
      <c r="L505" s="39"/>
      <c r="M505" s="39"/>
      <c r="N505" s="132"/>
      <c r="O505" s="24"/>
      <c r="P505" s="40"/>
      <c r="Q505" s="132" t="str">
        <f>VLOOKUP(B505,Props!B:E,4,FALSE)</f>
        <v>Keuzelijst</v>
      </c>
      <c r="R505" s="24" t="s">
        <v>4</v>
      </c>
      <c r="S505" s="29" t="s">
        <v>377</v>
      </c>
      <c r="T505" s="24" t="s">
        <v>2</v>
      </c>
      <c r="U505" s="24" t="s">
        <v>2785</v>
      </c>
      <c r="V505" s="25" t="s">
        <v>381</v>
      </c>
      <c r="W505" s="20" t="s">
        <v>381</v>
      </c>
      <c r="X505" s="18"/>
      <c r="Y505" s="24" t="s">
        <v>2116</v>
      </c>
      <c r="Z505" s="24">
        <v>1</v>
      </c>
    </row>
    <row r="506" spans="1:26" x14ac:dyDescent="0.3">
      <c r="A506" s="21"/>
      <c r="B506" s="21"/>
      <c r="C506" s="21" t="s">
        <v>1240</v>
      </c>
      <c r="D506" s="21"/>
      <c r="E506" s="21" t="s">
        <v>2827</v>
      </c>
      <c r="F506" s="21"/>
      <c r="G506" s="21" t="s">
        <v>1212</v>
      </c>
      <c r="H506" s="22"/>
      <c r="I506" s="21"/>
      <c r="J506" s="21"/>
      <c r="K506" s="21"/>
      <c r="L506" s="21"/>
      <c r="M506" s="21"/>
      <c r="N506" s="21"/>
      <c r="O506" s="21"/>
      <c r="P506" s="21"/>
      <c r="Q506" s="21"/>
      <c r="R506" s="32"/>
      <c r="S506" s="113"/>
      <c r="T506" s="32"/>
      <c r="U506" s="32"/>
      <c r="V506" s="33"/>
      <c r="W506" s="34"/>
      <c r="X506" s="34"/>
      <c r="Y506" s="32"/>
      <c r="Z506" s="32"/>
    </row>
    <row r="507" spans="1:26" ht="24" x14ac:dyDescent="0.3">
      <c r="A507" s="191" t="s">
        <v>2297</v>
      </c>
      <c r="B507" s="132" t="s">
        <v>81</v>
      </c>
      <c r="C507" s="132" t="s">
        <v>173</v>
      </c>
      <c r="D507" s="132"/>
      <c r="E507" s="132" t="s">
        <v>2827</v>
      </c>
      <c r="F507" s="132" t="s">
        <v>2266</v>
      </c>
      <c r="G507" s="132" t="str">
        <f>VLOOKUP(B507,Scanvolgnr.!A:B,2,FALSE)</f>
        <v>eab</v>
      </c>
      <c r="H507" s="20" t="s">
        <v>381</v>
      </c>
      <c r="I507" s="20">
        <f>IFERROR(VLOOKUP(B507,LOINC!A:B,2,FALSE),"")</f>
        <v>25</v>
      </c>
      <c r="J507" s="20">
        <f>IFERROR(VLOOKUP(B507,'Sequence nummers'!A:B,2,FALSE),"")</f>
        <v>1600010</v>
      </c>
      <c r="K507" s="132" t="s">
        <v>1212</v>
      </c>
      <c r="L507" s="132" t="s">
        <v>1629</v>
      </c>
      <c r="M507" s="132" t="s">
        <v>1364</v>
      </c>
      <c r="N507" s="132" t="s">
        <v>176</v>
      </c>
      <c r="O507" s="24" t="s">
        <v>176</v>
      </c>
      <c r="P507" s="40"/>
      <c r="Q507" s="132" t="str">
        <f>VLOOKUP(B507,Props!B:E,4,FALSE)</f>
        <v>Keuzelijst</v>
      </c>
      <c r="R507" s="24" t="s">
        <v>4</v>
      </c>
      <c r="S507" s="29" t="s">
        <v>377</v>
      </c>
      <c r="T507" s="24" t="s">
        <v>2</v>
      </c>
      <c r="U507" s="24" t="s">
        <v>2785</v>
      </c>
      <c r="V507" s="25" t="s">
        <v>381</v>
      </c>
      <c r="W507" s="20" t="s">
        <v>381</v>
      </c>
      <c r="X507" s="18"/>
      <c r="Y507" s="24">
        <v>587812</v>
      </c>
      <c r="Z507" s="24">
        <v>1</v>
      </c>
    </row>
    <row r="508" spans="1:26" ht="24" x14ac:dyDescent="0.3">
      <c r="A508" s="191"/>
      <c r="B508" s="132" t="s">
        <v>82</v>
      </c>
      <c r="C508" s="132" t="s">
        <v>1230</v>
      </c>
      <c r="D508" s="132"/>
      <c r="E508" s="132" t="s">
        <v>2827</v>
      </c>
      <c r="F508" s="132" t="s">
        <v>2266</v>
      </c>
      <c r="G508" s="132" t="str">
        <f>VLOOKUP(B508,Scanvolgnr.!A:B,2,FALSE)</f>
        <v>eaa</v>
      </c>
      <c r="H508" s="20" t="s">
        <v>381</v>
      </c>
      <c r="I508" s="20">
        <f>IFERROR(VLOOKUP(B508,LOINC!A:B,2,FALSE),"")</f>
        <v>24</v>
      </c>
      <c r="J508" s="20">
        <f>IFERROR(VLOOKUP(B508,'Sequence nummers'!A:B,2,FALSE),"")</f>
        <v>1600020</v>
      </c>
      <c r="K508" s="132" t="s">
        <v>1212</v>
      </c>
      <c r="L508" s="132" t="s">
        <v>1629</v>
      </c>
      <c r="M508" s="132" t="s">
        <v>1364</v>
      </c>
      <c r="N508" s="132" t="s">
        <v>176</v>
      </c>
      <c r="O508" s="24" t="s">
        <v>176</v>
      </c>
      <c r="P508" s="40"/>
      <c r="Q508" s="132" t="str">
        <f>VLOOKUP(B508,Props!B:E,4,FALSE)</f>
        <v>Keuzelijst</v>
      </c>
      <c r="R508" s="24" t="s">
        <v>4</v>
      </c>
      <c r="S508" s="29" t="s">
        <v>377</v>
      </c>
      <c r="T508" s="24" t="s">
        <v>2</v>
      </c>
      <c r="U508" s="24" t="s">
        <v>2785</v>
      </c>
      <c r="V508" s="25" t="s">
        <v>381</v>
      </c>
      <c r="W508" s="20" t="s">
        <v>381</v>
      </c>
      <c r="X508" s="18"/>
      <c r="Y508" s="24">
        <v>587790</v>
      </c>
      <c r="Z508" s="24">
        <v>1</v>
      </c>
    </row>
    <row r="509" spans="1:26" x14ac:dyDescent="0.3">
      <c r="A509" s="21"/>
      <c r="B509" s="21"/>
      <c r="C509" s="21" t="s">
        <v>1241</v>
      </c>
      <c r="D509" s="21"/>
      <c r="E509" s="21" t="s">
        <v>2827</v>
      </c>
      <c r="F509" s="21"/>
      <c r="G509" s="22"/>
      <c r="H509" s="22"/>
      <c r="I509" s="21"/>
      <c r="J509" s="21"/>
      <c r="K509" s="21"/>
      <c r="L509" s="21"/>
      <c r="M509" s="21"/>
      <c r="N509" s="21"/>
      <c r="O509" s="21"/>
      <c r="P509" s="21"/>
      <c r="Q509" s="21"/>
      <c r="R509" s="32"/>
      <c r="S509" s="113"/>
      <c r="T509" s="32"/>
      <c r="U509" s="32"/>
      <c r="V509" s="33"/>
      <c r="W509" s="33" t="s">
        <v>0</v>
      </c>
      <c r="X509" s="34"/>
      <c r="Y509" s="32"/>
      <c r="Z509" s="32"/>
    </row>
    <row r="510" spans="1:26" s="129" customFormat="1" hidden="1" x14ac:dyDescent="0.3">
      <c r="A510" s="191" t="s">
        <v>2278</v>
      </c>
      <c r="B510" s="132" t="s">
        <v>1431</v>
      </c>
      <c r="C510" s="43"/>
      <c r="D510" s="35"/>
      <c r="E510" s="35" t="s">
        <v>8532</v>
      </c>
      <c r="F510" s="35"/>
      <c r="G510" s="132" t="str">
        <f>VLOOKUP(B510,Scanvolgnr.!A:B,2,FALSE)</f>
        <v>eac</v>
      </c>
      <c r="H510" s="36" t="s">
        <v>381</v>
      </c>
      <c r="I510" s="20" t="str">
        <f>IFERROR(VLOOKUP(B510,LOINC!A:B,2,FALSE),"")</f>
        <v/>
      </c>
      <c r="J510" s="20" t="str">
        <f>IFERROR(VLOOKUP(B510,'Sequence nummers'!A:B,2,FALSE),"")</f>
        <v/>
      </c>
      <c r="K510" s="35" t="s">
        <v>1212</v>
      </c>
      <c r="L510" s="132"/>
      <c r="M510" s="132"/>
      <c r="N510" s="132"/>
      <c r="O510" s="24"/>
      <c r="P510" s="40"/>
      <c r="Q510" s="132" t="str">
        <f>VLOOKUP(B510,Props!B:E,4,FALSE)</f>
        <v>Keuzelijst</v>
      </c>
      <c r="R510" s="24" t="s">
        <v>4</v>
      </c>
      <c r="S510" s="29" t="s">
        <v>377</v>
      </c>
      <c r="T510" s="24" t="s">
        <v>2786</v>
      </c>
      <c r="U510" s="24" t="s">
        <v>2806</v>
      </c>
      <c r="V510" s="25" t="s">
        <v>381</v>
      </c>
      <c r="W510" s="18" t="s">
        <v>381</v>
      </c>
      <c r="X510" s="18"/>
      <c r="Y510" s="24"/>
      <c r="Z510" s="24"/>
    </row>
    <row r="511" spans="1:26" s="129" customFormat="1" hidden="1" x14ac:dyDescent="0.3">
      <c r="A511" s="191"/>
      <c r="B511" s="132" t="s">
        <v>1432</v>
      </c>
      <c r="C511" s="35" t="s">
        <v>1592</v>
      </c>
      <c r="D511" s="35"/>
      <c r="E511" s="35" t="s">
        <v>8532</v>
      </c>
      <c r="F511" s="35" t="s">
        <v>2267</v>
      </c>
      <c r="G511" s="132" t="str">
        <f>VLOOKUP(B511,Scanvolgnr.!A:B,2,FALSE)</f>
        <v>ead</v>
      </c>
      <c r="H511" s="36"/>
      <c r="I511" s="20">
        <f>IFERROR(VLOOKUP(B511,LOINC!A:B,2,FALSE),"")</f>
        <v>6654</v>
      </c>
      <c r="J511" s="20">
        <f>IFERROR(VLOOKUP(B511,'Sequence nummers'!A:B,2,FALSE),"")</f>
        <v>1700030</v>
      </c>
      <c r="K511" s="35" t="s">
        <v>1212</v>
      </c>
      <c r="L511" s="132" t="s">
        <v>1630</v>
      </c>
      <c r="M511" s="132" t="s">
        <v>1363</v>
      </c>
      <c r="N511" s="132" t="s">
        <v>176</v>
      </c>
      <c r="O511" s="24" t="s">
        <v>176</v>
      </c>
      <c r="P511" s="40" t="s">
        <v>2780</v>
      </c>
      <c r="Q511" s="132" t="str">
        <f>VLOOKUP(B511,Props!B:E,4,FALSE)</f>
        <v>Keuzelijst</v>
      </c>
      <c r="R511" s="24" t="s">
        <v>4</v>
      </c>
      <c r="S511" s="29" t="s">
        <v>377</v>
      </c>
      <c r="T511" s="24" t="s">
        <v>2786</v>
      </c>
      <c r="U511" s="24" t="s">
        <v>2806</v>
      </c>
      <c r="V511" s="25" t="s">
        <v>381</v>
      </c>
      <c r="W511" s="18" t="s">
        <v>381</v>
      </c>
      <c r="X511" s="18"/>
      <c r="Y511" s="24">
        <v>587775</v>
      </c>
      <c r="Z511" s="24">
        <v>1</v>
      </c>
    </row>
    <row r="512" spans="1:26" s="129" customFormat="1" hidden="1" x14ac:dyDescent="0.3">
      <c r="A512" s="191"/>
      <c r="B512" s="132" t="s">
        <v>1438</v>
      </c>
      <c r="C512" s="43"/>
      <c r="D512" s="35"/>
      <c r="E512" s="35" t="s">
        <v>8532</v>
      </c>
      <c r="F512" s="35"/>
      <c r="G512" s="132" t="str">
        <f>VLOOKUP(B512,Scanvolgnr.!A:B,2,FALSE)</f>
        <v>eae</v>
      </c>
      <c r="H512" s="36" t="s">
        <v>381</v>
      </c>
      <c r="I512" s="20" t="str">
        <f>IFERROR(VLOOKUP(B512,LOINC!A:B,2,FALSE),"")</f>
        <v/>
      </c>
      <c r="J512" s="20" t="str">
        <f>IFERROR(VLOOKUP(B512,'Sequence nummers'!A:B,2,FALSE),"")</f>
        <v/>
      </c>
      <c r="K512" s="35" t="s">
        <v>1212</v>
      </c>
      <c r="L512" s="132"/>
      <c r="M512" s="132"/>
      <c r="N512" s="132"/>
      <c r="O512" s="24"/>
      <c r="P512" s="40"/>
      <c r="Q512" s="132" t="str">
        <f>VLOOKUP(B512,Props!B:E,4,FALSE)</f>
        <v>Keuzelijst</v>
      </c>
      <c r="R512" s="24" t="s">
        <v>4</v>
      </c>
      <c r="S512" s="29" t="s">
        <v>377</v>
      </c>
      <c r="T512" s="24" t="s">
        <v>2786</v>
      </c>
      <c r="U512" s="24" t="s">
        <v>2806</v>
      </c>
      <c r="V512" s="25" t="s">
        <v>381</v>
      </c>
      <c r="W512" s="18" t="s">
        <v>381</v>
      </c>
      <c r="X512" s="18"/>
      <c r="Y512" s="24"/>
      <c r="Z512" s="24"/>
    </row>
    <row r="513" spans="1:26" s="129" customFormat="1" hidden="1" x14ac:dyDescent="0.3">
      <c r="A513" s="191"/>
      <c r="B513" s="132" t="s">
        <v>1439</v>
      </c>
      <c r="C513" s="35" t="s">
        <v>1593</v>
      </c>
      <c r="D513" s="35"/>
      <c r="E513" s="35" t="s">
        <v>8532</v>
      </c>
      <c r="F513" s="35"/>
      <c r="G513" s="132" t="str">
        <f>VLOOKUP(B513,Scanvolgnr.!A:B,2,FALSE)</f>
        <v>eaf</v>
      </c>
      <c r="H513" s="36"/>
      <c r="I513" s="20">
        <f>IFERROR(VLOOKUP(B513,LOINC!A:B,2,FALSE),"")</f>
        <v>6656</v>
      </c>
      <c r="J513" s="20">
        <f>IFERROR(VLOOKUP(B513,'Sequence nummers'!A:B,2,FALSE),"")</f>
        <v>1700060</v>
      </c>
      <c r="K513" s="35" t="s">
        <v>1212</v>
      </c>
      <c r="L513" s="132" t="s">
        <v>1630</v>
      </c>
      <c r="M513" s="132" t="s">
        <v>1363</v>
      </c>
      <c r="N513" s="132" t="s">
        <v>176</v>
      </c>
      <c r="O513" s="24" t="s">
        <v>176</v>
      </c>
      <c r="P513" s="40" t="s">
        <v>2780</v>
      </c>
      <c r="Q513" s="132" t="str">
        <f>VLOOKUP(B513,Props!B:E,4,FALSE)</f>
        <v>Keuzelijst</v>
      </c>
      <c r="R513" s="24" t="s">
        <v>4</v>
      </c>
      <c r="S513" s="29" t="s">
        <v>377</v>
      </c>
      <c r="T513" s="24" t="s">
        <v>2786</v>
      </c>
      <c r="U513" s="24" t="s">
        <v>2806</v>
      </c>
      <c r="V513" s="25" t="s">
        <v>381</v>
      </c>
      <c r="W513" s="18" t="s">
        <v>381</v>
      </c>
      <c r="X513" s="18"/>
      <c r="Y513" s="24">
        <v>587775</v>
      </c>
      <c r="Z513" s="24">
        <v>1</v>
      </c>
    </row>
    <row r="514" spans="1:26" s="129" customFormat="1" hidden="1" x14ac:dyDescent="0.3">
      <c r="A514" s="191"/>
      <c r="B514" s="132" t="s">
        <v>1440</v>
      </c>
      <c r="C514" s="43"/>
      <c r="D514" s="35"/>
      <c r="E514" s="35" t="s">
        <v>8532</v>
      </c>
      <c r="F514" s="35"/>
      <c r="G514" s="132" t="str">
        <f>VLOOKUP(B514,Scanvolgnr.!A:B,2,FALSE)</f>
        <v>eag</v>
      </c>
      <c r="H514" s="36" t="s">
        <v>381</v>
      </c>
      <c r="I514" s="20" t="str">
        <f>IFERROR(VLOOKUP(B514,LOINC!A:B,2,FALSE),"")</f>
        <v/>
      </c>
      <c r="J514" s="20" t="str">
        <f>IFERROR(VLOOKUP(B514,'Sequence nummers'!A:B,2,FALSE),"")</f>
        <v/>
      </c>
      <c r="K514" s="35" t="s">
        <v>1212</v>
      </c>
      <c r="L514" s="132"/>
      <c r="M514" s="132"/>
      <c r="N514" s="132"/>
      <c r="O514" s="24"/>
      <c r="P514" s="40"/>
      <c r="Q514" s="132" t="str">
        <f>VLOOKUP(B514,Props!B:E,4,FALSE)</f>
        <v>Keuzelijst</v>
      </c>
      <c r="R514" s="24" t="s">
        <v>4</v>
      </c>
      <c r="S514" s="29" t="s">
        <v>377</v>
      </c>
      <c r="T514" s="24" t="s">
        <v>2786</v>
      </c>
      <c r="U514" s="24" t="s">
        <v>2806</v>
      </c>
      <c r="V514" s="25" t="s">
        <v>381</v>
      </c>
      <c r="W514" s="18" t="s">
        <v>381</v>
      </c>
      <c r="X514" s="18"/>
      <c r="Y514" s="24"/>
      <c r="Z514" s="24"/>
    </row>
    <row r="515" spans="1:26" s="129" customFormat="1" hidden="1" x14ac:dyDescent="0.3">
      <c r="A515" s="191"/>
      <c r="B515" s="132" t="s">
        <v>1447</v>
      </c>
      <c r="C515" s="35" t="s">
        <v>1594</v>
      </c>
      <c r="D515" s="35"/>
      <c r="E515" s="35" t="s">
        <v>8532</v>
      </c>
      <c r="F515" s="35"/>
      <c r="G515" s="132" t="str">
        <f>VLOOKUP(B515,Scanvolgnr.!A:B,2,FALSE)</f>
        <v>eah</v>
      </c>
      <c r="H515" s="36"/>
      <c r="I515" s="20">
        <f>IFERROR(VLOOKUP(B515,LOINC!A:B,2,FALSE),"")</f>
        <v>6658</v>
      </c>
      <c r="J515" s="20">
        <f>IFERROR(VLOOKUP(B515,'Sequence nummers'!A:B,2,FALSE),"")</f>
        <v>1700090</v>
      </c>
      <c r="K515" s="35" t="s">
        <v>1212</v>
      </c>
      <c r="L515" s="132" t="s">
        <v>1630</v>
      </c>
      <c r="M515" s="132" t="s">
        <v>1363</v>
      </c>
      <c r="N515" s="132" t="s">
        <v>176</v>
      </c>
      <c r="O515" s="24" t="s">
        <v>176</v>
      </c>
      <c r="P515" s="40" t="s">
        <v>2780</v>
      </c>
      <c r="Q515" s="132" t="str">
        <f>VLOOKUP(B515,Props!B:E,4,FALSE)</f>
        <v>Keuzelijst</v>
      </c>
      <c r="R515" s="24" t="s">
        <v>4</v>
      </c>
      <c r="S515" s="29" t="s">
        <v>377</v>
      </c>
      <c r="T515" s="24" t="s">
        <v>2786</v>
      </c>
      <c r="U515" s="24" t="s">
        <v>2806</v>
      </c>
      <c r="V515" s="25" t="s">
        <v>381</v>
      </c>
      <c r="W515" s="18" t="s">
        <v>381</v>
      </c>
      <c r="X515" s="18"/>
      <c r="Y515" s="24">
        <v>587775</v>
      </c>
      <c r="Z515" s="24">
        <v>1</v>
      </c>
    </row>
    <row r="516" spans="1:26" s="129" customFormat="1" hidden="1" x14ac:dyDescent="0.3">
      <c r="A516" s="191"/>
      <c r="B516" s="132" t="s">
        <v>1608</v>
      </c>
      <c r="C516" s="43"/>
      <c r="D516" s="35"/>
      <c r="E516" s="35" t="s">
        <v>8532</v>
      </c>
      <c r="F516" s="35"/>
      <c r="G516" s="132" t="str">
        <f>VLOOKUP(B516,Scanvolgnr.!A:B,2,FALSE)</f>
        <v>eai</v>
      </c>
      <c r="H516" s="36" t="s">
        <v>381</v>
      </c>
      <c r="I516" s="20" t="str">
        <f>IFERROR(VLOOKUP(B516,LOINC!A:B,2,FALSE),"")</f>
        <v/>
      </c>
      <c r="J516" s="20" t="str">
        <f>IFERROR(VLOOKUP(B516,'Sequence nummers'!A:B,2,FALSE),"")</f>
        <v/>
      </c>
      <c r="K516" s="35" t="s">
        <v>1212</v>
      </c>
      <c r="L516" s="132"/>
      <c r="M516" s="132"/>
      <c r="N516" s="132"/>
      <c r="O516" s="24"/>
      <c r="P516" s="40"/>
      <c r="Q516" s="132" t="str">
        <f>VLOOKUP(B516,Props!B:E,4,FALSE)</f>
        <v>Keuzelijst</v>
      </c>
      <c r="R516" s="24" t="s">
        <v>4</v>
      </c>
      <c r="S516" s="29" t="s">
        <v>377</v>
      </c>
      <c r="T516" s="24" t="s">
        <v>2786</v>
      </c>
      <c r="U516" s="24" t="s">
        <v>2806</v>
      </c>
      <c r="V516" s="25" t="s">
        <v>381</v>
      </c>
      <c r="W516" s="18" t="s">
        <v>381</v>
      </c>
      <c r="X516" s="18"/>
      <c r="Y516" s="24"/>
      <c r="Z516" s="24"/>
    </row>
    <row r="517" spans="1:26" s="129" customFormat="1" hidden="1" x14ac:dyDescent="0.3">
      <c r="A517" s="191"/>
      <c r="B517" s="132" t="s">
        <v>1609</v>
      </c>
      <c r="C517" s="35" t="s">
        <v>1595</v>
      </c>
      <c r="D517" s="35"/>
      <c r="E517" s="35" t="s">
        <v>8532</v>
      </c>
      <c r="F517" s="35"/>
      <c r="G517" s="132" t="str">
        <f>VLOOKUP(B517,Scanvolgnr.!A:B,2,FALSE)</f>
        <v>eaj</v>
      </c>
      <c r="H517" s="36"/>
      <c r="I517" s="20">
        <f>IFERROR(VLOOKUP(B517,LOINC!A:B,2,FALSE),"")</f>
        <v>6660</v>
      </c>
      <c r="J517" s="20">
        <f>IFERROR(VLOOKUP(B517,'Sequence nummers'!A:B,2,FALSE),"")</f>
        <v>1700130</v>
      </c>
      <c r="K517" s="35" t="s">
        <v>1212</v>
      </c>
      <c r="L517" s="132" t="s">
        <v>1630</v>
      </c>
      <c r="M517" s="132" t="s">
        <v>1363</v>
      </c>
      <c r="N517" s="132" t="s">
        <v>176</v>
      </c>
      <c r="O517" s="24" t="s">
        <v>176</v>
      </c>
      <c r="P517" s="40" t="s">
        <v>2780</v>
      </c>
      <c r="Q517" s="132" t="str">
        <f>VLOOKUP(B517,Props!B:E,4,FALSE)</f>
        <v>Keuzelijst</v>
      </c>
      <c r="R517" s="24" t="s">
        <v>4</v>
      </c>
      <c r="S517" s="29" t="s">
        <v>377</v>
      </c>
      <c r="T517" s="24" t="s">
        <v>2786</v>
      </c>
      <c r="U517" s="24" t="s">
        <v>2806</v>
      </c>
      <c r="V517" s="25" t="s">
        <v>381</v>
      </c>
      <c r="W517" s="18" t="s">
        <v>381</v>
      </c>
      <c r="X517" s="18"/>
      <c r="Y517" s="24">
        <v>587775</v>
      </c>
      <c r="Z517" s="24">
        <v>1</v>
      </c>
    </row>
    <row r="518" spans="1:26" s="129" customFormat="1" hidden="1" x14ac:dyDescent="0.3">
      <c r="A518" s="191"/>
      <c r="B518" s="132" t="s">
        <v>1441</v>
      </c>
      <c r="C518" s="43"/>
      <c r="D518" s="35"/>
      <c r="E518" s="35" t="s">
        <v>8532</v>
      </c>
      <c r="F518" s="35"/>
      <c r="G518" s="132" t="str">
        <f>VLOOKUP(B518,Scanvolgnr.!A:B,2,FALSE)</f>
        <v>eak</v>
      </c>
      <c r="H518" s="36" t="s">
        <v>381</v>
      </c>
      <c r="I518" s="20" t="str">
        <f>IFERROR(VLOOKUP(B518,LOINC!A:B,2,FALSE),"")</f>
        <v/>
      </c>
      <c r="J518" s="20" t="str">
        <f>IFERROR(VLOOKUP(B518,'Sequence nummers'!A:B,2,FALSE),"")</f>
        <v/>
      </c>
      <c r="K518" s="35" t="s">
        <v>1212</v>
      </c>
      <c r="L518" s="132"/>
      <c r="M518" s="132"/>
      <c r="N518" s="132"/>
      <c r="O518" s="24"/>
      <c r="P518" s="40"/>
      <c r="Q518" s="132" t="str">
        <f>VLOOKUP(B518,Props!B:E,4,FALSE)</f>
        <v>Keuzelijst</v>
      </c>
      <c r="R518" s="24" t="s">
        <v>4</v>
      </c>
      <c r="S518" s="29" t="s">
        <v>377</v>
      </c>
      <c r="T518" s="24" t="s">
        <v>2786</v>
      </c>
      <c r="U518" s="24" t="s">
        <v>2806</v>
      </c>
      <c r="V518" s="25" t="s">
        <v>381</v>
      </c>
      <c r="W518" s="18" t="s">
        <v>381</v>
      </c>
      <c r="X518" s="18"/>
      <c r="Y518" s="24"/>
      <c r="Z518" s="24"/>
    </row>
    <row r="519" spans="1:26" s="129" customFormat="1" hidden="1" x14ac:dyDescent="0.3">
      <c r="A519" s="191"/>
      <c r="B519" s="132" t="s">
        <v>1448</v>
      </c>
      <c r="C519" s="35" t="s">
        <v>1596</v>
      </c>
      <c r="D519" s="35"/>
      <c r="E519" s="35" t="s">
        <v>8532</v>
      </c>
      <c r="F519" s="35"/>
      <c r="G519" s="132" t="str">
        <f>VLOOKUP(B519,Scanvolgnr.!A:B,2,FALSE)</f>
        <v>eal</v>
      </c>
      <c r="H519" s="36"/>
      <c r="I519" s="20">
        <f>IFERROR(VLOOKUP(B519,LOINC!A:B,2,FALSE),"")</f>
        <v>6662</v>
      </c>
      <c r="J519" s="20">
        <f>IFERROR(VLOOKUP(B519,'Sequence nummers'!A:B,2,FALSE),"")</f>
        <v>1700160</v>
      </c>
      <c r="K519" s="35" t="s">
        <v>1212</v>
      </c>
      <c r="L519" s="132" t="s">
        <v>1630</v>
      </c>
      <c r="M519" s="132" t="s">
        <v>1363</v>
      </c>
      <c r="N519" s="132" t="s">
        <v>176</v>
      </c>
      <c r="O519" s="24" t="s">
        <v>176</v>
      </c>
      <c r="P519" s="40" t="s">
        <v>2780</v>
      </c>
      <c r="Q519" s="132" t="str">
        <f>VLOOKUP(B519,Props!B:E,4,FALSE)</f>
        <v>Keuzelijst</v>
      </c>
      <c r="R519" s="24" t="s">
        <v>4</v>
      </c>
      <c r="S519" s="29" t="s">
        <v>377</v>
      </c>
      <c r="T519" s="24" t="s">
        <v>2786</v>
      </c>
      <c r="U519" s="24" t="s">
        <v>2806</v>
      </c>
      <c r="V519" s="25" t="s">
        <v>381</v>
      </c>
      <c r="W519" s="18" t="s">
        <v>381</v>
      </c>
      <c r="X519" s="18"/>
      <c r="Y519" s="24">
        <v>587775</v>
      </c>
      <c r="Z519" s="24">
        <v>1</v>
      </c>
    </row>
    <row r="520" spans="1:26" s="129" customFormat="1" hidden="1" x14ac:dyDescent="0.3">
      <c r="A520" s="191"/>
      <c r="B520" s="132" t="s">
        <v>1610</v>
      </c>
      <c r="C520" s="43"/>
      <c r="D520" s="35"/>
      <c r="E520" s="35" t="s">
        <v>8532</v>
      </c>
      <c r="F520" s="35"/>
      <c r="G520" s="132" t="str">
        <f>VLOOKUP(B520,Scanvolgnr.!A:B,2,FALSE)</f>
        <v>eam</v>
      </c>
      <c r="H520" s="36" t="s">
        <v>381</v>
      </c>
      <c r="I520" s="20" t="str">
        <f>IFERROR(VLOOKUP(B520,LOINC!A:B,2,FALSE),"")</f>
        <v/>
      </c>
      <c r="J520" s="20" t="str">
        <f>IFERROR(VLOOKUP(B520,'Sequence nummers'!A:B,2,FALSE),"")</f>
        <v/>
      </c>
      <c r="K520" s="35" t="s">
        <v>1212</v>
      </c>
      <c r="L520" s="132"/>
      <c r="M520" s="132"/>
      <c r="N520" s="132"/>
      <c r="O520" s="24"/>
      <c r="P520" s="40"/>
      <c r="Q520" s="132" t="str">
        <f>VLOOKUP(B520,Props!B:E,4,FALSE)</f>
        <v>Keuzelijst</v>
      </c>
      <c r="R520" s="24" t="s">
        <v>4</v>
      </c>
      <c r="S520" s="29" t="s">
        <v>377</v>
      </c>
      <c r="T520" s="24" t="s">
        <v>2786</v>
      </c>
      <c r="U520" s="24" t="s">
        <v>2806</v>
      </c>
      <c r="V520" s="25" t="s">
        <v>381</v>
      </c>
      <c r="W520" s="18" t="s">
        <v>381</v>
      </c>
      <c r="X520" s="18"/>
      <c r="Y520" s="24"/>
      <c r="Z520" s="24"/>
    </row>
    <row r="521" spans="1:26" s="129" customFormat="1" hidden="1" x14ac:dyDescent="0.3">
      <c r="A521" s="191"/>
      <c r="B521" s="132" t="s">
        <v>1611</v>
      </c>
      <c r="C521" s="35" t="s">
        <v>1597</v>
      </c>
      <c r="D521" s="35"/>
      <c r="E521" s="35" t="s">
        <v>8532</v>
      </c>
      <c r="F521" s="35"/>
      <c r="G521" s="132" t="str">
        <f>VLOOKUP(B521,Scanvolgnr.!A:B,2,FALSE)</f>
        <v>ean</v>
      </c>
      <c r="H521" s="36"/>
      <c r="I521" s="20">
        <f>IFERROR(VLOOKUP(B521,LOINC!A:B,2,FALSE),"")</f>
        <v>6664</v>
      </c>
      <c r="J521" s="20">
        <f>IFERROR(VLOOKUP(B521,'Sequence nummers'!A:B,2,FALSE),"")</f>
        <v>1700190</v>
      </c>
      <c r="K521" s="35" t="s">
        <v>1212</v>
      </c>
      <c r="L521" s="132" t="s">
        <v>1630</v>
      </c>
      <c r="M521" s="132" t="s">
        <v>1363</v>
      </c>
      <c r="N521" s="132" t="s">
        <v>176</v>
      </c>
      <c r="O521" s="24" t="s">
        <v>176</v>
      </c>
      <c r="P521" s="40" t="s">
        <v>2780</v>
      </c>
      <c r="Q521" s="132" t="str">
        <f>VLOOKUP(B521,Props!B:E,4,FALSE)</f>
        <v>Keuzelijst</v>
      </c>
      <c r="R521" s="24" t="s">
        <v>4</v>
      </c>
      <c r="S521" s="29" t="s">
        <v>377</v>
      </c>
      <c r="T521" s="24" t="s">
        <v>2786</v>
      </c>
      <c r="U521" s="24" t="s">
        <v>2806</v>
      </c>
      <c r="V521" s="25" t="s">
        <v>381</v>
      </c>
      <c r="W521" s="18" t="s">
        <v>381</v>
      </c>
      <c r="X521" s="18"/>
      <c r="Y521" s="24">
        <v>587775</v>
      </c>
      <c r="Z521" s="24">
        <v>1</v>
      </c>
    </row>
    <row r="522" spans="1:26" s="129" customFormat="1" hidden="1" x14ac:dyDescent="0.3">
      <c r="A522" s="191"/>
      <c r="B522" s="132" t="s">
        <v>1442</v>
      </c>
      <c r="C522" s="43"/>
      <c r="D522" s="35"/>
      <c r="E522" s="35" t="s">
        <v>8532</v>
      </c>
      <c r="F522" s="35"/>
      <c r="G522" s="132" t="str">
        <f>VLOOKUP(B522,Scanvolgnr.!A:B,2,FALSE)</f>
        <v>eao</v>
      </c>
      <c r="H522" s="36" t="s">
        <v>381</v>
      </c>
      <c r="I522" s="20" t="str">
        <f>IFERROR(VLOOKUP(B522,LOINC!A:B,2,FALSE),"")</f>
        <v/>
      </c>
      <c r="J522" s="20" t="str">
        <f>IFERROR(VLOOKUP(B522,'Sequence nummers'!A:B,2,FALSE),"")</f>
        <v/>
      </c>
      <c r="K522" s="35" t="s">
        <v>1212</v>
      </c>
      <c r="L522" s="132"/>
      <c r="M522" s="132"/>
      <c r="N522" s="132"/>
      <c r="O522" s="24"/>
      <c r="P522" s="40"/>
      <c r="Q522" s="132" t="str">
        <f>VLOOKUP(B522,Props!B:E,4,FALSE)</f>
        <v>Keuzelijst</v>
      </c>
      <c r="R522" s="24" t="s">
        <v>4</v>
      </c>
      <c r="S522" s="29" t="s">
        <v>377</v>
      </c>
      <c r="T522" s="24" t="s">
        <v>2786</v>
      </c>
      <c r="U522" s="24" t="s">
        <v>2806</v>
      </c>
      <c r="V522" s="25" t="s">
        <v>381</v>
      </c>
      <c r="W522" s="18" t="s">
        <v>381</v>
      </c>
      <c r="X522" s="18"/>
      <c r="Y522" s="24"/>
      <c r="Z522" s="24"/>
    </row>
    <row r="523" spans="1:26" s="129" customFormat="1" hidden="1" x14ac:dyDescent="0.3">
      <c r="A523" s="191"/>
      <c r="B523" s="132" t="s">
        <v>1449</v>
      </c>
      <c r="C523" s="35" t="s">
        <v>1598</v>
      </c>
      <c r="D523" s="35"/>
      <c r="E523" s="35" t="s">
        <v>8532</v>
      </c>
      <c r="F523" s="35"/>
      <c r="G523" s="132" t="str">
        <f>VLOOKUP(B523,Scanvolgnr.!A:B,2,FALSE)</f>
        <v>eap</v>
      </c>
      <c r="H523" s="36"/>
      <c r="I523" s="20">
        <f>IFERROR(VLOOKUP(B523,LOINC!A:B,2,FALSE),"")</f>
        <v>6666</v>
      </c>
      <c r="J523" s="20">
        <f>IFERROR(VLOOKUP(B523,'Sequence nummers'!A:B,2,FALSE),"")</f>
        <v>1700320</v>
      </c>
      <c r="K523" s="35" t="s">
        <v>1212</v>
      </c>
      <c r="L523" s="132" t="s">
        <v>1630</v>
      </c>
      <c r="M523" s="132" t="s">
        <v>1363</v>
      </c>
      <c r="N523" s="132" t="s">
        <v>176</v>
      </c>
      <c r="O523" s="24" t="s">
        <v>176</v>
      </c>
      <c r="P523" s="40" t="s">
        <v>2780</v>
      </c>
      <c r="Q523" s="132" t="str">
        <f>VLOOKUP(B523,Props!B:E,4,FALSE)</f>
        <v>Keuzelijst</v>
      </c>
      <c r="R523" s="24" t="s">
        <v>4</v>
      </c>
      <c r="S523" s="29" t="s">
        <v>377</v>
      </c>
      <c r="T523" s="24" t="s">
        <v>2786</v>
      </c>
      <c r="U523" s="24" t="s">
        <v>2806</v>
      </c>
      <c r="V523" s="25" t="s">
        <v>381</v>
      </c>
      <c r="W523" s="18" t="s">
        <v>381</v>
      </c>
      <c r="X523" s="18"/>
      <c r="Y523" s="24">
        <v>587775</v>
      </c>
      <c r="Z523" s="24">
        <v>1</v>
      </c>
    </row>
    <row r="524" spans="1:26" s="129" customFormat="1" hidden="1" x14ac:dyDescent="0.3">
      <c r="A524" s="191"/>
      <c r="B524" s="132" t="s">
        <v>1443</v>
      </c>
      <c r="C524" s="43"/>
      <c r="D524" s="35"/>
      <c r="E524" s="35" t="s">
        <v>8532</v>
      </c>
      <c r="F524" s="35"/>
      <c r="G524" s="132" t="str">
        <f>VLOOKUP(B524,Scanvolgnr.!A:B,2,FALSE)</f>
        <v>eaq</v>
      </c>
      <c r="H524" s="36" t="s">
        <v>381</v>
      </c>
      <c r="I524" s="20" t="str">
        <f>IFERROR(VLOOKUP(B524,LOINC!A:B,2,FALSE),"")</f>
        <v/>
      </c>
      <c r="J524" s="20" t="str">
        <f>IFERROR(VLOOKUP(B524,'Sequence nummers'!A:B,2,FALSE),"")</f>
        <v/>
      </c>
      <c r="K524" s="35" t="s">
        <v>1212</v>
      </c>
      <c r="L524" s="132"/>
      <c r="M524" s="132"/>
      <c r="N524" s="132"/>
      <c r="O524" s="24"/>
      <c r="P524" s="40"/>
      <c r="Q524" s="132" t="str">
        <f>VLOOKUP(B524,Props!B:E,4,FALSE)</f>
        <v>Keuzelijst</v>
      </c>
      <c r="R524" s="24" t="s">
        <v>4</v>
      </c>
      <c r="S524" s="29" t="s">
        <v>377</v>
      </c>
      <c r="T524" s="24" t="s">
        <v>2786</v>
      </c>
      <c r="U524" s="24" t="s">
        <v>2806</v>
      </c>
      <c r="V524" s="25" t="s">
        <v>381</v>
      </c>
      <c r="W524" s="18" t="s">
        <v>381</v>
      </c>
      <c r="X524" s="18"/>
      <c r="Y524" s="24"/>
      <c r="Z524" s="24"/>
    </row>
    <row r="525" spans="1:26" s="129" customFormat="1" hidden="1" x14ac:dyDescent="0.3">
      <c r="A525" s="191"/>
      <c r="B525" s="132" t="s">
        <v>1450</v>
      </c>
      <c r="C525" s="35" t="s">
        <v>1599</v>
      </c>
      <c r="D525" s="35"/>
      <c r="E525" s="35" t="s">
        <v>8532</v>
      </c>
      <c r="F525" s="35"/>
      <c r="G525" s="132" t="str">
        <f>VLOOKUP(B525,Scanvolgnr.!A:B,2,FALSE)</f>
        <v>ear</v>
      </c>
      <c r="H525" s="36"/>
      <c r="I525" s="20">
        <f>IFERROR(VLOOKUP(B525,LOINC!A:B,2,FALSE),"")</f>
        <v>6668</v>
      </c>
      <c r="J525" s="20">
        <f>IFERROR(VLOOKUP(B525,'Sequence nummers'!A:B,2,FALSE),"")</f>
        <v>1700350</v>
      </c>
      <c r="K525" s="35" t="s">
        <v>1212</v>
      </c>
      <c r="L525" s="132" t="s">
        <v>1630</v>
      </c>
      <c r="M525" s="132" t="s">
        <v>1363</v>
      </c>
      <c r="N525" s="132" t="s">
        <v>176</v>
      </c>
      <c r="O525" s="24" t="s">
        <v>176</v>
      </c>
      <c r="P525" s="40" t="s">
        <v>2780</v>
      </c>
      <c r="Q525" s="132" t="str">
        <f>VLOOKUP(B525,Props!B:E,4,FALSE)</f>
        <v>Keuzelijst</v>
      </c>
      <c r="R525" s="24" t="s">
        <v>4</v>
      </c>
      <c r="S525" s="29" t="s">
        <v>377</v>
      </c>
      <c r="T525" s="24" t="s">
        <v>2786</v>
      </c>
      <c r="U525" s="24" t="s">
        <v>2806</v>
      </c>
      <c r="V525" s="25" t="s">
        <v>381</v>
      </c>
      <c r="W525" s="18" t="s">
        <v>381</v>
      </c>
      <c r="X525" s="18"/>
      <c r="Y525" s="24">
        <v>587775</v>
      </c>
      <c r="Z525" s="24">
        <v>1</v>
      </c>
    </row>
    <row r="526" spans="1:26" s="129" customFormat="1" hidden="1" x14ac:dyDescent="0.3">
      <c r="A526" s="191"/>
      <c r="B526" s="132" t="s">
        <v>1444</v>
      </c>
      <c r="C526" s="43"/>
      <c r="D526" s="35"/>
      <c r="E526" s="35" t="s">
        <v>8532</v>
      </c>
      <c r="F526" s="35"/>
      <c r="G526" s="132" t="str">
        <f>VLOOKUP(B526,Scanvolgnr.!A:B,2,FALSE)</f>
        <v>eas</v>
      </c>
      <c r="H526" s="36" t="s">
        <v>381</v>
      </c>
      <c r="I526" s="20" t="str">
        <f>IFERROR(VLOOKUP(B526,LOINC!A:B,2,FALSE),"")</f>
        <v/>
      </c>
      <c r="J526" s="20" t="str">
        <f>IFERROR(VLOOKUP(B526,'Sequence nummers'!A:B,2,FALSE),"")</f>
        <v/>
      </c>
      <c r="K526" s="35" t="s">
        <v>1212</v>
      </c>
      <c r="L526" s="132"/>
      <c r="M526" s="132"/>
      <c r="N526" s="132"/>
      <c r="O526" s="24"/>
      <c r="P526" s="40"/>
      <c r="Q526" s="132" t="str">
        <f>VLOOKUP(B526,Props!B:E,4,FALSE)</f>
        <v>Keuzelijst</v>
      </c>
      <c r="R526" s="24" t="s">
        <v>4</v>
      </c>
      <c r="S526" s="29" t="s">
        <v>377</v>
      </c>
      <c r="T526" s="24" t="s">
        <v>2786</v>
      </c>
      <c r="U526" s="24" t="s">
        <v>2806</v>
      </c>
      <c r="V526" s="25" t="s">
        <v>381</v>
      </c>
      <c r="W526" s="18" t="s">
        <v>381</v>
      </c>
      <c r="X526" s="18"/>
      <c r="Y526" s="24"/>
      <c r="Z526" s="24"/>
    </row>
    <row r="527" spans="1:26" s="129" customFormat="1" hidden="1" x14ac:dyDescent="0.3">
      <c r="A527" s="191"/>
      <c r="B527" s="132" t="s">
        <v>1451</v>
      </c>
      <c r="C527" s="35" t="s">
        <v>1600</v>
      </c>
      <c r="D527" s="35"/>
      <c r="E527" s="35" t="s">
        <v>8532</v>
      </c>
      <c r="F527" s="35"/>
      <c r="G527" s="132" t="str">
        <f>VLOOKUP(B527,Scanvolgnr.!A:B,2,FALSE)</f>
        <v>eat</v>
      </c>
      <c r="H527" s="36"/>
      <c r="I527" s="20">
        <f>IFERROR(VLOOKUP(B527,LOINC!A:B,2,FALSE),"")</f>
        <v>6670</v>
      </c>
      <c r="J527" s="20">
        <f>IFERROR(VLOOKUP(B527,'Sequence nummers'!A:B,2,FALSE),"")</f>
        <v>1700400</v>
      </c>
      <c r="K527" s="35" t="s">
        <v>1212</v>
      </c>
      <c r="L527" s="132" t="s">
        <v>1630</v>
      </c>
      <c r="M527" s="132" t="s">
        <v>1363</v>
      </c>
      <c r="N527" s="132" t="s">
        <v>176</v>
      </c>
      <c r="O527" s="24" t="s">
        <v>176</v>
      </c>
      <c r="P527" s="40" t="s">
        <v>2780</v>
      </c>
      <c r="Q527" s="132" t="str">
        <f>VLOOKUP(B527,Props!B:E,4,FALSE)</f>
        <v>Keuzelijst</v>
      </c>
      <c r="R527" s="24" t="s">
        <v>4</v>
      </c>
      <c r="S527" s="29" t="s">
        <v>377</v>
      </c>
      <c r="T527" s="24" t="s">
        <v>2786</v>
      </c>
      <c r="U527" s="24" t="s">
        <v>2806</v>
      </c>
      <c r="V527" s="25" t="s">
        <v>381</v>
      </c>
      <c r="W527" s="18" t="s">
        <v>381</v>
      </c>
      <c r="X527" s="18"/>
      <c r="Y527" s="24">
        <v>587775</v>
      </c>
      <c r="Z527" s="24">
        <v>1</v>
      </c>
    </row>
    <row r="528" spans="1:26" s="129" customFormat="1" hidden="1" x14ac:dyDescent="0.3">
      <c r="A528" s="191"/>
      <c r="B528" s="132" t="s">
        <v>2790</v>
      </c>
      <c r="C528" s="43"/>
      <c r="D528" s="35"/>
      <c r="E528" s="35" t="s">
        <v>8532</v>
      </c>
      <c r="F528" s="35"/>
      <c r="G528" s="132" t="str">
        <f>VLOOKUP(B528,Scanvolgnr.!A:B,2,FALSE)</f>
        <v>eau</v>
      </c>
      <c r="H528" s="36" t="s">
        <v>381</v>
      </c>
      <c r="I528" s="20" t="str">
        <f>IFERROR(VLOOKUP(B528,LOINC!A:B,2,FALSE),"")</f>
        <v/>
      </c>
      <c r="J528" s="20" t="str">
        <f>IFERROR(VLOOKUP(B528,'Sequence nummers'!A:B,2,FALSE),"")</f>
        <v/>
      </c>
      <c r="K528" s="35" t="s">
        <v>1212</v>
      </c>
      <c r="L528" s="132"/>
      <c r="M528" s="132"/>
      <c r="N528" s="132"/>
      <c r="O528" s="24"/>
      <c r="P528" s="40"/>
      <c r="Q528" s="132" t="str">
        <f>VLOOKUP(B528,Props!B:E,4,FALSE)</f>
        <v>Keuzelijst</v>
      </c>
      <c r="R528" s="24" t="s">
        <v>4</v>
      </c>
      <c r="S528" s="29" t="s">
        <v>377</v>
      </c>
      <c r="T528" s="24" t="s">
        <v>2786</v>
      </c>
      <c r="U528" s="24" t="s">
        <v>2806</v>
      </c>
      <c r="V528" s="25" t="s">
        <v>381</v>
      </c>
      <c r="W528" s="18" t="s">
        <v>381</v>
      </c>
      <c r="X528" s="18"/>
      <c r="Y528" s="24"/>
      <c r="Z528" s="24"/>
    </row>
    <row r="529" spans="1:26" s="129" customFormat="1" hidden="1" x14ac:dyDescent="0.3">
      <c r="A529" s="191"/>
      <c r="B529" s="132" t="s">
        <v>1452</v>
      </c>
      <c r="C529" s="35" t="s">
        <v>2787</v>
      </c>
      <c r="D529" s="35"/>
      <c r="E529" s="35" t="s">
        <v>8532</v>
      </c>
      <c r="F529" s="35"/>
      <c r="G529" s="132" t="str">
        <f>VLOOKUP(B529,Scanvolgnr.!A:B,2,FALSE)</f>
        <v>eav</v>
      </c>
      <c r="H529" s="36"/>
      <c r="I529" s="20">
        <f>IFERROR(VLOOKUP(B529,LOINC!A:B,2,FALSE),"")</f>
        <v>6672</v>
      </c>
      <c r="J529" s="20">
        <f>IFERROR(VLOOKUP(B529,'Sequence nummers'!A:B,2,FALSE),"")</f>
        <v>1700440</v>
      </c>
      <c r="K529" s="35" t="s">
        <v>1212</v>
      </c>
      <c r="L529" s="132" t="s">
        <v>1630</v>
      </c>
      <c r="M529" s="132" t="s">
        <v>1363</v>
      </c>
      <c r="N529" s="132" t="s">
        <v>176</v>
      </c>
      <c r="O529" s="24" t="s">
        <v>176</v>
      </c>
      <c r="P529" s="40" t="s">
        <v>2780</v>
      </c>
      <c r="Q529" s="132" t="str">
        <f>VLOOKUP(B529,Props!B:E,4,FALSE)</f>
        <v>Keuzelijst</v>
      </c>
      <c r="R529" s="24" t="s">
        <v>4</v>
      </c>
      <c r="S529" s="29" t="s">
        <v>377</v>
      </c>
      <c r="T529" s="24" t="s">
        <v>2786</v>
      </c>
      <c r="U529" s="24" t="s">
        <v>2806</v>
      </c>
      <c r="V529" s="25" t="s">
        <v>381</v>
      </c>
      <c r="W529" s="18" t="s">
        <v>381</v>
      </c>
      <c r="X529" s="18"/>
      <c r="Y529" s="24">
        <v>587775</v>
      </c>
      <c r="Z529" s="24">
        <v>1</v>
      </c>
    </row>
    <row r="530" spans="1:26" s="129" customFormat="1" hidden="1" x14ac:dyDescent="0.3">
      <c r="A530" s="191"/>
      <c r="B530" s="132" t="s">
        <v>1445</v>
      </c>
      <c r="C530" s="43"/>
      <c r="D530" s="35"/>
      <c r="E530" s="35" t="s">
        <v>8532</v>
      </c>
      <c r="F530" s="35"/>
      <c r="G530" s="132" t="str">
        <f>VLOOKUP(B530,Scanvolgnr.!A:B,2,FALSE)</f>
        <v>eaw</v>
      </c>
      <c r="H530" s="36" t="s">
        <v>381</v>
      </c>
      <c r="I530" s="20" t="str">
        <f>IFERROR(VLOOKUP(B530,LOINC!A:B,2,FALSE),"")</f>
        <v/>
      </c>
      <c r="J530" s="20" t="str">
        <f>IFERROR(VLOOKUP(B530,'Sequence nummers'!A:B,2,FALSE),"")</f>
        <v/>
      </c>
      <c r="K530" s="35" t="s">
        <v>1212</v>
      </c>
      <c r="L530" s="132"/>
      <c r="M530" s="132"/>
      <c r="N530" s="132"/>
      <c r="O530" s="24"/>
      <c r="P530" s="40"/>
      <c r="Q530" s="132" t="str">
        <f>VLOOKUP(B530,Props!B:E,4,FALSE)</f>
        <v>Keuzelijst</v>
      </c>
      <c r="R530" s="24" t="s">
        <v>4</v>
      </c>
      <c r="S530" s="29" t="s">
        <v>377</v>
      </c>
      <c r="T530" s="24" t="s">
        <v>2786</v>
      </c>
      <c r="U530" s="24" t="s">
        <v>2806</v>
      </c>
      <c r="V530" s="25" t="s">
        <v>381</v>
      </c>
      <c r="W530" s="18" t="s">
        <v>381</v>
      </c>
      <c r="X530" s="18"/>
      <c r="Y530" s="24"/>
      <c r="Z530" s="24"/>
    </row>
    <row r="531" spans="1:26" s="129" customFormat="1" hidden="1" x14ac:dyDescent="0.3">
      <c r="A531" s="191"/>
      <c r="B531" s="132" t="s">
        <v>1453</v>
      </c>
      <c r="C531" s="35" t="s">
        <v>1601</v>
      </c>
      <c r="D531" s="35"/>
      <c r="E531" s="35" t="s">
        <v>8532</v>
      </c>
      <c r="F531" s="35"/>
      <c r="G531" s="132" t="str">
        <f>VLOOKUP(B531,Scanvolgnr.!A:B,2,FALSE)</f>
        <v>eax</v>
      </c>
      <c r="H531" s="36"/>
      <c r="I531" s="20">
        <f>IFERROR(VLOOKUP(B531,LOINC!A:B,2,FALSE),"")</f>
        <v>6674</v>
      </c>
      <c r="J531" s="20">
        <f>IFERROR(VLOOKUP(B531,'Sequence nummers'!A:B,2,FALSE),"")</f>
        <v>1700470</v>
      </c>
      <c r="K531" s="35" t="s">
        <v>1212</v>
      </c>
      <c r="L531" s="132" t="s">
        <v>1630</v>
      </c>
      <c r="M531" s="132" t="s">
        <v>1363</v>
      </c>
      <c r="N531" s="132" t="s">
        <v>176</v>
      </c>
      <c r="O531" s="24" t="s">
        <v>176</v>
      </c>
      <c r="P531" s="40" t="s">
        <v>2780</v>
      </c>
      <c r="Q531" s="132" t="str">
        <f>VLOOKUP(B531,Props!B:E,4,FALSE)</f>
        <v>Keuzelijst</v>
      </c>
      <c r="R531" s="24" t="s">
        <v>4</v>
      </c>
      <c r="S531" s="29" t="s">
        <v>377</v>
      </c>
      <c r="T531" s="24" t="s">
        <v>2786</v>
      </c>
      <c r="U531" s="24" t="s">
        <v>2806</v>
      </c>
      <c r="V531" s="25" t="s">
        <v>381</v>
      </c>
      <c r="W531" s="18" t="s">
        <v>381</v>
      </c>
      <c r="X531" s="18"/>
      <c r="Y531" s="24">
        <v>587775</v>
      </c>
      <c r="Z531" s="24">
        <v>1</v>
      </c>
    </row>
    <row r="532" spans="1:26" s="129" customFormat="1" hidden="1" x14ac:dyDescent="0.3">
      <c r="A532" s="191"/>
      <c r="B532" s="132" t="s">
        <v>1612</v>
      </c>
      <c r="C532" s="43"/>
      <c r="D532" s="35"/>
      <c r="E532" s="35" t="s">
        <v>8532</v>
      </c>
      <c r="F532" s="35"/>
      <c r="G532" s="132" t="str">
        <f>VLOOKUP(B532,Scanvolgnr.!A:B,2,FALSE)</f>
        <v>eay</v>
      </c>
      <c r="H532" s="36" t="s">
        <v>381</v>
      </c>
      <c r="I532" s="20" t="str">
        <f>IFERROR(VLOOKUP(B532,LOINC!A:B,2,FALSE),"")</f>
        <v/>
      </c>
      <c r="J532" s="20" t="str">
        <f>IFERROR(VLOOKUP(B532,'Sequence nummers'!A:B,2,FALSE),"")</f>
        <v/>
      </c>
      <c r="K532" s="35" t="s">
        <v>1212</v>
      </c>
      <c r="L532" s="132"/>
      <c r="M532" s="132"/>
      <c r="N532" s="132"/>
      <c r="O532" s="24"/>
      <c r="P532" s="40"/>
      <c r="Q532" s="132" t="str">
        <f>VLOOKUP(B532,Props!B:E,4,FALSE)</f>
        <v>Keuzelijst</v>
      </c>
      <c r="R532" s="24" t="s">
        <v>4</v>
      </c>
      <c r="S532" s="29" t="s">
        <v>377</v>
      </c>
      <c r="T532" s="24" t="s">
        <v>2786</v>
      </c>
      <c r="U532" s="24" t="s">
        <v>2806</v>
      </c>
      <c r="V532" s="25" t="s">
        <v>381</v>
      </c>
      <c r="W532" s="18" t="s">
        <v>381</v>
      </c>
      <c r="X532" s="18"/>
      <c r="Y532" s="24"/>
      <c r="Z532" s="24"/>
    </row>
    <row r="533" spans="1:26" s="129" customFormat="1" hidden="1" x14ac:dyDescent="0.3">
      <c r="A533" s="191"/>
      <c r="B533" s="132" t="s">
        <v>1613</v>
      </c>
      <c r="C533" s="35" t="s">
        <v>1602</v>
      </c>
      <c r="D533" s="35"/>
      <c r="E533" s="35" t="s">
        <v>8532</v>
      </c>
      <c r="F533" s="35"/>
      <c r="G533" s="132" t="str">
        <f>VLOOKUP(B533,Scanvolgnr.!A:B,2,FALSE)</f>
        <v>eaz</v>
      </c>
      <c r="H533" s="36"/>
      <c r="I533" s="20">
        <f>IFERROR(VLOOKUP(B533,LOINC!A:B,2,FALSE),"")</f>
        <v>6676</v>
      </c>
      <c r="J533" s="20">
        <f>IFERROR(VLOOKUP(B533,'Sequence nummers'!A:B,2,FALSE),"")</f>
        <v>1700500</v>
      </c>
      <c r="K533" s="35" t="s">
        <v>1212</v>
      </c>
      <c r="L533" s="132" t="s">
        <v>1630</v>
      </c>
      <c r="M533" s="132" t="s">
        <v>1363</v>
      </c>
      <c r="N533" s="132" t="s">
        <v>176</v>
      </c>
      <c r="O533" s="24" t="s">
        <v>176</v>
      </c>
      <c r="P533" s="40" t="s">
        <v>2780</v>
      </c>
      <c r="Q533" s="132" t="str">
        <f>VLOOKUP(B533,Props!B:E,4,FALSE)</f>
        <v>Keuzelijst</v>
      </c>
      <c r="R533" s="24" t="s">
        <v>4</v>
      </c>
      <c r="S533" s="29" t="s">
        <v>377</v>
      </c>
      <c r="T533" s="24" t="s">
        <v>2786</v>
      </c>
      <c r="U533" s="24" t="s">
        <v>2806</v>
      </c>
      <c r="V533" s="25" t="s">
        <v>381</v>
      </c>
      <c r="W533" s="18" t="s">
        <v>381</v>
      </c>
      <c r="X533" s="18"/>
      <c r="Y533" s="24">
        <v>587775</v>
      </c>
      <c r="Z533" s="24">
        <v>1</v>
      </c>
    </row>
    <row r="534" spans="1:26" s="129" customFormat="1" hidden="1" x14ac:dyDescent="0.3">
      <c r="A534" s="191"/>
      <c r="B534" s="132" t="s">
        <v>1446</v>
      </c>
      <c r="C534" s="43"/>
      <c r="D534" s="35"/>
      <c r="E534" s="35" t="s">
        <v>8532</v>
      </c>
      <c r="F534" s="35"/>
      <c r="G534" s="132" t="str">
        <f>VLOOKUP(B534,Scanvolgnr.!A:B,2,FALSE)</f>
        <v>eba</v>
      </c>
      <c r="H534" s="36" t="s">
        <v>381</v>
      </c>
      <c r="I534" s="20" t="str">
        <f>IFERROR(VLOOKUP(B534,LOINC!A:B,2,FALSE),"")</f>
        <v/>
      </c>
      <c r="J534" s="20" t="str">
        <f>IFERROR(VLOOKUP(B534,'Sequence nummers'!A:B,2,FALSE),"")</f>
        <v/>
      </c>
      <c r="K534" s="35" t="s">
        <v>1212</v>
      </c>
      <c r="L534" s="132"/>
      <c r="M534" s="132"/>
      <c r="N534" s="132"/>
      <c r="O534" s="24"/>
      <c r="P534" s="40"/>
      <c r="Q534" s="132" t="str">
        <f>VLOOKUP(B534,Props!B:E,4,FALSE)</f>
        <v>Keuzelijst</v>
      </c>
      <c r="R534" s="24" t="s">
        <v>4</v>
      </c>
      <c r="S534" s="29" t="s">
        <v>377</v>
      </c>
      <c r="T534" s="24" t="s">
        <v>2786</v>
      </c>
      <c r="U534" s="24" t="s">
        <v>2806</v>
      </c>
      <c r="V534" s="25" t="s">
        <v>381</v>
      </c>
      <c r="W534" s="18" t="s">
        <v>381</v>
      </c>
      <c r="X534" s="18"/>
      <c r="Y534" s="24"/>
      <c r="Z534" s="24"/>
    </row>
    <row r="535" spans="1:26" s="129" customFormat="1" hidden="1" x14ac:dyDescent="0.3">
      <c r="A535" s="191"/>
      <c r="B535" s="132" t="s">
        <v>1454</v>
      </c>
      <c r="C535" s="35" t="s">
        <v>1603</v>
      </c>
      <c r="D535" s="35"/>
      <c r="E535" s="35" t="s">
        <v>8532</v>
      </c>
      <c r="F535" s="35"/>
      <c r="G535" s="132" t="str">
        <f>VLOOKUP(B535,Scanvolgnr.!A:B,2,FALSE)</f>
        <v>ebb</v>
      </c>
      <c r="H535" s="36"/>
      <c r="I535" s="20">
        <f>IFERROR(VLOOKUP(B535,LOINC!A:B,2,FALSE),"")</f>
        <v>6678</v>
      </c>
      <c r="J535" s="20">
        <f>IFERROR(VLOOKUP(B535,'Sequence nummers'!A:B,2,FALSE),"")</f>
        <v>1700530</v>
      </c>
      <c r="K535" s="35" t="s">
        <v>1212</v>
      </c>
      <c r="L535" s="132" t="s">
        <v>1630</v>
      </c>
      <c r="M535" s="132" t="s">
        <v>1363</v>
      </c>
      <c r="N535" s="132" t="s">
        <v>176</v>
      </c>
      <c r="O535" s="24" t="s">
        <v>176</v>
      </c>
      <c r="P535" s="40" t="s">
        <v>2780</v>
      </c>
      <c r="Q535" s="132" t="str">
        <f>VLOOKUP(B535,Props!B:E,4,FALSE)</f>
        <v>Keuzelijst</v>
      </c>
      <c r="R535" s="24" t="s">
        <v>4</v>
      </c>
      <c r="S535" s="29" t="s">
        <v>377</v>
      </c>
      <c r="T535" s="24" t="s">
        <v>2786</v>
      </c>
      <c r="U535" s="24" t="s">
        <v>2806</v>
      </c>
      <c r="V535" s="25" t="s">
        <v>381</v>
      </c>
      <c r="W535" s="18" t="s">
        <v>381</v>
      </c>
      <c r="X535" s="18"/>
      <c r="Y535" s="24">
        <v>587775</v>
      </c>
      <c r="Z535" s="24">
        <v>1</v>
      </c>
    </row>
    <row r="536" spans="1:26" s="129" customFormat="1" hidden="1" x14ac:dyDescent="0.3">
      <c r="A536" s="191"/>
      <c r="B536" s="132" t="s">
        <v>1614</v>
      </c>
      <c r="C536" s="43"/>
      <c r="D536" s="35"/>
      <c r="E536" s="35" t="s">
        <v>8532</v>
      </c>
      <c r="F536" s="35"/>
      <c r="G536" s="132" t="str">
        <f>VLOOKUP(B536,Scanvolgnr.!A:B,2,FALSE)</f>
        <v>ebc</v>
      </c>
      <c r="H536" s="36" t="s">
        <v>381</v>
      </c>
      <c r="I536" s="20" t="str">
        <f>IFERROR(VLOOKUP(B536,LOINC!A:B,2,FALSE),"")</f>
        <v/>
      </c>
      <c r="J536" s="20" t="str">
        <f>IFERROR(VLOOKUP(B536,'Sequence nummers'!A:B,2,FALSE),"")</f>
        <v/>
      </c>
      <c r="K536" s="35" t="s">
        <v>1212</v>
      </c>
      <c r="L536" s="132"/>
      <c r="M536" s="132"/>
      <c r="N536" s="132"/>
      <c r="O536" s="24"/>
      <c r="P536" s="40"/>
      <c r="Q536" s="132" t="str">
        <f>VLOOKUP(B536,Props!B:E,4,FALSE)</f>
        <v>Keuzelijst</v>
      </c>
      <c r="R536" s="24" t="s">
        <v>4</v>
      </c>
      <c r="S536" s="29" t="s">
        <v>377</v>
      </c>
      <c r="T536" s="24" t="s">
        <v>2786</v>
      </c>
      <c r="U536" s="24" t="s">
        <v>2806</v>
      </c>
      <c r="V536" s="25" t="s">
        <v>381</v>
      </c>
      <c r="W536" s="18" t="s">
        <v>381</v>
      </c>
      <c r="X536" s="18"/>
      <c r="Y536" s="24"/>
      <c r="Z536" s="24"/>
    </row>
    <row r="537" spans="1:26" s="129" customFormat="1" hidden="1" x14ac:dyDescent="0.3">
      <c r="A537" s="191"/>
      <c r="B537" s="132" t="s">
        <v>1615</v>
      </c>
      <c r="C537" s="35" t="s">
        <v>1604</v>
      </c>
      <c r="D537" s="35"/>
      <c r="E537" s="35" t="s">
        <v>8532</v>
      </c>
      <c r="F537" s="35"/>
      <c r="G537" s="132" t="str">
        <f>VLOOKUP(B537,Scanvolgnr.!A:B,2,FALSE)</f>
        <v>ebd</v>
      </c>
      <c r="H537" s="36"/>
      <c r="I537" s="20">
        <f>IFERROR(VLOOKUP(B537,LOINC!A:B,2,FALSE),"")</f>
        <v>6680</v>
      </c>
      <c r="J537" s="20">
        <f>IFERROR(VLOOKUP(B537,'Sequence nummers'!A:B,2,FALSE),"")</f>
        <v>1700560</v>
      </c>
      <c r="K537" s="35" t="s">
        <v>1212</v>
      </c>
      <c r="L537" s="132" t="s">
        <v>1630</v>
      </c>
      <c r="M537" s="132" t="s">
        <v>1363</v>
      </c>
      <c r="N537" s="132" t="s">
        <v>176</v>
      </c>
      <c r="O537" s="24" t="s">
        <v>176</v>
      </c>
      <c r="P537" s="40" t="s">
        <v>2780</v>
      </c>
      <c r="Q537" s="132" t="str">
        <f>VLOOKUP(B537,Props!B:E,4,FALSE)</f>
        <v>Keuzelijst</v>
      </c>
      <c r="R537" s="24" t="s">
        <v>4</v>
      </c>
      <c r="S537" s="29" t="s">
        <v>377</v>
      </c>
      <c r="T537" s="24" t="s">
        <v>2786</v>
      </c>
      <c r="U537" s="24" t="s">
        <v>2806</v>
      </c>
      <c r="V537" s="25" t="s">
        <v>381</v>
      </c>
      <c r="W537" s="18" t="s">
        <v>381</v>
      </c>
      <c r="X537" s="18"/>
      <c r="Y537" s="24">
        <v>587775</v>
      </c>
      <c r="Z537" s="24">
        <v>1</v>
      </c>
    </row>
    <row r="538" spans="1:26" x14ac:dyDescent="0.3">
      <c r="A538" s="191" t="s">
        <v>1621</v>
      </c>
      <c r="B538" s="132" t="s">
        <v>131</v>
      </c>
      <c r="C538" s="35" t="s">
        <v>1507</v>
      </c>
      <c r="D538" s="35"/>
      <c r="E538" s="35" t="s">
        <v>2827</v>
      </c>
      <c r="F538" s="35"/>
      <c r="G538" s="132" t="str">
        <f>VLOOKUP(B538,Scanvolgnr.!A:B,2,FALSE)</f>
        <v>ebe</v>
      </c>
      <c r="H538" s="36" t="s">
        <v>381</v>
      </c>
      <c r="I538" s="20">
        <f>IFERROR(VLOOKUP(B538,LOINC!A:B,2,FALSE),"")</f>
        <v>26</v>
      </c>
      <c r="J538" s="20">
        <f>IFERROR(VLOOKUP(B538,'Sequence nummers'!A:B,2,FALSE),"")</f>
        <v>1700010</v>
      </c>
      <c r="K538" s="132" t="s">
        <v>1212</v>
      </c>
      <c r="L538" s="132" t="s">
        <v>8655</v>
      </c>
      <c r="M538" s="132" t="s">
        <v>1364</v>
      </c>
      <c r="N538" s="132" t="s">
        <v>176</v>
      </c>
      <c r="O538" s="24" t="s">
        <v>8581</v>
      </c>
      <c r="P538" s="40"/>
      <c r="Q538" s="132" t="str">
        <f>VLOOKUP(B538,Props!B:E,4,FALSE)</f>
        <v>Keuzelijst</v>
      </c>
      <c r="R538" s="24" t="s">
        <v>4</v>
      </c>
      <c r="S538" s="29" t="s">
        <v>377</v>
      </c>
      <c r="T538" s="24" t="s">
        <v>2786</v>
      </c>
      <c r="U538" s="24" t="s">
        <v>2806</v>
      </c>
      <c r="V538" s="25" t="s">
        <v>381</v>
      </c>
      <c r="W538" s="18" t="s">
        <v>381</v>
      </c>
      <c r="X538" s="18"/>
      <c r="Y538" s="24"/>
      <c r="Z538" s="24"/>
    </row>
    <row r="539" spans="1:26" x14ac:dyDescent="0.3">
      <c r="A539" s="191"/>
      <c r="B539" s="132" t="s">
        <v>1427</v>
      </c>
      <c r="C539" s="35" t="s">
        <v>1508</v>
      </c>
      <c r="D539" s="35"/>
      <c r="E539" s="35" t="s">
        <v>2827</v>
      </c>
      <c r="F539" s="35" t="s">
        <v>2268</v>
      </c>
      <c r="G539" s="132" t="str">
        <f>VLOOKUP(B539,Scanvolgnr.!A:B,2,FALSE)</f>
        <v>ebf</v>
      </c>
      <c r="H539" s="36"/>
      <c r="I539" s="20">
        <f>IFERROR(VLOOKUP(B539,LOINC!A:B,2,FALSE),"")</f>
        <v>6682</v>
      </c>
      <c r="J539" s="20">
        <f>IFERROR(VLOOKUP(B539,'Sequence nummers'!A:B,2,FALSE),"")</f>
        <v>1700020</v>
      </c>
      <c r="K539" s="132" t="s">
        <v>1212</v>
      </c>
      <c r="L539" s="132" t="s">
        <v>8655</v>
      </c>
      <c r="M539" s="132" t="s">
        <v>1364</v>
      </c>
      <c r="N539" s="132" t="s">
        <v>176</v>
      </c>
      <c r="O539" s="24" t="s">
        <v>8581</v>
      </c>
      <c r="P539" s="40"/>
      <c r="Q539" s="132" t="str">
        <f>VLOOKUP(B539,Props!B:E,4,FALSE)</f>
        <v>Keuzelijst</v>
      </c>
      <c r="R539" s="24" t="s">
        <v>4</v>
      </c>
      <c r="S539" s="29" t="s">
        <v>377</v>
      </c>
      <c r="T539" s="24" t="s">
        <v>2786</v>
      </c>
      <c r="U539" s="24" t="s">
        <v>2806</v>
      </c>
      <c r="V539" s="25" t="s">
        <v>381</v>
      </c>
      <c r="W539" s="18" t="s">
        <v>381</v>
      </c>
      <c r="X539" s="18"/>
      <c r="Y539" s="24">
        <v>587775</v>
      </c>
      <c r="Z539" s="24">
        <v>1</v>
      </c>
    </row>
    <row r="540" spans="1:26" x14ac:dyDescent="0.3">
      <c r="A540" s="191"/>
      <c r="B540" s="132" t="s">
        <v>132</v>
      </c>
      <c r="C540" s="35" t="s">
        <v>1509</v>
      </c>
      <c r="D540" s="35"/>
      <c r="E540" s="35" t="s">
        <v>2827</v>
      </c>
      <c r="F540" s="35"/>
      <c r="G540" s="132" t="str">
        <f>VLOOKUP(B540,Scanvolgnr.!A:B,2,FALSE)</f>
        <v>ebg</v>
      </c>
      <c r="H540" s="36" t="s">
        <v>381</v>
      </c>
      <c r="I540" s="20">
        <f>IFERROR(VLOOKUP(B540,LOINC!A:B,2,FALSE),"")</f>
        <v>27</v>
      </c>
      <c r="J540" s="20">
        <f>IFERROR(VLOOKUP(B540,'Sequence nummers'!A:B,2,FALSE),"")</f>
        <v>1700040</v>
      </c>
      <c r="K540" s="132" t="s">
        <v>1212</v>
      </c>
      <c r="L540" s="132" t="s">
        <v>8655</v>
      </c>
      <c r="M540" s="132" t="s">
        <v>1364</v>
      </c>
      <c r="N540" s="132" t="s">
        <v>176</v>
      </c>
      <c r="O540" s="24" t="s">
        <v>8581</v>
      </c>
      <c r="P540" s="40"/>
      <c r="Q540" s="132" t="str">
        <f>VLOOKUP(B540,Props!B:E,4,FALSE)</f>
        <v>Keuzelijst</v>
      </c>
      <c r="R540" s="24" t="s">
        <v>4</v>
      </c>
      <c r="S540" s="29" t="s">
        <v>377</v>
      </c>
      <c r="T540" s="24" t="s">
        <v>2786</v>
      </c>
      <c r="U540" s="24" t="s">
        <v>2806</v>
      </c>
      <c r="V540" s="25" t="s">
        <v>381</v>
      </c>
      <c r="W540" s="18" t="s">
        <v>381</v>
      </c>
      <c r="X540" s="18"/>
      <c r="Y540" s="24"/>
      <c r="Z540" s="24"/>
    </row>
    <row r="541" spans="1:26" x14ac:dyDescent="0.3">
      <c r="A541" s="191"/>
      <c r="B541" s="132" t="s">
        <v>1428</v>
      </c>
      <c r="C541" s="35" t="s">
        <v>1510</v>
      </c>
      <c r="D541" s="35"/>
      <c r="E541" s="35" t="s">
        <v>2827</v>
      </c>
      <c r="F541" s="35"/>
      <c r="G541" s="132" t="str">
        <f>VLOOKUP(B541,Scanvolgnr.!A:B,2,FALSE)</f>
        <v>ebh</v>
      </c>
      <c r="H541" s="36"/>
      <c r="I541" s="20">
        <f>IFERROR(VLOOKUP(B541,LOINC!A:B,2,FALSE),"")</f>
        <v>6684</v>
      </c>
      <c r="J541" s="20">
        <f>IFERROR(VLOOKUP(B541,'Sequence nummers'!A:B,2,FALSE),"")</f>
        <v>1700050</v>
      </c>
      <c r="K541" s="132" t="s">
        <v>1212</v>
      </c>
      <c r="L541" s="132" t="s">
        <v>8655</v>
      </c>
      <c r="M541" s="132" t="s">
        <v>1364</v>
      </c>
      <c r="N541" s="132" t="s">
        <v>176</v>
      </c>
      <c r="O541" s="24" t="s">
        <v>8581</v>
      </c>
      <c r="P541" s="40"/>
      <c r="Q541" s="132" t="str">
        <f>VLOOKUP(B541,Props!B:E,4,FALSE)</f>
        <v>Keuzelijst</v>
      </c>
      <c r="R541" s="24" t="s">
        <v>4</v>
      </c>
      <c r="S541" s="29" t="s">
        <v>377</v>
      </c>
      <c r="T541" s="24" t="s">
        <v>2786</v>
      </c>
      <c r="U541" s="24" t="s">
        <v>2806</v>
      </c>
      <c r="V541" s="25" t="s">
        <v>381</v>
      </c>
      <c r="W541" s="18" t="s">
        <v>381</v>
      </c>
      <c r="X541" s="18"/>
      <c r="Y541" s="24">
        <v>587775</v>
      </c>
      <c r="Z541" s="24">
        <v>1</v>
      </c>
    </row>
    <row r="542" spans="1:26" x14ac:dyDescent="0.3">
      <c r="A542" s="191"/>
      <c r="B542" s="132" t="s">
        <v>133</v>
      </c>
      <c r="C542" s="35" t="s">
        <v>1511</v>
      </c>
      <c r="D542" s="35"/>
      <c r="E542" s="35" t="s">
        <v>2827</v>
      </c>
      <c r="F542" s="35"/>
      <c r="G542" s="132" t="str">
        <f>VLOOKUP(B542,Scanvolgnr.!A:B,2,FALSE)</f>
        <v>ebi</v>
      </c>
      <c r="H542" s="36" t="s">
        <v>381</v>
      </c>
      <c r="I542" s="20">
        <f>IFERROR(VLOOKUP(B542,LOINC!A:B,2,FALSE),"")</f>
        <v>28</v>
      </c>
      <c r="J542" s="20">
        <f>IFERROR(VLOOKUP(B542,'Sequence nummers'!A:B,2,FALSE),"")</f>
        <v>1700070</v>
      </c>
      <c r="K542" s="132" t="s">
        <v>1212</v>
      </c>
      <c r="L542" s="132" t="s">
        <v>8655</v>
      </c>
      <c r="M542" s="132" t="s">
        <v>1364</v>
      </c>
      <c r="N542" s="132" t="s">
        <v>176</v>
      </c>
      <c r="O542" s="24" t="s">
        <v>8581</v>
      </c>
      <c r="P542" s="40"/>
      <c r="Q542" s="132" t="str">
        <f>VLOOKUP(B542,Props!B:E,4,FALSE)</f>
        <v>Keuzelijst</v>
      </c>
      <c r="R542" s="24" t="s">
        <v>4</v>
      </c>
      <c r="S542" s="29" t="s">
        <v>377</v>
      </c>
      <c r="T542" s="24" t="s">
        <v>2786</v>
      </c>
      <c r="U542" s="24" t="s">
        <v>2806</v>
      </c>
      <c r="V542" s="25" t="s">
        <v>381</v>
      </c>
      <c r="W542" s="18" t="s">
        <v>381</v>
      </c>
      <c r="X542" s="18"/>
      <c r="Y542" s="24"/>
      <c r="Z542" s="24"/>
    </row>
    <row r="543" spans="1:26" x14ac:dyDescent="0.3">
      <c r="A543" s="191"/>
      <c r="B543" s="132" t="s">
        <v>1429</v>
      </c>
      <c r="C543" s="35" t="s">
        <v>1512</v>
      </c>
      <c r="D543" s="35"/>
      <c r="E543" s="35" t="s">
        <v>2827</v>
      </c>
      <c r="F543" s="35"/>
      <c r="G543" s="132" t="str">
        <f>VLOOKUP(B543,Scanvolgnr.!A:B,2,FALSE)</f>
        <v>ebj</v>
      </c>
      <c r="H543" s="36"/>
      <c r="I543" s="20">
        <f>IFERROR(VLOOKUP(B543,LOINC!A:B,2,FALSE),"")</f>
        <v>6686</v>
      </c>
      <c r="J543" s="20">
        <f>IFERROR(VLOOKUP(B543,'Sequence nummers'!A:B,2,FALSE),"")</f>
        <v>1700080</v>
      </c>
      <c r="K543" s="132" t="s">
        <v>1212</v>
      </c>
      <c r="L543" s="132" t="s">
        <v>8655</v>
      </c>
      <c r="M543" s="132" t="s">
        <v>1364</v>
      </c>
      <c r="N543" s="132" t="s">
        <v>176</v>
      </c>
      <c r="O543" s="24" t="s">
        <v>8581</v>
      </c>
      <c r="P543" s="40"/>
      <c r="Q543" s="132" t="str">
        <f>VLOOKUP(B543,Props!B:E,4,FALSE)</f>
        <v>Keuzelijst</v>
      </c>
      <c r="R543" s="24" t="s">
        <v>4</v>
      </c>
      <c r="S543" s="29" t="s">
        <v>377</v>
      </c>
      <c r="T543" s="24" t="s">
        <v>2786</v>
      </c>
      <c r="U543" s="24" t="s">
        <v>2806</v>
      </c>
      <c r="V543" s="25" t="s">
        <v>381</v>
      </c>
      <c r="W543" s="18" t="s">
        <v>381</v>
      </c>
      <c r="X543" s="18"/>
      <c r="Y543" s="24">
        <v>587775</v>
      </c>
      <c r="Z543" s="24">
        <v>1</v>
      </c>
    </row>
    <row r="544" spans="1:26" x14ac:dyDescent="0.3">
      <c r="A544" s="191"/>
      <c r="B544" s="132" t="s">
        <v>134</v>
      </c>
      <c r="C544" s="35" t="s">
        <v>1513</v>
      </c>
      <c r="D544" s="35"/>
      <c r="E544" s="35" t="s">
        <v>2827</v>
      </c>
      <c r="F544" s="35"/>
      <c r="G544" s="132" t="str">
        <f>VLOOKUP(B544,Scanvolgnr.!A:B,2,FALSE)</f>
        <v>ebk</v>
      </c>
      <c r="H544" s="36" t="s">
        <v>381</v>
      </c>
      <c r="I544" s="20">
        <f>IFERROR(VLOOKUP(B544,LOINC!A:B,2,FALSE),"")</f>
        <v>29</v>
      </c>
      <c r="J544" s="20">
        <f>IFERROR(VLOOKUP(B544,'Sequence nummers'!A:B,2,FALSE),"")</f>
        <v>1700110</v>
      </c>
      <c r="K544" s="132" t="s">
        <v>1212</v>
      </c>
      <c r="L544" s="132" t="s">
        <v>8655</v>
      </c>
      <c r="M544" s="132" t="s">
        <v>1364</v>
      </c>
      <c r="N544" s="132" t="s">
        <v>176</v>
      </c>
      <c r="O544" s="24" t="s">
        <v>8581</v>
      </c>
      <c r="P544" s="40"/>
      <c r="Q544" s="132" t="str">
        <f>VLOOKUP(B544,Props!B:E,4,FALSE)</f>
        <v>Keuzelijst</v>
      </c>
      <c r="R544" s="24" t="s">
        <v>4</v>
      </c>
      <c r="S544" s="29" t="s">
        <v>377</v>
      </c>
      <c r="T544" s="24" t="s">
        <v>2786</v>
      </c>
      <c r="U544" s="24" t="s">
        <v>2806</v>
      </c>
      <c r="V544" s="25" t="s">
        <v>381</v>
      </c>
      <c r="W544" s="18" t="s">
        <v>381</v>
      </c>
      <c r="X544" s="18"/>
      <c r="Y544" s="24"/>
      <c r="Z544" s="24"/>
    </row>
    <row r="545" spans="1:26" x14ac:dyDescent="0.3">
      <c r="A545" s="191"/>
      <c r="B545" s="132" t="s">
        <v>1430</v>
      </c>
      <c r="C545" s="35" t="s">
        <v>1514</v>
      </c>
      <c r="D545" s="35"/>
      <c r="E545" s="35" t="s">
        <v>2827</v>
      </c>
      <c r="F545" s="35"/>
      <c r="G545" s="132" t="str">
        <f>VLOOKUP(B545,Scanvolgnr.!A:B,2,FALSE)</f>
        <v>ebl</v>
      </c>
      <c r="H545" s="36"/>
      <c r="I545" s="20">
        <f>IFERROR(VLOOKUP(B545,LOINC!A:B,2,FALSE),"")</f>
        <v>6688</v>
      </c>
      <c r="J545" s="20">
        <f>IFERROR(VLOOKUP(B545,'Sequence nummers'!A:B,2,FALSE),"")</f>
        <v>1700120</v>
      </c>
      <c r="K545" s="132" t="s">
        <v>1212</v>
      </c>
      <c r="L545" s="132" t="s">
        <v>8655</v>
      </c>
      <c r="M545" s="132" t="s">
        <v>1364</v>
      </c>
      <c r="N545" s="132" t="s">
        <v>176</v>
      </c>
      <c r="O545" s="24" t="s">
        <v>8581</v>
      </c>
      <c r="P545" s="40"/>
      <c r="Q545" s="132" t="str">
        <f>VLOOKUP(B545,Props!B:E,4,FALSE)</f>
        <v>Keuzelijst</v>
      </c>
      <c r="R545" s="24" t="s">
        <v>4</v>
      </c>
      <c r="S545" s="29" t="s">
        <v>377</v>
      </c>
      <c r="T545" s="24" t="s">
        <v>2786</v>
      </c>
      <c r="U545" s="24" t="s">
        <v>2806</v>
      </c>
      <c r="V545" s="25" t="s">
        <v>381</v>
      </c>
      <c r="W545" s="18" t="s">
        <v>381</v>
      </c>
      <c r="X545" s="18"/>
      <c r="Y545" s="24">
        <v>587775</v>
      </c>
      <c r="Z545" s="24">
        <v>1</v>
      </c>
    </row>
    <row r="546" spans="1:26" ht="12" customHeight="1" x14ac:dyDescent="0.3">
      <c r="A546" s="191"/>
      <c r="B546" s="132" t="s">
        <v>2791</v>
      </c>
      <c r="C546" s="35" t="s">
        <v>2794</v>
      </c>
      <c r="D546" s="35"/>
      <c r="E546" s="35" t="s">
        <v>2827</v>
      </c>
      <c r="F546" s="26" t="s">
        <v>8154</v>
      </c>
      <c r="G546" s="132" t="str">
        <f>VLOOKUP(B546,Scanvolgnr.!A:B,2,FALSE)</f>
        <v>ebla</v>
      </c>
      <c r="H546" s="36" t="s">
        <v>381</v>
      </c>
      <c r="I546" s="20">
        <f>IFERROR(VLOOKUP(B546,LOINC!A:B,2,FALSE),"")</f>
        <v>15367</v>
      </c>
      <c r="J546" s="20">
        <f>IFERROR(VLOOKUP(B546,'Sequence nummers'!A:B,2,FALSE),"")</f>
        <v>1700075</v>
      </c>
      <c r="K546" s="132" t="s">
        <v>1212</v>
      </c>
      <c r="L546" s="132" t="s">
        <v>8655</v>
      </c>
      <c r="M546" s="132" t="s">
        <v>1364</v>
      </c>
      <c r="N546" s="132" t="s">
        <v>176</v>
      </c>
      <c r="O546" s="24" t="s">
        <v>8581</v>
      </c>
      <c r="P546" s="40"/>
      <c r="Q546" s="132" t="str">
        <f>VLOOKUP(B546,Props!B:E,4,FALSE)</f>
        <v>Keuzelijst</v>
      </c>
      <c r="R546" s="24" t="s">
        <v>4</v>
      </c>
      <c r="S546" s="29" t="s">
        <v>377</v>
      </c>
      <c r="T546" s="24" t="s">
        <v>2786</v>
      </c>
      <c r="U546" s="24" t="s">
        <v>2806</v>
      </c>
      <c r="V546" s="25" t="s">
        <v>381</v>
      </c>
      <c r="W546" s="18" t="s">
        <v>381</v>
      </c>
      <c r="X546" s="18"/>
      <c r="Y546" s="24">
        <v>587775</v>
      </c>
      <c r="Z546" s="24">
        <v>1</v>
      </c>
    </row>
    <row r="547" spans="1:26" x14ac:dyDescent="0.3">
      <c r="A547" s="191"/>
      <c r="B547" s="132" t="s">
        <v>143</v>
      </c>
      <c r="C547" s="35" t="s">
        <v>1515</v>
      </c>
      <c r="D547" s="35"/>
      <c r="E547" s="35" t="s">
        <v>2827</v>
      </c>
      <c r="F547" s="35"/>
      <c r="G547" s="132" t="str">
        <f>VLOOKUP(B547,Scanvolgnr.!A:B,2,FALSE)</f>
        <v>ebm</v>
      </c>
      <c r="H547" s="36" t="s">
        <v>381</v>
      </c>
      <c r="I547" s="20">
        <f>IFERROR(VLOOKUP(B547,LOINC!A:B,2,FALSE),"")</f>
        <v>38</v>
      </c>
      <c r="J547" s="20">
        <f>IFERROR(VLOOKUP(B547,'Sequence nummers'!A:B,2,FALSE),"")</f>
        <v>1700140</v>
      </c>
      <c r="K547" s="132" t="s">
        <v>1212</v>
      </c>
      <c r="L547" s="132" t="s">
        <v>8655</v>
      </c>
      <c r="M547" s="132" t="s">
        <v>1364</v>
      </c>
      <c r="N547" s="132" t="s">
        <v>176</v>
      </c>
      <c r="O547" s="24" t="s">
        <v>8581</v>
      </c>
      <c r="P547" s="40"/>
      <c r="Q547" s="132" t="str">
        <f>VLOOKUP(B547,Props!B:E,4,FALSE)</f>
        <v>Keuzelijst</v>
      </c>
      <c r="R547" s="24" t="s">
        <v>4</v>
      </c>
      <c r="S547" s="29" t="s">
        <v>377</v>
      </c>
      <c r="T547" s="24" t="s">
        <v>2786</v>
      </c>
      <c r="U547" s="24" t="s">
        <v>2806</v>
      </c>
      <c r="V547" s="25" t="s">
        <v>381</v>
      </c>
      <c r="W547" s="18" t="s">
        <v>381</v>
      </c>
      <c r="X547" s="18"/>
      <c r="Y547" s="24"/>
      <c r="Z547" s="24"/>
    </row>
    <row r="548" spans="1:26" x14ac:dyDescent="0.3">
      <c r="A548" s="191"/>
      <c r="B548" s="132" t="s">
        <v>1455</v>
      </c>
      <c r="C548" s="35" t="s">
        <v>1516</v>
      </c>
      <c r="D548" s="35"/>
      <c r="E548" s="35" t="s">
        <v>2827</v>
      </c>
      <c r="F548" s="35"/>
      <c r="G548" s="132" t="str">
        <f>VLOOKUP(B548,Scanvolgnr.!A:B,2,FALSE)</f>
        <v>ebn</v>
      </c>
      <c r="H548" s="36"/>
      <c r="I548" s="20">
        <f>IFERROR(VLOOKUP(B548,LOINC!A:B,2,FALSE),"")</f>
        <v>6690</v>
      </c>
      <c r="J548" s="20">
        <f>IFERROR(VLOOKUP(B548,'Sequence nummers'!A:B,2,FALSE),"")</f>
        <v>1700150</v>
      </c>
      <c r="K548" s="132" t="s">
        <v>1212</v>
      </c>
      <c r="L548" s="132" t="s">
        <v>8655</v>
      </c>
      <c r="M548" s="132" t="s">
        <v>1364</v>
      </c>
      <c r="N548" s="132" t="s">
        <v>176</v>
      </c>
      <c r="O548" s="24" t="s">
        <v>8581</v>
      </c>
      <c r="P548" s="40"/>
      <c r="Q548" s="132" t="str">
        <f>VLOOKUP(B548,Props!B:E,4,FALSE)</f>
        <v>Keuzelijst</v>
      </c>
      <c r="R548" s="24" t="s">
        <v>4</v>
      </c>
      <c r="S548" s="29" t="s">
        <v>377</v>
      </c>
      <c r="T548" s="24" t="s">
        <v>2786</v>
      </c>
      <c r="U548" s="24" t="s">
        <v>2806</v>
      </c>
      <c r="V548" s="25" t="s">
        <v>381</v>
      </c>
      <c r="W548" s="18" t="s">
        <v>381</v>
      </c>
      <c r="X548" s="18"/>
      <c r="Y548" s="24">
        <v>587775</v>
      </c>
      <c r="Z548" s="24">
        <v>1</v>
      </c>
    </row>
    <row r="549" spans="1:26" x14ac:dyDescent="0.3">
      <c r="A549" s="191"/>
      <c r="B549" s="132" t="s">
        <v>130</v>
      </c>
      <c r="C549" s="35" t="s">
        <v>1517</v>
      </c>
      <c r="D549" s="35"/>
      <c r="E549" s="35" t="s">
        <v>2827</v>
      </c>
      <c r="F549" s="35"/>
      <c r="G549" s="132" t="str">
        <f>VLOOKUP(B549,Scanvolgnr.!A:B,2,FALSE)</f>
        <v>ebo</v>
      </c>
      <c r="H549" s="36" t="s">
        <v>381</v>
      </c>
      <c r="I549" s="20">
        <f>IFERROR(VLOOKUP(B549,LOINC!A:B,2,FALSE),"")</f>
        <v>39</v>
      </c>
      <c r="J549" s="20">
        <f>IFERROR(VLOOKUP(B549,'Sequence nummers'!A:B,2,FALSE),"")</f>
        <v>1700170</v>
      </c>
      <c r="K549" s="132" t="s">
        <v>1212</v>
      </c>
      <c r="L549" s="132" t="s">
        <v>8655</v>
      </c>
      <c r="M549" s="132" t="s">
        <v>1364</v>
      </c>
      <c r="N549" s="132" t="s">
        <v>176</v>
      </c>
      <c r="O549" s="24" t="s">
        <v>8581</v>
      </c>
      <c r="P549" s="40"/>
      <c r="Q549" s="132" t="str">
        <f>VLOOKUP(B549,Props!B:E,4,FALSE)</f>
        <v>Keuzelijst</v>
      </c>
      <c r="R549" s="24" t="s">
        <v>4</v>
      </c>
      <c r="S549" s="29" t="s">
        <v>377</v>
      </c>
      <c r="T549" s="24" t="s">
        <v>2786</v>
      </c>
      <c r="U549" s="24" t="s">
        <v>2806</v>
      </c>
      <c r="V549" s="25" t="s">
        <v>381</v>
      </c>
      <c r="W549" s="18" t="s">
        <v>381</v>
      </c>
      <c r="X549" s="18"/>
      <c r="Y549" s="24"/>
      <c r="Z549" s="24"/>
    </row>
    <row r="550" spans="1:26" ht="12.75" customHeight="1" x14ac:dyDescent="0.3">
      <c r="A550" s="191"/>
      <c r="B550" s="132" t="s">
        <v>1456</v>
      </c>
      <c r="C550" s="35" t="s">
        <v>1518</v>
      </c>
      <c r="D550" s="35"/>
      <c r="E550" s="35" t="s">
        <v>2827</v>
      </c>
      <c r="F550" s="35"/>
      <c r="G550" s="132" t="str">
        <f>VLOOKUP(B550,Scanvolgnr.!A:B,2,FALSE)</f>
        <v>ebp</v>
      </c>
      <c r="H550" s="36"/>
      <c r="I550" s="20">
        <f>IFERROR(VLOOKUP(B550,LOINC!A:B,2,FALSE),"")</f>
        <v>6692</v>
      </c>
      <c r="J550" s="20">
        <f>IFERROR(VLOOKUP(B550,'Sequence nummers'!A:B,2,FALSE),"")</f>
        <v>1700180</v>
      </c>
      <c r="K550" s="132" t="s">
        <v>1212</v>
      </c>
      <c r="L550" s="132" t="s">
        <v>8655</v>
      </c>
      <c r="M550" s="132" t="s">
        <v>1364</v>
      </c>
      <c r="N550" s="132" t="s">
        <v>176</v>
      </c>
      <c r="O550" s="24" t="s">
        <v>8581</v>
      </c>
      <c r="P550" s="40"/>
      <c r="Q550" s="132" t="str">
        <f>VLOOKUP(B550,Props!B:E,4,FALSE)</f>
        <v>Keuzelijst</v>
      </c>
      <c r="R550" s="24" t="s">
        <v>4</v>
      </c>
      <c r="S550" s="29" t="s">
        <v>377</v>
      </c>
      <c r="T550" s="24" t="s">
        <v>2786</v>
      </c>
      <c r="U550" s="24" t="s">
        <v>2806</v>
      </c>
      <c r="V550" s="25" t="s">
        <v>381</v>
      </c>
      <c r="W550" s="18" t="s">
        <v>381</v>
      </c>
      <c r="X550" s="18"/>
      <c r="Y550" s="24">
        <v>587775</v>
      </c>
      <c r="Z550" s="24">
        <v>1</v>
      </c>
    </row>
    <row r="551" spans="1:26" hidden="1" x14ac:dyDescent="0.3">
      <c r="A551" s="191"/>
      <c r="B551" s="132" t="s">
        <v>236</v>
      </c>
      <c r="C551" s="35" t="s">
        <v>1523</v>
      </c>
      <c r="D551" s="35"/>
      <c r="E551" s="35" t="s">
        <v>8532</v>
      </c>
      <c r="F551" s="35"/>
      <c r="G551" s="132" t="str">
        <f>VLOOKUP(B551,Scanvolgnr.!A:B,2,FALSE)</f>
        <v>ebu</v>
      </c>
      <c r="H551" s="36" t="s">
        <v>381</v>
      </c>
      <c r="I551" s="20">
        <f>IFERROR(VLOOKUP(B551,LOINC!A:B,2,FALSE),"")</f>
        <v>7042</v>
      </c>
      <c r="J551" s="20">
        <f>IFERROR(VLOOKUP(B551,'Sequence nummers'!A:B,2,FALSE),"")</f>
        <v>1700240</v>
      </c>
      <c r="K551" s="132" t="s">
        <v>1212</v>
      </c>
      <c r="L551" s="132" t="s">
        <v>8655</v>
      </c>
      <c r="M551" s="132" t="s">
        <v>1364</v>
      </c>
      <c r="N551" s="132" t="s">
        <v>176</v>
      </c>
      <c r="O551" s="24" t="s">
        <v>176</v>
      </c>
      <c r="P551" s="24" t="s">
        <v>2780</v>
      </c>
      <c r="Q551" s="132" t="str">
        <f>VLOOKUP(B551,Props!B:E,4,FALSE)</f>
        <v>Keuzelijst</v>
      </c>
      <c r="R551" s="24" t="s">
        <v>4</v>
      </c>
      <c r="S551" s="29" t="s">
        <v>377</v>
      </c>
      <c r="T551" s="24" t="s">
        <v>2786</v>
      </c>
      <c r="U551" s="24" t="s">
        <v>2806</v>
      </c>
      <c r="V551" s="25" t="s">
        <v>381</v>
      </c>
      <c r="W551" s="18" t="s">
        <v>381</v>
      </c>
      <c r="X551" s="18"/>
      <c r="Y551" s="24"/>
      <c r="Z551" s="24"/>
    </row>
    <row r="552" spans="1:26" hidden="1" x14ac:dyDescent="0.3">
      <c r="A552" s="191"/>
      <c r="B552" s="132" t="s">
        <v>1459</v>
      </c>
      <c r="C552" s="35" t="s">
        <v>1524</v>
      </c>
      <c r="D552" s="35"/>
      <c r="E552" s="35" t="s">
        <v>8532</v>
      </c>
      <c r="F552" s="35"/>
      <c r="G552" s="132" t="str">
        <f>VLOOKUP(B552,Scanvolgnr.!A:B,2,FALSE)</f>
        <v>ebv</v>
      </c>
      <c r="H552" s="36"/>
      <c r="I552" s="20">
        <f>IFERROR(VLOOKUP(B552,LOINC!A:B,2,FALSE),"")</f>
        <v>6953</v>
      </c>
      <c r="J552" s="20">
        <f>IFERROR(VLOOKUP(B552,'Sequence nummers'!A:B,2,FALSE),"")</f>
        <v>1700250</v>
      </c>
      <c r="K552" s="132" t="s">
        <v>1212</v>
      </c>
      <c r="L552" s="132" t="s">
        <v>8655</v>
      </c>
      <c r="M552" s="132" t="s">
        <v>1364</v>
      </c>
      <c r="N552" s="132" t="s">
        <v>176</v>
      </c>
      <c r="O552" s="24" t="s">
        <v>176</v>
      </c>
      <c r="P552" s="24" t="s">
        <v>2780</v>
      </c>
      <c r="Q552" s="132" t="str">
        <f>VLOOKUP(B552,Props!B:E,4,FALSE)</f>
        <v>Keuzelijst</v>
      </c>
      <c r="R552" s="24" t="s">
        <v>4</v>
      </c>
      <c r="S552" s="29" t="s">
        <v>377</v>
      </c>
      <c r="T552" s="24" t="s">
        <v>2786</v>
      </c>
      <c r="U552" s="24" t="s">
        <v>2806</v>
      </c>
      <c r="V552" s="25" t="s">
        <v>381</v>
      </c>
      <c r="W552" s="18" t="s">
        <v>381</v>
      </c>
      <c r="X552" s="18"/>
      <c r="Y552" s="24">
        <v>587775</v>
      </c>
      <c r="Z552" s="24">
        <v>1</v>
      </c>
    </row>
    <row r="553" spans="1:26" x14ac:dyDescent="0.3">
      <c r="A553" s="191"/>
      <c r="B553" s="132" t="s">
        <v>135</v>
      </c>
      <c r="C553" s="35" t="s">
        <v>1529</v>
      </c>
      <c r="D553" s="35"/>
      <c r="E553" s="35" t="s">
        <v>2827</v>
      </c>
      <c r="F553" s="35"/>
      <c r="G553" s="132" t="str">
        <f>VLOOKUP(B553,Scanvolgnr.!A:B,2,FALSE)</f>
        <v>eca</v>
      </c>
      <c r="H553" s="36" t="s">
        <v>381</v>
      </c>
      <c r="I553" s="20">
        <f>IFERROR(VLOOKUP(B553,LOINC!A:B,2,FALSE),"")</f>
        <v>30</v>
      </c>
      <c r="J553" s="20">
        <f>IFERROR(VLOOKUP(B553,'Sequence nummers'!A:B,2,FALSE),"")</f>
        <v>1700300</v>
      </c>
      <c r="K553" s="132" t="s">
        <v>1212</v>
      </c>
      <c r="L553" s="132" t="s">
        <v>8655</v>
      </c>
      <c r="M553" s="132" t="s">
        <v>1364</v>
      </c>
      <c r="N553" s="132" t="s">
        <v>176</v>
      </c>
      <c r="O553" s="24" t="s">
        <v>8581</v>
      </c>
      <c r="P553" s="40"/>
      <c r="Q553" s="132" t="str">
        <f>VLOOKUP(B553,Props!B:E,4,FALSE)</f>
        <v>Keuzelijst</v>
      </c>
      <c r="R553" s="24" t="s">
        <v>4</v>
      </c>
      <c r="S553" s="29" t="s">
        <v>377</v>
      </c>
      <c r="T553" s="24" t="s">
        <v>2786</v>
      </c>
      <c r="U553" s="24" t="s">
        <v>2806</v>
      </c>
      <c r="V553" s="25" t="s">
        <v>381</v>
      </c>
      <c r="W553" s="18" t="s">
        <v>381</v>
      </c>
      <c r="X553" s="18"/>
      <c r="Y553" s="24"/>
      <c r="Z553" s="24"/>
    </row>
    <row r="554" spans="1:26" x14ac:dyDescent="0.3">
      <c r="A554" s="191"/>
      <c r="B554" s="132" t="s">
        <v>1462</v>
      </c>
      <c r="C554" s="35" t="s">
        <v>1530</v>
      </c>
      <c r="D554" s="35"/>
      <c r="E554" s="35" t="s">
        <v>2827</v>
      </c>
      <c r="F554" s="35"/>
      <c r="G554" s="132" t="str">
        <f>VLOOKUP(B554,Scanvolgnr.!A:B,2,FALSE)</f>
        <v>ecb</v>
      </c>
      <c r="H554" s="36"/>
      <c r="I554" s="20">
        <f>IFERROR(VLOOKUP(B554,LOINC!A:B,2,FALSE),"")</f>
        <v>6959</v>
      </c>
      <c r="J554" s="20">
        <f>IFERROR(VLOOKUP(B554,'Sequence nummers'!A:B,2,FALSE),"")</f>
        <v>1700310</v>
      </c>
      <c r="K554" s="132" t="s">
        <v>1212</v>
      </c>
      <c r="L554" s="132" t="s">
        <v>8655</v>
      </c>
      <c r="M554" s="132" t="s">
        <v>1364</v>
      </c>
      <c r="N554" s="132" t="s">
        <v>176</v>
      </c>
      <c r="O554" s="24" t="s">
        <v>8581</v>
      </c>
      <c r="P554" s="40"/>
      <c r="Q554" s="132" t="str">
        <f>VLOOKUP(B554,Props!B:E,4,FALSE)</f>
        <v>Keuzelijst</v>
      </c>
      <c r="R554" s="24" t="s">
        <v>4</v>
      </c>
      <c r="S554" s="29" t="s">
        <v>377</v>
      </c>
      <c r="T554" s="24" t="s">
        <v>2786</v>
      </c>
      <c r="U554" s="24" t="s">
        <v>2806</v>
      </c>
      <c r="V554" s="25" t="s">
        <v>381</v>
      </c>
      <c r="W554" s="18" t="s">
        <v>381</v>
      </c>
      <c r="X554" s="18"/>
      <c r="Y554" s="24">
        <v>587775</v>
      </c>
      <c r="Z554" s="24">
        <v>1</v>
      </c>
    </row>
    <row r="555" spans="1:26" x14ac:dyDescent="0.3">
      <c r="A555" s="191"/>
      <c r="B555" s="132" t="s">
        <v>136</v>
      </c>
      <c r="C555" s="35" t="s">
        <v>1531</v>
      </c>
      <c r="D555" s="35"/>
      <c r="E555" s="35" t="s">
        <v>2827</v>
      </c>
      <c r="F555" s="35"/>
      <c r="G555" s="132" t="str">
        <f>VLOOKUP(B555,Scanvolgnr.!A:B,2,FALSE)</f>
        <v>ecc</v>
      </c>
      <c r="H555" s="36" t="s">
        <v>381</v>
      </c>
      <c r="I555" s="20">
        <f>IFERROR(VLOOKUP(B555,LOINC!A:B,2,FALSE),"")</f>
        <v>31</v>
      </c>
      <c r="J555" s="20">
        <f>IFERROR(VLOOKUP(B555,'Sequence nummers'!A:B,2,FALSE),"")</f>
        <v>1700330</v>
      </c>
      <c r="K555" s="132" t="s">
        <v>1212</v>
      </c>
      <c r="L555" s="132" t="s">
        <v>8655</v>
      </c>
      <c r="M555" s="132" t="s">
        <v>1364</v>
      </c>
      <c r="N555" s="132" t="s">
        <v>176</v>
      </c>
      <c r="O555" s="24" t="s">
        <v>8581</v>
      </c>
      <c r="P555" s="40"/>
      <c r="Q555" s="132" t="str">
        <f>VLOOKUP(B555,Props!B:E,4,FALSE)</f>
        <v>Keuzelijst</v>
      </c>
      <c r="R555" s="24" t="s">
        <v>4</v>
      </c>
      <c r="S555" s="29" t="s">
        <v>377</v>
      </c>
      <c r="T555" s="24" t="s">
        <v>2786</v>
      </c>
      <c r="U555" s="24" t="s">
        <v>2806</v>
      </c>
      <c r="V555" s="25" t="s">
        <v>381</v>
      </c>
      <c r="W555" s="18" t="s">
        <v>381</v>
      </c>
      <c r="X555" s="18"/>
      <c r="Y555" s="24"/>
      <c r="Z555" s="24"/>
    </row>
    <row r="556" spans="1:26" x14ac:dyDescent="0.3">
      <c r="A556" s="191"/>
      <c r="B556" s="132" t="s">
        <v>1463</v>
      </c>
      <c r="C556" s="35" t="s">
        <v>1532</v>
      </c>
      <c r="D556" s="35"/>
      <c r="E556" s="35" t="s">
        <v>2827</v>
      </c>
      <c r="F556" s="35"/>
      <c r="G556" s="132" t="str">
        <f>VLOOKUP(B556,Scanvolgnr.!A:B,2,FALSE)</f>
        <v>ecd</v>
      </c>
      <c r="H556" s="36"/>
      <c r="I556" s="20">
        <f>IFERROR(VLOOKUP(B556,LOINC!A:B,2,FALSE),"")</f>
        <v>6961</v>
      </c>
      <c r="J556" s="20">
        <f>IFERROR(VLOOKUP(B556,'Sequence nummers'!A:B,2,FALSE),"")</f>
        <v>1700340</v>
      </c>
      <c r="K556" s="132" t="s">
        <v>1212</v>
      </c>
      <c r="L556" s="132" t="s">
        <v>8655</v>
      </c>
      <c r="M556" s="132" t="s">
        <v>1364</v>
      </c>
      <c r="N556" s="132" t="s">
        <v>176</v>
      </c>
      <c r="O556" s="24" t="s">
        <v>8581</v>
      </c>
      <c r="P556" s="40"/>
      <c r="Q556" s="132" t="str">
        <f>VLOOKUP(B556,Props!B:E,4,FALSE)</f>
        <v>Keuzelijst</v>
      </c>
      <c r="R556" s="24" t="s">
        <v>4</v>
      </c>
      <c r="S556" s="29" t="s">
        <v>377</v>
      </c>
      <c r="T556" s="24" t="s">
        <v>2786</v>
      </c>
      <c r="U556" s="24" t="s">
        <v>2806</v>
      </c>
      <c r="V556" s="25" t="s">
        <v>381</v>
      </c>
      <c r="W556" s="18" t="s">
        <v>381</v>
      </c>
      <c r="X556" s="18"/>
      <c r="Y556" s="24">
        <v>587775</v>
      </c>
      <c r="Z556" s="24">
        <v>1</v>
      </c>
    </row>
    <row r="557" spans="1:26" x14ac:dyDescent="0.3">
      <c r="A557" s="191"/>
      <c r="B557" s="132" t="s">
        <v>2800</v>
      </c>
      <c r="C557" s="35" t="s">
        <v>2799</v>
      </c>
      <c r="D557" s="35"/>
      <c r="E557" s="35" t="s">
        <v>2827</v>
      </c>
      <c r="F557" s="35" t="s">
        <v>8007</v>
      </c>
      <c r="G557" s="132" t="str">
        <f>VLOOKUP(B557,Scanvolgnr.!A:B,2,FALSE)</f>
        <v>ecda</v>
      </c>
      <c r="H557" s="36" t="s">
        <v>381</v>
      </c>
      <c r="I557" s="20">
        <f>IFERROR(VLOOKUP(B557,LOINC!A:B,2,FALSE),"")</f>
        <v>15369</v>
      </c>
      <c r="J557" s="20">
        <f>IFERROR(VLOOKUP(B557,'Sequence nummers'!A:B,2,FALSE),"")</f>
        <v>1700335</v>
      </c>
      <c r="K557" s="132" t="s">
        <v>1212</v>
      </c>
      <c r="L557" s="132" t="s">
        <v>8655</v>
      </c>
      <c r="M557" s="132" t="s">
        <v>1364</v>
      </c>
      <c r="N557" s="132" t="s">
        <v>176</v>
      </c>
      <c r="O557" s="24" t="s">
        <v>8581</v>
      </c>
      <c r="P557" s="40"/>
      <c r="Q557" s="132" t="str">
        <f>VLOOKUP(B557,Props!B:E,4,FALSE)</f>
        <v>Keuzelijst</v>
      </c>
      <c r="R557" s="24" t="s">
        <v>4</v>
      </c>
      <c r="S557" s="29" t="s">
        <v>377</v>
      </c>
      <c r="T557" s="24" t="s">
        <v>2786</v>
      </c>
      <c r="U557" s="24" t="s">
        <v>2806</v>
      </c>
      <c r="V557" s="25" t="s">
        <v>381</v>
      </c>
      <c r="W557" s="18" t="s">
        <v>381</v>
      </c>
      <c r="X557" s="18"/>
      <c r="Y557" s="24"/>
      <c r="Z557" s="24"/>
    </row>
    <row r="558" spans="1:26" x14ac:dyDescent="0.3">
      <c r="A558" s="191"/>
      <c r="B558" s="132" t="s">
        <v>2802</v>
      </c>
      <c r="C558" s="35" t="s">
        <v>2803</v>
      </c>
      <c r="D558" s="35"/>
      <c r="E558" s="35" t="s">
        <v>2827</v>
      </c>
      <c r="F558" s="35" t="s">
        <v>8008</v>
      </c>
      <c r="G558" s="132" t="str">
        <f>VLOOKUP(B558,Scanvolgnr.!A:B,2,FALSE)</f>
        <v>ecdc</v>
      </c>
      <c r="H558" s="36" t="s">
        <v>381</v>
      </c>
      <c r="I558" s="20">
        <f>IFERROR(VLOOKUP(B558,LOINC!A:B,2,FALSE),"")</f>
        <v>15373</v>
      </c>
      <c r="J558" s="20">
        <f>IFERROR(VLOOKUP(B558,'Sequence nummers'!A:B,2,FALSE),"")</f>
        <v>1700337</v>
      </c>
      <c r="K558" s="132" t="s">
        <v>1212</v>
      </c>
      <c r="L558" s="132" t="s">
        <v>8655</v>
      </c>
      <c r="M558" s="132" t="s">
        <v>1364</v>
      </c>
      <c r="N558" s="132" t="s">
        <v>176</v>
      </c>
      <c r="O558" s="24" t="s">
        <v>8581</v>
      </c>
      <c r="P558" s="40"/>
      <c r="Q558" s="132" t="str">
        <f>VLOOKUP(B558,Props!B:E,4,FALSE)</f>
        <v>Keuzelijst</v>
      </c>
      <c r="R558" s="24" t="s">
        <v>4</v>
      </c>
      <c r="S558" s="29" t="s">
        <v>377</v>
      </c>
      <c r="T558" s="24" t="s">
        <v>2786</v>
      </c>
      <c r="U558" s="24" t="s">
        <v>2806</v>
      </c>
      <c r="V558" s="25" t="s">
        <v>381</v>
      </c>
      <c r="W558" s="18" t="s">
        <v>381</v>
      </c>
      <c r="X558" s="18"/>
      <c r="Y558" s="24"/>
      <c r="Z558" s="24"/>
    </row>
    <row r="559" spans="1:26" x14ac:dyDescent="0.3">
      <c r="A559" s="191"/>
      <c r="B559" s="132" t="s">
        <v>137</v>
      </c>
      <c r="C559" s="35" t="s">
        <v>1533</v>
      </c>
      <c r="D559" s="35"/>
      <c r="E559" s="35" t="s">
        <v>2827</v>
      </c>
      <c r="F559" s="35"/>
      <c r="G559" s="132" t="str">
        <f>VLOOKUP(B559,Scanvolgnr.!A:B,2,FALSE)</f>
        <v>ece</v>
      </c>
      <c r="H559" s="36" t="s">
        <v>381</v>
      </c>
      <c r="I559" s="20">
        <f>IFERROR(VLOOKUP(B559,LOINC!A:B,2,FALSE),"")</f>
        <v>32</v>
      </c>
      <c r="J559" s="20">
        <f>IFERROR(VLOOKUP(B559,'Sequence nummers'!A:B,2,FALSE),"")</f>
        <v>1700390</v>
      </c>
      <c r="K559" s="132" t="s">
        <v>1212</v>
      </c>
      <c r="L559" s="132" t="s">
        <v>8655</v>
      </c>
      <c r="M559" s="132" t="s">
        <v>1364</v>
      </c>
      <c r="N559" s="132" t="s">
        <v>176</v>
      </c>
      <c r="O559" s="24" t="s">
        <v>8581</v>
      </c>
      <c r="P559" s="40"/>
      <c r="Q559" s="132" t="str">
        <f>VLOOKUP(B559,Props!B:E,4,FALSE)</f>
        <v>Keuzelijst</v>
      </c>
      <c r="R559" s="24" t="s">
        <v>4</v>
      </c>
      <c r="S559" s="29" t="s">
        <v>377</v>
      </c>
      <c r="T559" s="24" t="s">
        <v>2786</v>
      </c>
      <c r="U559" s="24" t="s">
        <v>2806</v>
      </c>
      <c r="V559" s="25" t="s">
        <v>381</v>
      </c>
      <c r="W559" s="18" t="s">
        <v>381</v>
      </c>
      <c r="X559" s="18"/>
      <c r="Y559" s="24"/>
      <c r="Z559" s="24"/>
    </row>
    <row r="560" spans="1:26" x14ac:dyDescent="0.3">
      <c r="A560" s="191"/>
      <c r="B560" s="132" t="s">
        <v>1464</v>
      </c>
      <c r="C560" s="35" t="s">
        <v>1534</v>
      </c>
      <c r="D560" s="35"/>
      <c r="E560" s="35" t="s">
        <v>2827</v>
      </c>
      <c r="F560" s="35"/>
      <c r="G560" s="132" t="str">
        <f>VLOOKUP(B560,Scanvolgnr.!A:B,2,FALSE)</f>
        <v>ecf</v>
      </c>
      <c r="H560" s="36"/>
      <c r="I560" s="20">
        <f>IFERROR(VLOOKUP(B560,LOINC!A:B,2,FALSE),"")</f>
        <v>6963</v>
      </c>
      <c r="J560" s="20">
        <f>IFERROR(VLOOKUP(B560,'Sequence nummers'!A:B,2,FALSE),"")</f>
        <v>1700410</v>
      </c>
      <c r="K560" s="132" t="s">
        <v>1212</v>
      </c>
      <c r="L560" s="132" t="s">
        <v>8655</v>
      </c>
      <c r="M560" s="132" t="s">
        <v>1364</v>
      </c>
      <c r="N560" s="132" t="s">
        <v>176</v>
      </c>
      <c r="O560" s="24" t="s">
        <v>8581</v>
      </c>
      <c r="P560" s="40"/>
      <c r="Q560" s="132" t="str">
        <f>VLOOKUP(B560,Props!B:E,4,FALSE)</f>
        <v>Keuzelijst</v>
      </c>
      <c r="R560" s="24" t="s">
        <v>4</v>
      </c>
      <c r="S560" s="29" t="s">
        <v>377</v>
      </c>
      <c r="T560" s="24" t="s">
        <v>2786</v>
      </c>
      <c r="U560" s="24" t="s">
        <v>2806</v>
      </c>
      <c r="V560" s="25" t="s">
        <v>381</v>
      </c>
      <c r="W560" s="18" t="s">
        <v>381</v>
      </c>
      <c r="X560" s="18"/>
      <c r="Y560" s="24">
        <v>587775</v>
      </c>
      <c r="Z560" s="24">
        <v>1</v>
      </c>
    </row>
    <row r="561" spans="1:26" x14ac:dyDescent="0.3">
      <c r="A561" s="191"/>
      <c r="B561" s="132" t="s">
        <v>138</v>
      </c>
      <c r="C561" s="35" t="s">
        <v>2792</v>
      </c>
      <c r="D561" s="35"/>
      <c r="E561" s="35" t="s">
        <v>2827</v>
      </c>
      <c r="F561" s="35"/>
      <c r="G561" s="132" t="str">
        <f>VLOOKUP(B561,Scanvolgnr.!A:B,2,FALSE)</f>
        <v>ecg</v>
      </c>
      <c r="H561" s="36" t="s">
        <v>381</v>
      </c>
      <c r="I561" s="20">
        <f>IFERROR(VLOOKUP(B561,LOINC!A:B,2,FALSE),"")</f>
        <v>33</v>
      </c>
      <c r="J561" s="20">
        <f>IFERROR(VLOOKUP(B561,'Sequence nummers'!A:B,2,FALSE),"")</f>
        <v>1700420</v>
      </c>
      <c r="K561" s="132" t="s">
        <v>1212</v>
      </c>
      <c r="L561" s="132" t="s">
        <v>8655</v>
      </c>
      <c r="M561" s="132" t="s">
        <v>1364</v>
      </c>
      <c r="N561" s="132" t="s">
        <v>176</v>
      </c>
      <c r="O561" s="24" t="s">
        <v>8581</v>
      </c>
      <c r="P561" s="40"/>
      <c r="Q561" s="132" t="str">
        <f>VLOOKUP(B561,Props!B:E,4,FALSE)</f>
        <v>Keuzelijst</v>
      </c>
      <c r="R561" s="24" t="s">
        <v>4</v>
      </c>
      <c r="S561" s="29" t="s">
        <v>377</v>
      </c>
      <c r="T561" s="24" t="s">
        <v>2786</v>
      </c>
      <c r="U561" s="24" t="s">
        <v>2806</v>
      </c>
      <c r="V561" s="25" t="s">
        <v>381</v>
      </c>
      <c r="W561" s="18" t="s">
        <v>381</v>
      </c>
      <c r="X561" s="18"/>
      <c r="Y561" s="24"/>
      <c r="Z561" s="24"/>
    </row>
    <row r="562" spans="1:26" x14ac:dyDescent="0.3">
      <c r="A562" s="191"/>
      <c r="B562" s="132" t="s">
        <v>1465</v>
      </c>
      <c r="C562" s="35" t="s">
        <v>2793</v>
      </c>
      <c r="D562" s="35"/>
      <c r="E562" s="35" t="s">
        <v>2827</v>
      </c>
      <c r="F562" s="35"/>
      <c r="G562" s="132" t="str">
        <f>VLOOKUP(B562,Scanvolgnr.!A:B,2,FALSE)</f>
        <v>ech</v>
      </c>
      <c r="H562" s="36"/>
      <c r="I562" s="20">
        <f>IFERROR(VLOOKUP(B562,LOINC!A:B,2,FALSE),"")</f>
        <v>6965</v>
      </c>
      <c r="J562" s="20">
        <f>IFERROR(VLOOKUP(B562,'Sequence nummers'!A:B,2,FALSE),"")</f>
        <v>1700430</v>
      </c>
      <c r="K562" s="132" t="s">
        <v>1212</v>
      </c>
      <c r="L562" s="132" t="s">
        <v>8655</v>
      </c>
      <c r="M562" s="132" t="s">
        <v>1364</v>
      </c>
      <c r="N562" s="132" t="s">
        <v>176</v>
      </c>
      <c r="O562" s="24" t="s">
        <v>8581</v>
      </c>
      <c r="P562" s="40"/>
      <c r="Q562" s="132" t="str">
        <f>VLOOKUP(B562,Props!B:E,4,FALSE)</f>
        <v>Keuzelijst</v>
      </c>
      <c r="R562" s="24" t="s">
        <v>4</v>
      </c>
      <c r="S562" s="29" t="s">
        <v>377</v>
      </c>
      <c r="T562" s="24" t="s">
        <v>2786</v>
      </c>
      <c r="U562" s="24" t="s">
        <v>2806</v>
      </c>
      <c r="V562" s="25" t="s">
        <v>381</v>
      </c>
      <c r="W562" s="18" t="s">
        <v>381</v>
      </c>
      <c r="X562" s="18"/>
      <c r="Y562" s="24">
        <v>587775</v>
      </c>
      <c r="Z562" s="24">
        <v>1</v>
      </c>
    </row>
    <row r="563" spans="1:26" x14ac:dyDescent="0.3">
      <c r="A563" s="191"/>
      <c r="B563" s="132" t="s">
        <v>139</v>
      </c>
      <c r="C563" s="35" t="s">
        <v>1535</v>
      </c>
      <c r="D563" s="35"/>
      <c r="E563" s="35" t="s">
        <v>2827</v>
      </c>
      <c r="F563" s="35"/>
      <c r="G563" s="132" t="str">
        <f>VLOOKUP(B563,Scanvolgnr.!A:B,2,FALSE)</f>
        <v>eci</v>
      </c>
      <c r="H563" s="36" t="s">
        <v>381</v>
      </c>
      <c r="I563" s="20">
        <f>IFERROR(VLOOKUP(B563,LOINC!A:B,2,FALSE),"")</f>
        <v>34</v>
      </c>
      <c r="J563" s="20">
        <f>IFERROR(VLOOKUP(B563,'Sequence nummers'!A:B,2,FALSE),"")</f>
        <v>1700450</v>
      </c>
      <c r="K563" s="132" t="s">
        <v>1212</v>
      </c>
      <c r="L563" s="132" t="s">
        <v>8655</v>
      </c>
      <c r="M563" s="132" t="s">
        <v>1364</v>
      </c>
      <c r="N563" s="132" t="s">
        <v>176</v>
      </c>
      <c r="O563" s="24" t="s">
        <v>8581</v>
      </c>
      <c r="P563" s="40"/>
      <c r="Q563" s="132" t="str">
        <f>VLOOKUP(B563,Props!B:E,4,FALSE)</f>
        <v>Keuzelijst</v>
      </c>
      <c r="R563" s="24" t="s">
        <v>4</v>
      </c>
      <c r="S563" s="29" t="s">
        <v>377</v>
      </c>
      <c r="T563" s="24" t="s">
        <v>2786</v>
      </c>
      <c r="U563" s="24" t="s">
        <v>2806</v>
      </c>
      <c r="V563" s="25" t="s">
        <v>381</v>
      </c>
      <c r="W563" s="18" t="s">
        <v>381</v>
      </c>
      <c r="X563" s="18"/>
      <c r="Y563" s="24"/>
      <c r="Z563" s="24"/>
    </row>
    <row r="564" spans="1:26" x14ac:dyDescent="0.3">
      <c r="A564" s="191"/>
      <c r="B564" s="132" t="s">
        <v>1466</v>
      </c>
      <c r="C564" s="35" t="s">
        <v>1536</v>
      </c>
      <c r="D564" s="35"/>
      <c r="E564" s="35" t="s">
        <v>2827</v>
      </c>
      <c r="F564" s="35"/>
      <c r="G564" s="132" t="str">
        <f>VLOOKUP(B564,Scanvolgnr.!A:B,2,FALSE)</f>
        <v>ecj</v>
      </c>
      <c r="H564" s="36"/>
      <c r="I564" s="20">
        <f>IFERROR(VLOOKUP(B564,LOINC!A:B,2,FALSE),"")</f>
        <v>6967</v>
      </c>
      <c r="J564" s="20">
        <f>IFERROR(VLOOKUP(B564,'Sequence nummers'!A:B,2,FALSE),"")</f>
        <v>1700460</v>
      </c>
      <c r="K564" s="132" t="s">
        <v>1212</v>
      </c>
      <c r="L564" s="132" t="s">
        <v>8655</v>
      </c>
      <c r="M564" s="132" t="s">
        <v>1364</v>
      </c>
      <c r="N564" s="132" t="s">
        <v>176</v>
      </c>
      <c r="O564" s="24" t="s">
        <v>8581</v>
      </c>
      <c r="P564" s="40"/>
      <c r="Q564" s="132" t="str">
        <f>VLOOKUP(B564,Props!B:E,4,FALSE)</f>
        <v>Keuzelijst</v>
      </c>
      <c r="R564" s="24" t="s">
        <v>4</v>
      </c>
      <c r="S564" s="29" t="s">
        <v>377</v>
      </c>
      <c r="T564" s="24" t="s">
        <v>2786</v>
      </c>
      <c r="U564" s="24" t="s">
        <v>2806</v>
      </c>
      <c r="V564" s="25" t="s">
        <v>381</v>
      </c>
      <c r="W564" s="18" t="s">
        <v>381</v>
      </c>
      <c r="X564" s="18"/>
      <c r="Y564" s="24">
        <v>587775</v>
      </c>
      <c r="Z564" s="24">
        <v>1</v>
      </c>
    </row>
    <row r="565" spans="1:26" x14ac:dyDescent="0.3">
      <c r="A565" s="191"/>
      <c r="B565" s="132" t="s">
        <v>141</v>
      </c>
      <c r="C565" s="35" t="s">
        <v>1537</v>
      </c>
      <c r="D565" s="35"/>
      <c r="E565" s="35" t="s">
        <v>2827</v>
      </c>
      <c r="F565" s="35"/>
      <c r="G565" s="132" t="str">
        <f>VLOOKUP(B565,Scanvolgnr.!A:B,2,FALSE)</f>
        <v>eck</v>
      </c>
      <c r="H565" s="36" t="s">
        <v>381</v>
      </c>
      <c r="I565" s="20">
        <f>IFERROR(VLOOKUP(B565,LOINC!A:B,2,FALSE),"")</f>
        <v>36</v>
      </c>
      <c r="J565" s="20">
        <f>IFERROR(VLOOKUP(B565,'Sequence nummers'!A:B,2,FALSE),"")</f>
        <v>1700480</v>
      </c>
      <c r="K565" s="132" t="s">
        <v>1212</v>
      </c>
      <c r="L565" s="132" t="s">
        <v>8655</v>
      </c>
      <c r="M565" s="132" t="s">
        <v>1364</v>
      </c>
      <c r="N565" s="132" t="s">
        <v>176</v>
      </c>
      <c r="O565" s="24" t="s">
        <v>8581</v>
      </c>
      <c r="P565" s="40"/>
      <c r="Q565" s="132" t="str">
        <f>VLOOKUP(B565,Props!B:E,4,FALSE)</f>
        <v>Keuzelijst</v>
      </c>
      <c r="R565" s="24" t="s">
        <v>4</v>
      </c>
      <c r="S565" s="29" t="s">
        <v>377</v>
      </c>
      <c r="T565" s="24" t="s">
        <v>2786</v>
      </c>
      <c r="U565" s="24" t="s">
        <v>2806</v>
      </c>
      <c r="V565" s="25" t="s">
        <v>381</v>
      </c>
      <c r="W565" s="18" t="s">
        <v>381</v>
      </c>
      <c r="X565" s="18"/>
      <c r="Y565" s="24"/>
      <c r="Z565" s="24"/>
    </row>
    <row r="566" spans="1:26" x14ac:dyDescent="0.3">
      <c r="A566" s="191"/>
      <c r="B566" s="132" t="s">
        <v>1467</v>
      </c>
      <c r="C566" s="35" t="s">
        <v>1538</v>
      </c>
      <c r="D566" s="35"/>
      <c r="E566" s="35" t="s">
        <v>2827</v>
      </c>
      <c r="F566" s="35"/>
      <c r="G566" s="132" t="str">
        <f>VLOOKUP(B566,Scanvolgnr.!A:B,2,FALSE)</f>
        <v>ecl</v>
      </c>
      <c r="H566" s="36"/>
      <c r="I566" s="20">
        <f>IFERROR(VLOOKUP(B566,LOINC!A:B,2,FALSE),"")</f>
        <v>6969</v>
      </c>
      <c r="J566" s="20">
        <f>IFERROR(VLOOKUP(B566,'Sequence nummers'!A:B,2,FALSE),"")</f>
        <v>1700490</v>
      </c>
      <c r="K566" s="132" t="s">
        <v>1212</v>
      </c>
      <c r="L566" s="132" t="s">
        <v>8655</v>
      </c>
      <c r="M566" s="132" t="s">
        <v>1364</v>
      </c>
      <c r="N566" s="132" t="s">
        <v>176</v>
      </c>
      <c r="O566" s="24" t="s">
        <v>8581</v>
      </c>
      <c r="P566" s="40"/>
      <c r="Q566" s="132" t="str">
        <f>VLOOKUP(B566,Props!B:E,4,FALSE)</f>
        <v>Keuzelijst</v>
      </c>
      <c r="R566" s="24" t="s">
        <v>4</v>
      </c>
      <c r="S566" s="29" t="s">
        <v>377</v>
      </c>
      <c r="T566" s="24" t="s">
        <v>2786</v>
      </c>
      <c r="U566" s="24" t="s">
        <v>2806</v>
      </c>
      <c r="V566" s="25" t="s">
        <v>381</v>
      </c>
      <c r="W566" s="18" t="s">
        <v>381</v>
      </c>
      <c r="X566" s="18"/>
      <c r="Y566" s="24">
        <v>587775</v>
      </c>
      <c r="Z566" s="24">
        <v>1</v>
      </c>
    </row>
    <row r="567" spans="1:26" x14ac:dyDescent="0.3">
      <c r="A567" s="191"/>
      <c r="B567" s="132" t="s">
        <v>140</v>
      </c>
      <c r="C567" s="35" t="s">
        <v>1539</v>
      </c>
      <c r="D567" s="35"/>
      <c r="E567" s="35" t="s">
        <v>2827</v>
      </c>
      <c r="F567" s="35"/>
      <c r="G567" s="132" t="str">
        <f>VLOOKUP(B567,Scanvolgnr.!A:B,2,FALSE)</f>
        <v>ecm</v>
      </c>
      <c r="H567" s="36" t="s">
        <v>381</v>
      </c>
      <c r="I567" s="20">
        <f>IFERROR(VLOOKUP(B567,LOINC!A:B,2,FALSE),"")</f>
        <v>35</v>
      </c>
      <c r="J567" s="20">
        <f>IFERROR(VLOOKUP(B567,'Sequence nummers'!A:B,2,FALSE),"")</f>
        <v>1700510</v>
      </c>
      <c r="K567" s="132" t="s">
        <v>1212</v>
      </c>
      <c r="L567" s="132" t="s">
        <v>8655</v>
      </c>
      <c r="M567" s="132" t="s">
        <v>1364</v>
      </c>
      <c r="N567" s="132" t="s">
        <v>176</v>
      </c>
      <c r="O567" s="24" t="s">
        <v>8581</v>
      </c>
      <c r="P567" s="40"/>
      <c r="Q567" s="132" t="str">
        <f>VLOOKUP(B567,Props!B:E,4,FALSE)</f>
        <v>Keuzelijst</v>
      </c>
      <c r="R567" s="24" t="s">
        <v>4</v>
      </c>
      <c r="S567" s="29" t="s">
        <v>377</v>
      </c>
      <c r="T567" s="24" t="s">
        <v>2786</v>
      </c>
      <c r="U567" s="24" t="s">
        <v>2806</v>
      </c>
      <c r="V567" s="25" t="s">
        <v>381</v>
      </c>
      <c r="W567" s="18" t="s">
        <v>381</v>
      </c>
      <c r="X567" s="18"/>
      <c r="Y567" s="24"/>
      <c r="Z567" s="24"/>
    </row>
    <row r="568" spans="1:26" x14ac:dyDescent="0.3">
      <c r="A568" s="191"/>
      <c r="B568" s="132" t="s">
        <v>1468</v>
      </c>
      <c r="C568" s="35" t="s">
        <v>1540</v>
      </c>
      <c r="D568" s="35"/>
      <c r="E568" s="35" t="s">
        <v>2827</v>
      </c>
      <c r="F568" s="35"/>
      <c r="G568" s="132" t="str">
        <f>VLOOKUP(B568,Scanvolgnr.!A:B,2,FALSE)</f>
        <v>ecn</v>
      </c>
      <c r="H568" s="36"/>
      <c r="I568" s="20">
        <f>IFERROR(VLOOKUP(B568,LOINC!A:B,2,FALSE),"")</f>
        <v>6971</v>
      </c>
      <c r="J568" s="20">
        <f>IFERROR(VLOOKUP(B568,'Sequence nummers'!A:B,2,FALSE),"")</f>
        <v>1700520</v>
      </c>
      <c r="K568" s="132" t="s">
        <v>1212</v>
      </c>
      <c r="L568" s="132" t="s">
        <v>8655</v>
      </c>
      <c r="M568" s="132" t="s">
        <v>1364</v>
      </c>
      <c r="N568" s="132" t="s">
        <v>176</v>
      </c>
      <c r="O568" s="24" t="s">
        <v>8581</v>
      </c>
      <c r="P568" s="40"/>
      <c r="Q568" s="132" t="str">
        <f>VLOOKUP(B568,Props!B:E,4,FALSE)</f>
        <v>Keuzelijst</v>
      </c>
      <c r="R568" s="24" t="s">
        <v>4</v>
      </c>
      <c r="S568" s="29" t="s">
        <v>377</v>
      </c>
      <c r="T568" s="24" t="s">
        <v>2786</v>
      </c>
      <c r="U568" s="24" t="s">
        <v>2806</v>
      </c>
      <c r="V568" s="25" t="s">
        <v>381</v>
      </c>
      <c r="W568" s="18" t="s">
        <v>381</v>
      </c>
      <c r="X568" s="18"/>
      <c r="Y568" s="24">
        <v>587775</v>
      </c>
      <c r="Z568" s="24">
        <v>1</v>
      </c>
    </row>
    <row r="569" spans="1:26" x14ac:dyDescent="0.3">
      <c r="A569" s="191"/>
      <c r="B569" s="132" t="s">
        <v>142</v>
      </c>
      <c r="C569" s="35" t="s">
        <v>1542</v>
      </c>
      <c r="D569" s="35"/>
      <c r="E569" s="35" t="s">
        <v>2827</v>
      </c>
      <c r="F569" s="35"/>
      <c r="G569" s="132" t="str">
        <f>VLOOKUP(B569,Scanvolgnr.!A:B,2,FALSE)</f>
        <v>eco</v>
      </c>
      <c r="H569" s="36" t="s">
        <v>381</v>
      </c>
      <c r="I569" s="20">
        <f>IFERROR(VLOOKUP(B569,LOINC!A:B,2,FALSE),"")</f>
        <v>37</v>
      </c>
      <c r="J569" s="20">
        <f>IFERROR(VLOOKUP(B569,'Sequence nummers'!A:B,2,FALSE),"")</f>
        <v>1700540</v>
      </c>
      <c r="K569" s="132" t="s">
        <v>1212</v>
      </c>
      <c r="L569" s="132" t="s">
        <v>8655</v>
      </c>
      <c r="M569" s="132" t="s">
        <v>1364</v>
      </c>
      <c r="N569" s="132" t="s">
        <v>176</v>
      </c>
      <c r="O569" s="24" t="s">
        <v>8581</v>
      </c>
      <c r="P569" s="40"/>
      <c r="Q569" s="132" t="str">
        <f>VLOOKUP(B569,Props!B:E,4,FALSE)</f>
        <v>Keuzelijst</v>
      </c>
      <c r="R569" s="24" t="s">
        <v>4</v>
      </c>
      <c r="S569" s="29" t="s">
        <v>377</v>
      </c>
      <c r="T569" s="24" t="s">
        <v>2786</v>
      </c>
      <c r="U569" s="24" t="s">
        <v>2806</v>
      </c>
      <c r="V569" s="25" t="s">
        <v>381</v>
      </c>
      <c r="W569" s="18" t="s">
        <v>381</v>
      </c>
      <c r="X569" s="18"/>
      <c r="Y569" s="24"/>
      <c r="Z569" s="24"/>
    </row>
    <row r="570" spans="1:26" x14ac:dyDescent="0.3">
      <c r="A570" s="191"/>
      <c r="B570" s="132" t="s">
        <v>1469</v>
      </c>
      <c r="C570" s="35" t="s">
        <v>1541</v>
      </c>
      <c r="D570" s="35"/>
      <c r="E570" s="35" t="s">
        <v>2827</v>
      </c>
      <c r="F570" s="35"/>
      <c r="G570" s="132" t="str">
        <f>VLOOKUP(B570,Scanvolgnr.!A:B,2,FALSE)</f>
        <v>ecp</v>
      </c>
      <c r="H570" s="36"/>
      <c r="I570" s="20">
        <f>IFERROR(VLOOKUP(B570,LOINC!A:B,2,FALSE),"")</f>
        <v>6974</v>
      </c>
      <c r="J570" s="20">
        <f>IFERROR(VLOOKUP(B570,'Sequence nummers'!A:B,2,FALSE),"")</f>
        <v>1700550</v>
      </c>
      <c r="K570" s="132" t="s">
        <v>1212</v>
      </c>
      <c r="L570" s="132" t="s">
        <v>8655</v>
      </c>
      <c r="M570" s="132" t="s">
        <v>1364</v>
      </c>
      <c r="N570" s="132" t="s">
        <v>176</v>
      </c>
      <c r="O570" s="24" t="s">
        <v>8581</v>
      </c>
      <c r="P570" s="40"/>
      <c r="Q570" s="132" t="str">
        <f>VLOOKUP(B570,Props!B:E,4,FALSE)</f>
        <v>Keuzelijst</v>
      </c>
      <c r="R570" s="24" t="s">
        <v>4</v>
      </c>
      <c r="S570" s="29" t="s">
        <v>377</v>
      </c>
      <c r="T570" s="24" t="s">
        <v>2786</v>
      </c>
      <c r="U570" s="24" t="s">
        <v>2806</v>
      </c>
      <c r="V570" s="25" t="s">
        <v>381</v>
      </c>
      <c r="W570" s="18" t="s">
        <v>381</v>
      </c>
      <c r="X570" s="18"/>
      <c r="Y570" s="24">
        <v>587775</v>
      </c>
      <c r="Z570" s="24">
        <v>1</v>
      </c>
    </row>
    <row r="571" spans="1:26" x14ac:dyDescent="0.3">
      <c r="A571" s="191"/>
      <c r="B571" s="132" t="s">
        <v>205</v>
      </c>
      <c r="C571" s="132" t="s">
        <v>1563</v>
      </c>
      <c r="D571" s="132"/>
      <c r="E571" s="132" t="s">
        <v>2827</v>
      </c>
      <c r="F571" s="132"/>
      <c r="G571" s="132" t="str">
        <f>VLOOKUP(B571,Scanvolgnr.!A:B,2,FALSE)</f>
        <v>ecpa</v>
      </c>
      <c r="H571" s="20" t="s">
        <v>381</v>
      </c>
      <c r="I571" s="20">
        <f>IFERROR(VLOOKUP(B571,LOINC!A:B,2,FALSE),"")</f>
        <v>7064</v>
      </c>
      <c r="J571" s="20">
        <f>IFERROR(VLOOKUP(B571,'Sequence nummers'!A:B,2,FALSE),"")</f>
        <v>1700770</v>
      </c>
      <c r="K571" s="132" t="s">
        <v>1212</v>
      </c>
      <c r="L571" s="132" t="s">
        <v>8655</v>
      </c>
      <c r="M571" s="132" t="s">
        <v>1364</v>
      </c>
      <c r="N571" s="132" t="s">
        <v>176</v>
      </c>
      <c r="O571" s="24" t="s">
        <v>8581</v>
      </c>
      <c r="P571" s="40"/>
      <c r="Q571" s="132" t="str">
        <f>VLOOKUP(B571,Props!B:E,4,FALSE)</f>
        <v>Keuzelijst</v>
      </c>
      <c r="R571" s="24" t="s">
        <v>4</v>
      </c>
      <c r="S571" s="29" t="s">
        <v>377</v>
      </c>
      <c r="T571" s="24" t="s">
        <v>2786</v>
      </c>
      <c r="U571" s="24" t="s">
        <v>2806</v>
      </c>
      <c r="V571" s="25" t="s">
        <v>381</v>
      </c>
      <c r="W571" s="18" t="s">
        <v>381</v>
      </c>
      <c r="X571" s="26"/>
      <c r="Y571" s="24"/>
      <c r="Z571" s="24"/>
    </row>
    <row r="572" spans="1:26" x14ac:dyDescent="0.3">
      <c r="A572" s="191"/>
      <c r="B572" s="132" t="s">
        <v>1480</v>
      </c>
      <c r="C572" s="132" t="s">
        <v>1564</v>
      </c>
      <c r="D572" s="132"/>
      <c r="E572" s="132" t="s">
        <v>2827</v>
      </c>
      <c r="F572" s="35"/>
      <c r="G572" s="132" t="str">
        <f>VLOOKUP(B572,Scanvolgnr.!A:B,2,FALSE)</f>
        <v>ecpb</v>
      </c>
      <c r="H572" s="20"/>
      <c r="I572" s="20">
        <f>IFERROR(VLOOKUP(B572,LOINC!A:B,2,FALSE),"")</f>
        <v>6996</v>
      </c>
      <c r="J572" s="20">
        <f>IFERROR(VLOOKUP(B572,'Sequence nummers'!A:B,2,FALSE),"")</f>
        <v>1700780</v>
      </c>
      <c r="K572" s="132" t="s">
        <v>1212</v>
      </c>
      <c r="L572" s="132" t="s">
        <v>8655</v>
      </c>
      <c r="M572" s="132" t="s">
        <v>1364</v>
      </c>
      <c r="N572" s="132" t="s">
        <v>176</v>
      </c>
      <c r="O572" s="24" t="s">
        <v>8581</v>
      </c>
      <c r="P572" s="40"/>
      <c r="Q572" s="132" t="str">
        <f>VLOOKUP(B572,Props!B:E,4,FALSE)</f>
        <v>Keuzelijst</v>
      </c>
      <c r="R572" s="24" t="s">
        <v>4</v>
      </c>
      <c r="S572" s="29" t="s">
        <v>377</v>
      </c>
      <c r="T572" s="24" t="s">
        <v>2786</v>
      </c>
      <c r="U572" s="24" t="s">
        <v>2806</v>
      </c>
      <c r="V572" s="25" t="s">
        <v>381</v>
      </c>
      <c r="W572" s="18" t="s">
        <v>381</v>
      </c>
      <c r="X572" s="26"/>
      <c r="Y572" s="24">
        <v>587775</v>
      </c>
      <c r="Z572" s="24">
        <v>1</v>
      </c>
    </row>
    <row r="573" spans="1:26" x14ac:dyDescent="0.3">
      <c r="A573" s="191"/>
      <c r="B573" s="132" t="s">
        <v>206</v>
      </c>
      <c r="C573" s="132" t="s">
        <v>1565</v>
      </c>
      <c r="D573" s="132"/>
      <c r="E573" s="132" t="s">
        <v>2827</v>
      </c>
      <c r="F573" s="132"/>
      <c r="G573" s="132" t="str">
        <f>VLOOKUP(B573,Scanvolgnr.!A:B,2,FALSE)</f>
        <v>ecpc</v>
      </c>
      <c r="H573" s="20" t="s">
        <v>381</v>
      </c>
      <c r="I573" s="20">
        <f>IFERROR(VLOOKUP(B573,LOINC!A:B,2,FALSE),"")</f>
        <v>7066</v>
      </c>
      <c r="J573" s="20">
        <f>IFERROR(VLOOKUP(B573,'Sequence nummers'!A:B,2,FALSE),"")</f>
        <v>1700790</v>
      </c>
      <c r="K573" s="132" t="s">
        <v>1212</v>
      </c>
      <c r="L573" s="132" t="s">
        <v>8655</v>
      </c>
      <c r="M573" s="132" t="s">
        <v>1364</v>
      </c>
      <c r="N573" s="132" t="s">
        <v>176</v>
      </c>
      <c r="O573" s="24" t="s">
        <v>8581</v>
      </c>
      <c r="P573" s="40"/>
      <c r="Q573" s="132" t="str">
        <f>VLOOKUP(B573,Props!B:E,4,FALSE)</f>
        <v>Keuzelijst</v>
      </c>
      <c r="R573" s="24" t="s">
        <v>4</v>
      </c>
      <c r="S573" s="29" t="s">
        <v>377</v>
      </c>
      <c r="T573" s="24" t="s">
        <v>2786</v>
      </c>
      <c r="U573" s="24" t="s">
        <v>2806</v>
      </c>
      <c r="V573" s="25" t="s">
        <v>381</v>
      </c>
      <c r="W573" s="18" t="s">
        <v>381</v>
      </c>
      <c r="X573" s="26"/>
      <c r="Y573" s="24"/>
      <c r="Z573" s="24"/>
    </row>
    <row r="574" spans="1:26" x14ac:dyDescent="0.3">
      <c r="A574" s="191"/>
      <c r="B574" s="132" t="s">
        <v>1481</v>
      </c>
      <c r="C574" s="132" t="s">
        <v>1566</v>
      </c>
      <c r="D574" s="132"/>
      <c r="E574" s="132" t="s">
        <v>2827</v>
      </c>
      <c r="F574" s="35"/>
      <c r="G574" s="132" t="str">
        <f>VLOOKUP(B574,Scanvolgnr.!A:B,2,FALSE)</f>
        <v>ecpd</v>
      </c>
      <c r="H574" s="20"/>
      <c r="I574" s="20">
        <f>IFERROR(VLOOKUP(B574,LOINC!A:B,2,FALSE),"")</f>
        <v>6998</v>
      </c>
      <c r="J574" s="20">
        <f>IFERROR(VLOOKUP(B574,'Sequence nummers'!A:B,2,FALSE),"")</f>
        <v>1700800</v>
      </c>
      <c r="K574" s="132" t="s">
        <v>1212</v>
      </c>
      <c r="L574" s="132" t="s">
        <v>8655</v>
      </c>
      <c r="M574" s="132" t="s">
        <v>1364</v>
      </c>
      <c r="N574" s="132" t="s">
        <v>176</v>
      </c>
      <c r="O574" s="24" t="s">
        <v>8581</v>
      </c>
      <c r="P574" s="40"/>
      <c r="Q574" s="132" t="str">
        <f>VLOOKUP(B574,Props!B:E,4,FALSE)</f>
        <v>Keuzelijst</v>
      </c>
      <c r="R574" s="24" t="s">
        <v>4</v>
      </c>
      <c r="S574" s="29" t="s">
        <v>377</v>
      </c>
      <c r="T574" s="24" t="s">
        <v>2786</v>
      </c>
      <c r="U574" s="24" t="s">
        <v>2806</v>
      </c>
      <c r="V574" s="25" t="s">
        <v>381</v>
      </c>
      <c r="W574" s="18" t="s">
        <v>381</v>
      </c>
      <c r="X574" s="26"/>
      <c r="Y574" s="24">
        <v>587775</v>
      </c>
      <c r="Z574" s="24">
        <v>1</v>
      </c>
    </row>
    <row r="575" spans="1:26" hidden="1" x14ac:dyDescent="0.3">
      <c r="A575" s="37" t="s">
        <v>1626</v>
      </c>
      <c r="B575" s="132" t="s">
        <v>1627</v>
      </c>
      <c r="C575" s="43"/>
      <c r="D575" s="35"/>
      <c r="E575" s="35" t="s">
        <v>2831</v>
      </c>
      <c r="F575" s="35"/>
      <c r="G575" s="132" t="str">
        <f>VLOOKUP(B575,Scanvolgnr.!A:B,2,FALSE)</f>
        <v>ecq</v>
      </c>
      <c r="H575" s="36"/>
      <c r="I575" s="20" t="str">
        <f>IFERROR(VLOOKUP(B575,LOINC!A:B,2,FALSE),"")</f>
        <v/>
      </c>
      <c r="J575" s="20" t="str">
        <f>IFERROR(VLOOKUP(B575,'Sequence nummers'!A:B,2,FALSE),"")</f>
        <v/>
      </c>
      <c r="K575" s="132"/>
      <c r="L575" s="132"/>
      <c r="M575" s="132"/>
      <c r="N575" s="39"/>
      <c r="O575" s="40"/>
      <c r="P575" s="40"/>
      <c r="Q575" s="132" t="str">
        <f>VLOOKUP(B575,Props!B:E,4,FALSE)</f>
        <v>String</v>
      </c>
      <c r="R575" s="24" t="s">
        <v>226</v>
      </c>
      <c r="S575" s="29" t="s">
        <v>377</v>
      </c>
      <c r="T575" s="24" t="s">
        <v>1620</v>
      </c>
      <c r="U575" s="132" t="s">
        <v>1323</v>
      </c>
      <c r="V575" s="20" t="s">
        <v>381</v>
      </c>
      <c r="W575" s="18" t="s">
        <v>381</v>
      </c>
      <c r="X575" s="18"/>
      <c r="Y575" s="24"/>
      <c r="Z575" s="24"/>
    </row>
    <row r="576" spans="1:26" x14ac:dyDescent="0.3">
      <c r="A576" s="191" t="s">
        <v>1622</v>
      </c>
      <c r="B576" s="132" t="s">
        <v>234</v>
      </c>
      <c r="C576" s="132" t="s">
        <v>1519</v>
      </c>
      <c r="D576" s="132"/>
      <c r="E576" s="132" t="s">
        <v>2827</v>
      </c>
      <c r="F576" s="26"/>
      <c r="G576" s="132" t="str">
        <f>VLOOKUP(B576,Scanvolgnr.!A:B,2,FALSE)</f>
        <v>ecqa</v>
      </c>
      <c r="H576" s="20" t="s">
        <v>381</v>
      </c>
      <c r="I576" s="20">
        <f>IFERROR(VLOOKUP(B576,LOINC!A:B,2,FALSE),"")</f>
        <v>7038</v>
      </c>
      <c r="J576" s="20">
        <f>IFERROR(VLOOKUP(B576,'Sequence nummers'!A:B,2,FALSE),"")</f>
        <v>1700200</v>
      </c>
      <c r="K576" s="132" t="s">
        <v>1212</v>
      </c>
      <c r="L576" s="132" t="s">
        <v>1629</v>
      </c>
      <c r="M576" s="132" t="s">
        <v>1364</v>
      </c>
      <c r="N576" s="132" t="s">
        <v>176</v>
      </c>
      <c r="O576" s="24" t="s">
        <v>8581</v>
      </c>
      <c r="P576" s="40"/>
      <c r="Q576" s="132" t="str">
        <f>VLOOKUP(B576,Props!B:E,4,FALSE)</f>
        <v>Keuzelijst</v>
      </c>
      <c r="R576" s="24" t="s">
        <v>4</v>
      </c>
      <c r="S576" s="29" t="s">
        <v>377</v>
      </c>
      <c r="T576" s="24" t="s">
        <v>2786</v>
      </c>
      <c r="U576" s="24" t="s">
        <v>2806</v>
      </c>
      <c r="V576" s="25" t="s">
        <v>381</v>
      </c>
      <c r="W576" s="18" t="s">
        <v>381</v>
      </c>
      <c r="X576" s="18"/>
      <c r="Y576" s="24"/>
      <c r="Z576" s="24"/>
    </row>
    <row r="577" spans="1:26" x14ac:dyDescent="0.3">
      <c r="A577" s="191"/>
      <c r="B577" s="132" t="s">
        <v>1457</v>
      </c>
      <c r="C577" s="35" t="s">
        <v>1520</v>
      </c>
      <c r="D577" s="35"/>
      <c r="E577" s="35" t="s">
        <v>2827</v>
      </c>
      <c r="F577" s="26"/>
      <c r="G577" s="132" t="str">
        <f>VLOOKUP(B577,Scanvolgnr.!A:B,2,FALSE)</f>
        <v>ecqb</v>
      </c>
      <c r="H577" s="36"/>
      <c r="I577" s="20">
        <f>IFERROR(VLOOKUP(B577,LOINC!A:B,2,FALSE),"")</f>
        <v>6949</v>
      </c>
      <c r="J577" s="20">
        <f>IFERROR(VLOOKUP(B577,'Sequence nummers'!A:B,2,FALSE),"")</f>
        <v>1700210</v>
      </c>
      <c r="K577" s="132" t="s">
        <v>1212</v>
      </c>
      <c r="L577" s="132" t="s">
        <v>1629</v>
      </c>
      <c r="M577" s="132" t="s">
        <v>1364</v>
      </c>
      <c r="N577" s="132" t="s">
        <v>176</v>
      </c>
      <c r="O577" s="24" t="s">
        <v>8581</v>
      </c>
      <c r="P577" s="40"/>
      <c r="Q577" s="132" t="str">
        <f>VLOOKUP(B577,Props!B:E,4,FALSE)</f>
        <v>Keuzelijst</v>
      </c>
      <c r="R577" s="24" t="s">
        <v>4</v>
      </c>
      <c r="S577" s="29" t="s">
        <v>377</v>
      </c>
      <c r="T577" s="24" t="s">
        <v>2786</v>
      </c>
      <c r="U577" s="24" t="s">
        <v>2806</v>
      </c>
      <c r="V577" s="25" t="s">
        <v>381</v>
      </c>
      <c r="W577" s="18" t="s">
        <v>381</v>
      </c>
      <c r="X577" s="18"/>
      <c r="Y577" s="24">
        <v>587775</v>
      </c>
      <c r="Z577" s="24">
        <v>1</v>
      </c>
    </row>
    <row r="578" spans="1:26" x14ac:dyDescent="0.3">
      <c r="A578" s="191"/>
      <c r="B578" s="132" t="s">
        <v>235</v>
      </c>
      <c r="C578" s="35" t="s">
        <v>1521</v>
      </c>
      <c r="D578" s="35"/>
      <c r="E578" s="35" t="s">
        <v>2827</v>
      </c>
      <c r="F578" s="26"/>
      <c r="G578" s="132" t="str">
        <f>VLOOKUP(B578,Scanvolgnr.!A:B,2,FALSE)</f>
        <v>ecqc</v>
      </c>
      <c r="H578" s="36" t="s">
        <v>381</v>
      </c>
      <c r="I578" s="20">
        <f>IFERROR(VLOOKUP(B578,LOINC!A:B,2,FALSE),"")</f>
        <v>7040</v>
      </c>
      <c r="J578" s="20">
        <f>IFERROR(VLOOKUP(B578,'Sequence nummers'!A:B,2,FALSE),"")</f>
        <v>1700220</v>
      </c>
      <c r="K578" s="132" t="s">
        <v>1212</v>
      </c>
      <c r="L578" s="132" t="s">
        <v>1629</v>
      </c>
      <c r="M578" s="132" t="s">
        <v>1364</v>
      </c>
      <c r="N578" s="132" t="s">
        <v>176</v>
      </c>
      <c r="O578" s="24" t="s">
        <v>8581</v>
      </c>
      <c r="P578" s="40"/>
      <c r="Q578" s="132" t="str">
        <f>VLOOKUP(B578,Props!B:E,4,FALSE)</f>
        <v>Keuzelijst</v>
      </c>
      <c r="R578" s="24" t="s">
        <v>4</v>
      </c>
      <c r="S578" s="29" t="s">
        <v>377</v>
      </c>
      <c r="T578" s="24" t="s">
        <v>2786</v>
      </c>
      <c r="U578" s="24" t="s">
        <v>2806</v>
      </c>
      <c r="V578" s="25" t="s">
        <v>381</v>
      </c>
      <c r="W578" s="18" t="s">
        <v>381</v>
      </c>
      <c r="X578" s="18"/>
      <c r="Y578" s="24"/>
      <c r="Z578" s="24"/>
    </row>
    <row r="579" spans="1:26" x14ac:dyDescent="0.3">
      <c r="A579" s="191"/>
      <c r="B579" s="132" t="s">
        <v>1458</v>
      </c>
      <c r="C579" s="35" t="s">
        <v>1522</v>
      </c>
      <c r="D579" s="35"/>
      <c r="E579" s="35" t="s">
        <v>2827</v>
      </c>
      <c r="F579" s="26"/>
      <c r="G579" s="132" t="str">
        <f>VLOOKUP(B579,Scanvolgnr.!A:B,2,FALSE)</f>
        <v>ecqd</v>
      </c>
      <c r="H579" s="36"/>
      <c r="I579" s="20">
        <f>IFERROR(VLOOKUP(B579,LOINC!A:B,2,FALSE),"")</f>
        <v>6951</v>
      </c>
      <c r="J579" s="20">
        <f>IFERROR(VLOOKUP(B579,'Sequence nummers'!A:B,2,FALSE),"")</f>
        <v>1700230</v>
      </c>
      <c r="K579" s="132" t="s">
        <v>1212</v>
      </c>
      <c r="L579" s="132" t="s">
        <v>1629</v>
      </c>
      <c r="M579" s="132" t="s">
        <v>1364</v>
      </c>
      <c r="N579" s="132" t="s">
        <v>176</v>
      </c>
      <c r="O579" s="24" t="s">
        <v>8581</v>
      </c>
      <c r="P579" s="40"/>
      <c r="Q579" s="132" t="str">
        <f>VLOOKUP(B579,Props!B:E,4,FALSE)</f>
        <v>Keuzelijst</v>
      </c>
      <c r="R579" s="24" t="s">
        <v>4</v>
      </c>
      <c r="S579" s="29" t="s">
        <v>377</v>
      </c>
      <c r="T579" s="24" t="s">
        <v>2786</v>
      </c>
      <c r="U579" s="24" t="s">
        <v>2806</v>
      </c>
      <c r="V579" s="25" t="s">
        <v>381</v>
      </c>
      <c r="W579" s="18" t="s">
        <v>381</v>
      </c>
      <c r="X579" s="18"/>
      <c r="Y579" s="24">
        <v>587775</v>
      </c>
      <c r="Z579" s="24">
        <v>1</v>
      </c>
    </row>
    <row r="580" spans="1:26" x14ac:dyDescent="0.3">
      <c r="A580" s="191"/>
      <c r="B580" s="132" t="s">
        <v>200</v>
      </c>
      <c r="C580" s="35" t="s">
        <v>1525</v>
      </c>
      <c r="D580" s="35"/>
      <c r="E580" s="35" t="s">
        <v>2827</v>
      </c>
      <c r="F580" s="26"/>
      <c r="G580" s="132" t="str">
        <f>VLOOKUP(B580,Scanvolgnr.!A:B,2,FALSE)</f>
        <v>ecqe</v>
      </c>
      <c r="H580" s="36" t="s">
        <v>381</v>
      </c>
      <c r="I580" s="20">
        <f>IFERROR(VLOOKUP(B580,LOINC!A:B,2,FALSE),"")</f>
        <v>7044</v>
      </c>
      <c r="J580" s="20">
        <f>IFERROR(VLOOKUP(B580,'Sequence nummers'!A:B,2,FALSE),"")</f>
        <v>1700260</v>
      </c>
      <c r="K580" s="132" t="s">
        <v>1212</v>
      </c>
      <c r="L580" s="132" t="s">
        <v>1629</v>
      </c>
      <c r="M580" s="132" t="s">
        <v>1364</v>
      </c>
      <c r="N580" s="132" t="s">
        <v>176</v>
      </c>
      <c r="O580" s="24" t="s">
        <v>8581</v>
      </c>
      <c r="P580" s="40"/>
      <c r="Q580" s="132" t="str">
        <f>VLOOKUP(B580,Props!B:E,4,FALSE)</f>
        <v>Keuzelijst</v>
      </c>
      <c r="R580" s="24" t="s">
        <v>4</v>
      </c>
      <c r="S580" s="29" t="s">
        <v>377</v>
      </c>
      <c r="T580" s="24" t="s">
        <v>2786</v>
      </c>
      <c r="U580" s="24" t="s">
        <v>2806</v>
      </c>
      <c r="V580" s="25" t="s">
        <v>381</v>
      </c>
      <c r="W580" s="18" t="s">
        <v>381</v>
      </c>
      <c r="X580" s="18"/>
      <c r="Y580" s="24"/>
      <c r="Z580" s="24"/>
    </row>
    <row r="581" spans="1:26" x14ac:dyDescent="0.3">
      <c r="A581" s="191"/>
      <c r="B581" s="132" t="s">
        <v>1460</v>
      </c>
      <c r="C581" s="35" t="s">
        <v>1526</v>
      </c>
      <c r="D581" s="35"/>
      <c r="E581" s="35" t="s">
        <v>2827</v>
      </c>
      <c r="F581" s="26"/>
      <c r="G581" s="132" t="str">
        <f>VLOOKUP(B581,Scanvolgnr.!A:B,2,FALSE)</f>
        <v>ecqh</v>
      </c>
      <c r="H581" s="36"/>
      <c r="I581" s="20">
        <f>IFERROR(VLOOKUP(B581,LOINC!A:B,2,FALSE),"")</f>
        <v>6955</v>
      </c>
      <c r="J581" s="20">
        <f>IFERROR(VLOOKUP(B581,'Sequence nummers'!A:B,2,FALSE),"")</f>
        <v>1700270</v>
      </c>
      <c r="K581" s="132" t="s">
        <v>1212</v>
      </c>
      <c r="L581" s="132" t="s">
        <v>1629</v>
      </c>
      <c r="M581" s="132" t="s">
        <v>1364</v>
      </c>
      <c r="N581" s="132" t="s">
        <v>176</v>
      </c>
      <c r="O581" s="24" t="s">
        <v>8581</v>
      </c>
      <c r="P581" s="40"/>
      <c r="Q581" s="132" t="str">
        <f>VLOOKUP(B581,Props!B:E,4,FALSE)</f>
        <v>Keuzelijst</v>
      </c>
      <c r="R581" s="24" t="s">
        <v>4</v>
      </c>
      <c r="S581" s="29" t="s">
        <v>377</v>
      </c>
      <c r="T581" s="24" t="s">
        <v>2786</v>
      </c>
      <c r="U581" s="24" t="s">
        <v>2806</v>
      </c>
      <c r="V581" s="25" t="s">
        <v>381</v>
      </c>
      <c r="W581" s="18" t="s">
        <v>381</v>
      </c>
      <c r="X581" s="18"/>
      <c r="Y581" s="24">
        <v>587775</v>
      </c>
      <c r="Z581" s="24">
        <v>1</v>
      </c>
    </row>
    <row r="582" spans="1:26" x14ac:dyDescent="0.3">
      <c r="A582" s="191"/>
      <c r="B582" s="132" t="s">
        <v>199</v>
      </c>
      <c r="C582" s="35" t="s">
        <v>1527</v>
      </c>
      <c r="D582" s="35"/>
      <c r="E582" s="35" t="s">
        <v>2827</v>
      </c>
      <c r="F582" s="26"/>
      <c r="G582" s="132" t="str">
        <f>VLOOKUP(B582,Scanvolgnr.!A:B,2,FALSE)</f>
        <v>ecqg</v>
      </c>
      <c r="H582" s="36" t="s">
        <v>381</v>
      </c>
      <c r="I582" s="20">
        <f>IFERROR(VLOOKUP(B582,LOINC!A:B,2,FALSE),"")</f>
        <v>7046</v>
      </c>
      <c r="J582" s="20">
        <f>IFERROR(VLOOKUP(B582,'Sequence nummers'!A:B,2,FALSE),"")</f>
        <v>1700280</v>
      </c>
      <c r="K582" s="132" t="s">
        <v>1212</v>
      </c>
      <c r="L582" s="132" t="s">
        <v>1629</v>
      </c>
      <c r="M582" s="132" t="s">
        <v>1364</v>
      </c>
      <c r="N582" s="132" t="s">
        <v>176</v>
      </c>
      <c r="O582" s="24" t="s">
        <v>8581</v>
      </c>
      <c r="P582" s="40"/>
      <c r="Q582" s="132" t="str">
        <f>VLOOKUP(B582,Props!B:E,4,FALSE)</f>
        <v>Keuzelijst</v>
      </c>
      <c r="R582" s="24" t="s">
        <v>4</v>
      </c>
      <c r="S582" s="29" t="s">
        <v>377</v>
      </c>
      <c r="T582" s="24" t="s">
        <v>2786</v>
      </c>
      <c r="U582" s="24" t="s">
        <v>2806</v>
      </c>
      <c r="V582" s="25" t="s">
        <v>381</v>
      </c>
      <c r="W582" s="18" t="s">
        <v>381</v>
      </c>
      <c r="X582" s="18"/>
      <c r="Y582" s="24"/>
      <c r="Z582" s="24"/>
    </row>
    <row r="583" spans="1:26" x14ac:dyDescent="0.3">
      <c r="A583" s="191"/>
      <c r="B583" s="132" t="s">
        <v>1461</v>
      </c>
      <c r="C583" s="35" t="s">
        <v>1528</v>
      </c>
      <c r="D583" s="35"/>
      <c r="E583" s="35" t="s">
        <v>2827</v>
      </c>
      <c r="F583" s="26"/>
      <c r="G583" s="132" t="str">
        <f>VLOOKUP(B583,Scanvolgnr.!A:B,2,FALSE)</f>
        <v>ebz</v>
      </c>
      <c r="H583" s="36"/>
      <c r="I583" s="20">
        <f>IFERROR(VLOOKUP(B583,LOINC!A:B,2,FALSE),"")</f>
        <v>6957</v>
      </c>
      <c r="J583" s="20">
        <f>IFERROR(VLOOKUP(B583,'Sequence nummers'!A:B,2,FALSE),"")</f>
        <v>1700290</v>
      </c>
      <c r="K583" s="132" t="s">
        <v>1212</v>
      </c>
      <c r="L583" s="132" t="s">
        <v>1629</v>
      </c>
      <c r="M583" s="132" t="s">
        <v>1364</v>
      </c>
      <c r="N583" s="132" t="s">
        <v>176</v>
      </c>
      <c r="O583" s="24" t="s">
        <v>8581</v>
      </c>
      <c r="P583" s="40"/>
      <c r="Q583" s="132" t="str">
        <f>VLOOKUP(B583,Props!B:E,4,FALSE)</f>
        <v>Keuzelijst</v>
      </c>
      <c r="R583" s="24" t="s">
        <v>4</v>
      </c>
      <c r="S583" s="29" t="s">
        <v>377</v>
      </c>
      <c r="T583" s="24" t="s">
        <v>2786</v>
      </c>
      <c r="U583" s="24" t="s">
        <v>2806</v>
      </c>
      <c r="V583" s="25" t="s">
        <v>381</v>
      </c>
      <c r="W583" s="18" t="s">
        <v>381</v>
      </c>
      <c r="X583" s="18"/>
      <c r="Y583" s="24">
        <v>587775</v>
      </c>
      <c r="Z583" s="24">
        <v>1</v>
      </c>
    </row>
    <row r="584" spans="1:26" x14ac:dyDescent="0.3">
      <c r="A584" s="191"/>
      <c r="B584" s="132" t="s">
        <v>209</v>
      </c>
      <c r="C584" s="132" t="s">
        <v>1543</v>
      </c>
      <c r="D584" s="132"/>
      <c r="E584" s="132" t="s">
        <v>2827</v>
      </c>
      <c r="F584" s="132"/>
      <c r="G584" s="132" t="str">
        <f>VLOOKUP(B584,Scanvolgnr.!A:B,2,FALSE)</f>
        <v>ecr</v>
      </c>
      <c r="H584" s="20" t="s">
        <v>381</v>
      </c>
      <c r="I584" s="20">
        <f>IFERROR(VLOOKUP(B584,LOINC!A:B,2,FALSE),"")</f>
        <v>7048</v>
      </c>
      <c r="J584" s="20">
        <f>IFERROR(VLOOKUP(B584,'Sequence nummers'!A:B,2,FALSE),"")</f>
        <v>1700570</v>
      </c>
      <c r="K584" s="132" t="s">
        <v>1212</v>
      </c>
      <c r="L584" s="132" t="s">
        <v>1629</v>
      </c>
      <c r="M584" s="132" t="s">
        <v>1364</v>
      </c>
      <c r="N584" s="132" t="s">
        <v>176</v>
      </c>
      <c r="O584" s="24" t="s">
        <v>8581</v>
      </c>
      <c r="P584" s="40"/>
      <c r="Q584" s="132" t="str">
        <f>VLOOKUP(B584,Props!B:E,4,FALSE)</f>
        <v>Keuzelijst</v>
      </c>
      <c r="R584" s="24" t="s">
        <v>4</v>
      </c>
      <c r="S584" s="29" t="s">
        <v>377</v>
      </c>
      <c r="T584" s="24" t="s">
        <v>2786</v>
      </c>
      <c r="U584" s="24" t="s">
        <v>2806</v>
      </c>
      <c r="V584" s="25" t="s">
        <v>381</v>
      </c>
      <c r="W584" s="18" t="s">
        <v>381</v>
      </c>
      <c r="X584" s="26"/>
      <c r="Y584" s="24"/>
      <c r="Z584" s="24"/>
    </row>
    <row r="585" spans="1:26" x14ac:dyDescent="0.3">
      <c r="A585" s="191"/>
      <c r="B585" s="132" t="s">
        <v>1470</v>
      </c>
      <c r="C585" s="132" t="s">
        <v>1544</v>
      </c>
      <c r="D585" s="132"/>
      <c r="E585" s="132" t="s">
        <v>2827</v>
      </c>
      <c r="F585" s="35" t="s">
        <v>2268</v>
      </c>
      <c r="G585" s="132" t="str">
        <f>VLOOKUP(B585,Scanvolgnr.!A:B,2,FALSE)</f>
        <v>ecs</v>
      </c>
      <c r="H585" s="20"/>
      <c r="I585" s="20">
        <f>IFERROR(VLOOKUP(B585,LOINC!A:B,2,FALSE),"")</f>
        <v>6976</v>
      </c>
      <c r="J585" s="20">
        <f>IFERROR(VLOOKUP(B585,'Sequence nummers'!A:B,2,FALSE),"")</f>
        <v>1700580</v>
      </c>
      <c r="K585" s="132" t="s">
        <v>1212</v>
      </c>
      <c r="L585" s="132" t="s">
        <v>1629</v>
      </c>
      <c r="M585" s="132" t="s">
        <v>1364</v>
      </c>
      <c r="N585" s="132" t="s">
        <v>176</v>
      </c>
      <c r="O585" s="24" t="s">
        <v>8581</v>
      </c>
      <c r="P585" s="40"/>
      <c r="Q585" s="132" t="str">
        <f>VLOOKUP(B585,Props!B:E,4,FALSE)</f>
        <v>Keuzelijst</v>
      </c>
      <c r="R585" s="24" t="s">
        <v>4</v>
      </c>
      <c r="S585" s="29" t="s">
        <v>377</v>
      </c>
      <c r="T585" s="24" t="s">
        <v>2786</v>
      </c>
      <c r="U585" s="24" t="s">
        <v>2806</v>
      </c>
      <c r="V585" s="25" t="s">
        <v>381</v>
      </c>
      <c r="W585" s="18" t="s">
        <v>381</v>
      </c>
      <c r="X585" s="26"/>
      <c r="Y585" s="24">
        <v>587775</v>
      </c>
      <c r="Z585" s="24">
        <v>1</v>
      </c>
    </row>
    <row r="586" spans="1:26" x14ac:dyDescent="0.3">
      <c r="A586" s="191"/>
      <c r="B586" s="132" t="s">
        <v>210</v>
      </c>
      <c r="C586" s="132" t="s">
        <v>1545</v>
      </c>
      <c r="D586" s="132"/>
      <c r="E586" s="132" t="s">
        <v>2827</v>
      </c>
      <c r="F586" s="132"/>
      <c r="G586" s="132" t="str">
        <f>VLOOKUP(B586,Scanvolgnr.!A:B,2,FALSE)</f>
        <v>ect</v>
      </c>
      <c r="H586" s="20" t="s">
        <v>381</v>
      </c>
      <c r="I586" s="20">
        <f>IFERROR(VLOOKUP(B586,LOINC!A:B,2,FALSE),"")</f>
        <v>7050</v>
      </c>
      <c r="J586" s="20">
        <f>IFERROR(VLOOKUP(B586,'Sequence nummers'!A:B,2,FALSE),"")</f>
        <v>1700590</v>
      </c>
      <c r="K586" s="132" t="s">
        <v>1212</v>
      </c>
      <c r="L586" s="132" t="s">
        <v>1629</v>
      </c>
      <c r="M586" s="132" t="s">
        <v>1364</v>
      </c>
      <c r="N586" s="132" t="s">
        <v>176</v>
      </c>
      <c r="O586" s="24" t="s">
        <v>8581</v>
      </c>
      <c r="P586" s="40"/>
      <c r="Q586" s="132" t="str">
        <f>VLOOKUP(B586,Props!B:E,4,FALSE)</f>
        <v>Keuzelijst</v>
      </c>
      <c r="R586" s="24" t="s">
        <v>4</v>
      </c>
      <c r="S586" s="29" t="s">
        <v>377</v>
      </c>
      <c r="T586" s="24" t="s">
        <v>2786</v>
      </c>
      <c r="U586" s="24" t="s">
        <v>2806</v>
      </c>
      <c r="V586" s="25" t="s">
        <v>381</v>
      </c>
      <c r="W586" s="18" t="s">
        <v>381</v>
      </c>
      <c r="X586" s="26"/>
      <c r="Y586" s="24"/>
      <c r="Z586" s="24"/>
    </row>
    <row r="587" spans="1:26" x14ac:dyDescent="0.3">
      <c r="A587" s="191"/>
      <c r="B587" s="132" t="s">
        <v>1471</v>
      </c>
      <c r="C587" s="132" t="s">
        <v>1546</v>
      </c>
      <c r="D587" s="132"/>
      <c r="E587" s="132" t="s">
        <v>2827</v>
      </c>
      <c r="F587" s="35"/>
      <c r="G587" s="132" t="str">
        <f>VLOOKUP(B587,Scanvolgnr.!A:B,2,FALSE)</f>
        <v>ecu</v>
      </c>
      <c r="H587" s="20"/>
      <c r="I587" s="20">
        <f>IFERROR(VLOOKUP(B587,LOINC!A:B,2,FALSE),"")</f>
        <v>6978</v>
      </c>
      <c r="J587" s="20">
        <f>IFERROR(VLOOKUP(B587,'Sequence nummers'!A:B,2,FALSE),"")</f>
        <v>1700600</v>
      </c>
      <c r="K587" s="132" t="s">
        <v>1212</v>
      </c>
      <c r="L587" s="132" t="s">
        <v>1629</v>
      </c>
      <c r="M587" s="132" t="s">
        <v>1364</v>
      </c>
      <c r="N587" s="132" t="s">
        <v>176</v>
      </c>
      <c r="O587" s="24" t="s">
        <v>8581</v>
      </c>
      <c r="P587" s="40"/>
      <c r="Q587" s="132" t="str">
        <f>VLOOKUP(B587,Props!B:E,4,FALSE)</f>
        <v>Keuzelijst</v>
      </c>
      <c r="R587" s="24" t="s">
        <v>4</v>
      </c>
      <c r="S587" s="29" t="s">
        <v>377</v>
      </c>
      <c r="T587" s="24" t="s">
        <v>2786</v>
      </c>
      <c r="U587" s="24" t="s">
        <v>2806</v>
      </c>
      <c r="V587" s="25" t="s">
        <v>381</v>
      </c>
      <c r="W587" s="18" t="s">
        <v>381</v>
      </c>
      <c r="X587" s="26"/>
      <c r="Y587" s="24">
        <v>587775</v>
      </c>
      <c r="Z587" s="24">
        <v>1</v>
      </c>
    </row>
    <row r="588" spans="1:26" x14ac:dyDescent="0.3">
      <c r="A588" s="191"/>
      <c r="B588" s="27" t="s">
        <v>211</v>
      </c>
      <c r="C588" s="132" t="s">
        <v>1547</v>
      </c>
      <c r="D588" s="132"/>
      <c r="E588" s="132" t="s">
        <v>2827</v>
      </c>
      <c r="F588" s="132"/>
      <c r="G588" s="132" t="str">
        <f>VLOOKUP(B588,Scanvolgnr.!A:B,2,FALSE)</f>
        <v>ecv</v>
      </c>
      <c r="H588" s="20" t="s">
        <v>381</v>
      </c>
      <c r="I588" s="20">
        <f>IFERROR(VLOOKUP(B588,LOINC!A:B,2,FALSE),"")</f>
        <v>7052</v>
      </c>
      <c r="J588" s="20">
        <f>IFERROR(VLOOKUP(B588,'Sequence nummers'!A:B,2,FALSE),"")</f>
        <v>1700610</v>
      </c>
      <c r="K588" s="132" t="s">
        <v>1212</v>
      </c>
      <c r="L588" s="132" t="s">
        <v>1629</v>
      </c>
      <c r="M588" s="132" t="s">
        <v>1364</v>
      </c>
      <c r="N588" s="132" t="s">
        <v>176</v>
      </c>
      <c r="O588" s="24" t="s">
        <v>8581</v>
      </c>
      <c r="P588" s="40"/>
      <c r="Q588" s="132" t="str">
        <f>VLOOKUP(B588,Props!B:E,4,FALSE)</f>
        <v>Keuzelijst</v>
      </c>
      <c r="R588" s="24" t="s">
        <v>4</v>
      </c>
      <c r="S588" s="29" t="s">
        <v>377</v>
      </c>
      <c r="T588" s="24" t="s">
        <v>2786</v>
      </c>
      <c r="U588" s="24" t="s">
        <v>2806</v>
      </c>
      <c r="V588" s="25" t="s">
        <v>381</v>
      </c>
      <c r="W588" s="18" t="s">
        <v>381</v>
      </c>
      <c r="X588" s="26"/>
      <c r="Y588" s="24"/>
      <c r="Z588" s="24"/>
    </row>
    <row r="589" spans="1:26" x14ac:dyDescent="0.3">
      <c r="A589" s="191"/>
      <c r="B589" s="27" t="s">
        <v>1472</v>
      </c>
      <c r="C589" s="132" t="s">
        <v>1548</v>
      </c>
      <c r="D589" s="132"/>
      <c r="E589" s="132" t="s">
        <v>2827</v>
      </c>
      <c r="F589" s="35"/>
      <c r="G589" s="132" t="str">
        <f>VLOOKUP(B589,Scanvolgnr.!A:B,2,FALSE)</f>
        <v>ecw</v>
      </c>
      <c r="H589" s="20"/>
      <c r="I589" s="20">
        <f>IFERROR(VLOOKUP(B589,LOINC!A:B,2,FALSE),"")</f>
        <v>6979</v>
      </c>
      <c r="J589" s="20">
        <f>IFERROR(VLOOKUP(B589,'Sequence nummers'!A:B,2,FALSE),"")</f>
        <v>1700620</v>
      </c>
      <c r="K589" s="132" t="s">
        <v>1212</v>
      </c>
      <c r="L589" s="132" t="s">
        <v>1629</v>
      </c>
      <c r="M589" s="132" t="s">
        <v>1364</v>
      </c>
      <c r="N589" s="132" t="s">
        <v>176</v>
      </c>
      <c r="O589" s="24" t="s">
        <v>8581</v>
      </c>
      <c r="P589" s="40"/>
      <c r="Q589" s="132" t="str">
        <f>VLOOKUP(B589,Props!B:E,4,FALSE)</f>
        <v>Keuzelijst</v>
      </c>
      <c r="R589" s="24" t="s">
        <v>4</v>
      </c>
      <c r="S589" s="29" t="s">
        <v>377</v>
      </c>
      <c r="T589" s="24" t="s">
        <v>2786</v>
      </c>
      <c r="U589" s="24" t="s">
        <v>2806</v>
      </c>
      <c r="V589" s="25" t="s">
        <v>381</v>
      </c>
      <c r="W589" s="18" t="s">
        <v>381</v>
      </c>
      <c r="X589" s="26"/>
      <c r="Y589" s="24">
        <v>587775</v>
      </c>
      <c r="Z589" s="24">
        <v>1</v>
      </c>
    </row>
    <row r="590" spans="1:26" x14ac:dyDescent="0.3">
      <c r="A590" s="191"/>
      <c r="B590" s="27" t="s">
        <v>212</v>
      </c>
      <c r="C590" s="132" t="s">
        <v>1549</v>
      </c>
      <c r="D590" s="132"/>
      <c r="E590" s="132" t="s">
        <v>2827</v>
      </c>
      <c r="F590" s="132"/>
      <c r="G590" s="132" t="str">
        <f>VLOOKUP(B590,Scanvolgnr.!A:B,2,FALSE)</f>
        <v>ecx</v>
      </c>
      <c r="H590" s="20" t="s">
        <v>381</v>
      </c>
      <c r="I590" s="20">
        <f>IFERROR(VLOOKUP(B590,LOINC!A:B,2,FALSE),"")</f>
        <v>7054</v>
      </c>
      <c r="J590" s="20">
        <f>IFERROR(VLOOKUP(B590,'Sequence nummers'!A:B,2,FALSE),"")</f>
        <v>1700630</v>
      </c>
      <c r="K590" s="132" t="s">
        <v>1212</v>
      </c>
      <c r="L590" s="132" t="s">
        <v>1629</v>
      </c>
      <c r="M590" s="132" t="s">
        <v>1364</v>
      </c>
      <c r="N590" s="132" t="s">
        <v>176</v>
      </c>
      <c r="O590" s="24" t="s">
        <v>8581</v>
      </c>
      <c r="P590" s="40"/>
      <c r="Q590" s="132" t="str">
        <f>VLOOKUP(B590,Props!B:E,4,FALSE)</f>
        <v>Keuzelijst</v>
      </c>
      <c r="R590" s="24" t="s">
        <v>4</v>
      </c>
      <c r="S590" s="29" t="s">
        <v>377</v>
      </c>
      <c r="T590" s="24" t="s">
        <v>2786</v>
      </c>
      <c r="U590" s="24" t="s">
        <v>2806</v>
      </c>
      <c r="V590" s="25" t="s">
        <v>381</v>
      </c>
      <c r="W590" s="18" t="s">
        <v>381</v>
      </c>
      <c r="X590" s="26"/>
      <c r="Y590" s="24"/>
      <c r="Z590" s="24"/>
    </row>
    <row r="591" spans="1:26" x14ac:dyDescent="0.3">
      <c r="A591" s="191"/>
      <c r="B591" s="27" t="s">
        <v>1473</v>
      </c>
      <c r="C591" s="132" t="s">
        <v>1550</v>
      </c>
      <c r="D591" s="132"/>
      <c r="E591" s="132" t="s">
        <v>2827</v>
      </c>
      <c r="F591" s="35"/>
      <c r="G591" s="132" t="str">
        <f>VLOOKUP(B591,Scanvolgnr.!A:B,2,FALSE)</f>
        <v>ecy</v>
      </c>
      <c r="H591" s="20"/>
      <c r="I591" s="20">
        <f>IFERROR(VLOOKUP(B591,LOINC!A:B,2,FALSE),"")</f>
        <v>6981</v>
      </c>
      <c r="J591" s="20">
        <f>IFERROR(VLOOKUP(B591,'Sequence nummers'!A:B,2,FALSE),"")</f>
        <v>1700640</v>
      </c>
      <c r="K591" s="132" t="s">
        <v>1212</v>
      </c>
      <c r="L591" s="132" t="s">
        <v>1629</v>
      </c>
      <c r="M591" s="132" t="s">
        <v>1364</v>
      </c>
      <c r="N591" s="132" t="s">
        <v>176</v>
      </c>
      <c r="O591" s="24" t="s">
        <v>8581</v>
      </c>
      <c r="P591" s="40"/>
      <c r="Q591" s="132" t="str">
        <f>VLOOKUP(B591,Props!B:E,4,FALSE)</f>
        <v>Keuzelijst</v>
      </c>
      <c r="R591" s="24" t="s">
        <v>4</v>
      </c>
      <c r="S591" s="29" t="s">
        <v>377</v>
      </c>
      <c r="T591" s="24" t="s">
        <v>2786</v>
      </c>
      <c r="U591" s="24" t="s">
        <v>2806</v>
      </c>
      <c r="V591" s="25" t="s">
        <v>381</v>
      </c>
      <c r="W591" s="18" t="s">
        <v>381</v>
      </c>
      <c r="X591" s="26"/>
      <c r="Y591" s="24">
        <v>587775</v>
      </c>
      <c r="Z591" s="24">
        <v>1</v>
      </c>
    </row>
    <row r="592" spans="1:26" x14ac:dyDescent="0.3">
      <c r="A592" s="191"/>
      <c r="B592" s="27" t="s">
        <v>213</v>
      </c>
      <c r="C592" s="132" t="s">
        <v>1551</v>
      </c>
      <c r="D592" s="132"/>
      <c r="E592" s="132" t="s">
        <v>2827</v>
      </c>
      <c r="F592" s="132"/>
      <c r="G592" s="132" t="str">
        <f>VLOOKUP(B592,Scanvolgnr.!A:B,2,FALSE)</f>
        <v>ecz</v>
      </c>
      <c r="H592" s="20" t="s">
        <v>381</v>
      </c>
      <c r="I592" s="20">
        <f>IFERROR(VLOOKUP(B592,LOINC!A:B,2,FALSE),"")</f>
        <v>7056</v>
      </c>
      <c r="J592" s="20">
        <f>IFERROR(VLOOKUP(B592,'Sequence nummers'!A:B,2,FALSE),"")</f>
        <v>1700650</v>
      </c>
      <c r="K592" s="132" t="s">
        <v>1212</v>
      </c>
      <c r="L592" s="132" t="s">
        <v>1629</v>
      </c>
      <c r="M592" s="132" t="s">
        <v>1364</v>
      </c>
      <c r="N592" s="132" t="s">
        <v>176</v>
      </c>
      <c r="O592" s="24" t="s">
        <v>8581</v>
      </c>
      <c r="P592" s="40"/>
      <c r="Q592" s="132" t="str">
        <f>VLOOKUP(B592,Props!B:E,4,FALSE)</f>
        <v>Keuzelijst</v>
      </c>
      <c r="R592" s="24" t="s">
        <v>4</v>
      </c>
      <c r="S592" s="29" t="s">
        <v>377</v>
      </c>
      <c r="T592" s="24" t="s">
        <v>2786</v>
      </c>
      <c r="U592" s="24" t="s">
        <v>2806</v>
      </c>
      <c r="V592" s="25" t="s">
        <v>381</v>
      </c>
      <c r="W592" s="18" t="s">
        <v>381</v>
      </c>
      <c r="X592" s="26"/>
      <c r="Y592" s="24"/>
      <c r="Z592" s="24"/>
    </row>
    <row r="593" spans="1:26" x14ac:dyDescent="0.3">
      <c r="A593" s="191"/>
      <c r="B593" s="27" t="s">
        <v>1474</v>
      </c>
      <c r="C593" s="132" t="s">
        <v>1552</v>
      </c>
      <c r="D593" s="132"/>
      <c r="E593" s="132" t="s">
        <v>2827</v>
      </c>
      <c r="F593" s="35"/>
      <c r="G593" s="132" t="str">
        <f>VLOOKUP(B593,Scanvolgnr.!A:B,2,FALSE)</f>
        <v>eda</v>
      </c>
      <c r="H593" s="20"/>
      <c r="I593" s="20">
        <f>IFERROR(VLOOKUP(B593,LOINC!A:B,2,FALSE),"")</f>
        <v>6985</v>
      </c>
      <c r="J593" s="20">
        <f>IFERROR(VLOOKUP(B593,'Sequence nummers'!A:B,2,FALSE),"")</f>
        <v>1700660</v>
      </c>
      <c r="K593" s="132" t="s">
        <v>1212</v>
      </c>
      <c r="L593" s="132" t="s">
        <v>1629</v>
      </c>
      <c r="M593" s="132" t="s">
        <v>1364</v>
      </c>
      <c r="N593" s="132" t="s">
        <v>176</v>
      </c>
      <c r="O593" s="24" t="s">
        <v>8581</v>
      </c>
      <c r="P593" s="40"/>
      <c r="Q593" s="132" t="str">
        <f>VLOOKUP(B593,Props!B:E,4,FALSE)</f>
        <v>Keuzelijst</v>
      </c>
      <c r="R593" s="24" t="s">
        <v>4</v>
      </c>
      <c r="S593" s="29" t="s">
        <v>377</v>
      </c>
      <c r="T593" s="24" t="s">
        <v>2786</v>
      </c>
      <c r="U593" s="24" t="s">
        <v>2806</v>
      </c>
      <c r="V593" s="25" t="s">
        <v>381</v>
      </c>
      <c r="W593" s="18" t="s">
        <v>381</v>
      </c>
      <c r="X593" s="26"/>
      <c r="Y593" s="24">
        <v>587775</v>
      </c>
      <c r="Z593" s="24">
        <v>1</v>
      </c>
    </row>
    <row r="594" spans="1:26" x14ac:dyDescent="0.3">
      <c r="A594" s="191"/>
      <c r="B594" s="27" t="s">
        <v>214</v>
      </c>
      <c r="C594" s="132" t="s">
        <v>1553</v>
      </c>
      <c r="D594" s="132"/>
      <c r="E594" s="132" t="s">
        <v>2827</v>
      </c>
      <c r="F594" s="132"/>
      <c r="G594" s="132" t="str">
        <f>VLOOKUP(B594,Scanvolgnr.!A:B,2,FALSE)</f>
        <v>edb</v>
      </c>
      <c r="H594" s="20" t="s">
        <v>381</v>
      </c>
      <c r="I594" s="20">
        <f>IFERROR(VLOOKUP(B594,LOINC!A:B,2,FALSE),"")</f>
        <v>7058</v>
      </c>
      <c r="J594" s="20">
        <f>IFERROR(VLOOKUP(B594,'Sequence nummers'!A:B,2,FALSE),"")</f>
        <v>1700670</v>
      </c>
      <c r="K594" s="132" t="s">
        <v>1212</v>
      </c>
      <c r="L594" s="132" t="s">
        <v>1629</v>
      </c>
      <c r="M594" s="132" t="s">
        <v>1364</v>
      </c>
      <c r="N594" s="132" t="s">
        <v>176</v>
      </c>
      <c r="O594" s="24" t="s">
        <v>8581</v>
      </c>
      <c r="P594" s="40"/>
      <c r="Q594" s="132" t="str">
        <f>VLOOKUP(B594,Props!B:E,4,FALSE)</f>
        <v>Keuzelijst</v>
      </c>
      <c r="R594" s="24" t="s">
        <v>4</v>
      </c>
      <c r="S594" s="29" t="s">
        <v>377</v>
      </c>
      <c r="T594" s="24" t="s">
        <v>2786</v>
      </c>
      <c r="U594" s="24" t="s">
        <v>2806</v>
      </c>
      <c r="V594" s="25" t="s">
        <v>381</v>
      </c>
      <c r="W594" s="18" t="s">
        <v>381</v>
      </c>
      <c r="X594" s="26"/>
      <c r="Y594" s="24"/>
      <c r="Z594" s="24"/>
    </row>
    <row r="595" spans="1:26" x14ac:dyDescent="0.3">
      <c r="A595" s="191"/>
      <c r="B595" s="27" t="s">
        <v>1475</v>
      </c>
      <c r="C595" s="132" t="s">
        <v>1554</v>
      </c>
      <c r="D595" s="132"/>
      <c r="E595" s="132" t="s">
        <v>2827</v>
      </c>
      <c r="F595" s="35"/>
      <c r="G595" s="132" t="str">
        <f>VLOOKUP(B595,Scanvolgnr.!A:B,2,FALSE)</f>
        <v>edc</v>
      </c>
      <c r="H595" s="20"/>
      <c r="I595" s="20">
        <f>IFERROR(VLOOKUP(B595,LOINC!A:B,2,FALSE),"")</f>
        <v>6986</v>
      </c>
      <c r="J595" s="20">
        <f>IFERROR(VLOOKUP(B595,'Sequence nummers'!A:B,2,FALSE),"")</f>
        <v>1700680</v>
      </c>
      <c r="K595" s="132" t="s">
        <v>1212</v>
      </c>
      <c r="L595" s="132" t="s">
        <v>1629</v>
      </c>
      <c r="M595" s="132" t="s">
        <v>1364</v>
      </c>
      <c r="N595" s="132" t="s">
        <v>176</v>
      </c>
      <c r="O595" s="24" t="s">
        <v>8581</v>
      </c>
      <c r="P595" s="40"/>
      <c r="Q595" s="132" t="str">
        <f>VLOOKUP(B595,Props!B:E,4,FALSE)</f>
        <v>Keuzelijst</v>
      </c>
      <c r="R595" s="24" t="s">
        <v>4</v>
      </c>
      <c r="S595" s="29" t="s">
        <v>377</v>
      </c>
      <c r="T595" s="24" t="s">
        <v>2786</v>
      </c>
      <c r="U595" s="24" t="s">
        <v>2806</v>
      </c>
      <c r="V595" s="25" t="s">
        <v>381</v>
      </c>
      <c r="W595" s="18" t="s">
        <v>381</v>
      </c>
      <c r="X595" s="26"/>
      <c r="Y595" s="24">
        <v>587775</v>
      </c>
      <c r="Z595" s="24">
        <v>1</v>
      </c>
    </row>
    <row r="596" spans="1:26" x14ac:dyDescent="0.3">
      <c r="A596" s="191"/>
      <c r="B596" s="132" t="s">
        <v>215</v>
      </c>
      <c r="C596" s="132" t="s">
        <v>1555</v>
      </c>
      <c r="D596" s="132"/>
      <c r="E596" s="132" t="s">
        <v>2827</v>
      </c>
      <c r="F596" s="132"/>
      <c r="G596" s="132" t="str">
        <f>VLOOKUP(B596,Scanvolgnr.!A:B,2,FALSE)</f>
        <v>edd</v>
      </c>
      <c r="H596" s="20" t="s">
        <v>381</v>
      </c>
      <c r="I596" s="20">
        <f>IFERROR(VLOOKUP(B596,LOINC!A:B,2,FALSE),"")</f>
        <v>7060</v>
      </c>
      <c r="J596" s="20">
        <f>IFERROR(VLOOKUP(B596,'Sequence nummers'!A:B,2,FALSE),"")</f>
        <v>1700690</v>
      </c>
      <c r="K596" s="132" t="s">
        <v>1212</v>
      </c>
      <c r="L596" s="132" t="s">
        <v>1629</v>
      </c>
      <c r="M596" s="132" t="s">
        <v>1364</v>
      </c>
      <c r="N596" s="132" t="s">
        <v>176</v>
      </c>
      <c r="O596" s="24" t="s">
        <v>8581</v>
      </c>
      <c r="P596" s="40"/>
      <c r="Q596" s="132" t="str">
        <f>VLOOKUP(B596,Props!B:E,4,FALSE)</f>
        <v>Keuzelijst</v>
      </c>
      <c r="R596" s="24" t="s">
        <v>4</v>
      </c>
      <c r="S596" s="29" t="s">
        <v>377</v>
      </c>
      <c r="T596" s="24" t="s">
        <v>2786</v>
      </c>
      <c r="U596" s="24" t="s">
        <v>2806</v>
      </c>
      <c r="V596" s="25" t="s">
        <v>381</v>
      </c>
      <c r="W596" s="18" t="s">
        <v>381</v>
      </c>
      <c r="X596" s="26"/>
      <c r="Y596" s="24"/>
      <c r="Z596" s="24"/>
    </row>
    <row r="597" spans="1:26" x14ac:dyDescent="0.3">
      <c r="A597" s="191"/>
      <c r="B597" s="132" t="s">
        <v>1476</v>
      </c>
      <c r="C597" s="132" t="s">
        <v>1556</v>
      </c>
      <c r="D597" s="132"/>
      <c r="E597" s="132" t="s">
        <v>2827</v>
      </c>
      <c r="F597" s="35"/>
      <c r="G597" s="132" t="str">
        <f>VLOOKUP(B597,Scanvolgnr.!A:B,2,FALSE)</f>
        <v>ede</v>
      </c>
      <c r="H597" s="20"/>
      <c r="I597" s="20">
        <f>IFERROR(VLOOKUP(B597,LOINC!A:B,2,FALSE),"")</f>
        <v>6988</v>
      </c>
      <c r="J597" s="20">
        <f>IFERROR(VLOOKUP(B597,'Sequence nummers'!A:B,2,FALSE),"")</f>
        <v>1700700</v>
      </c>
      <c r="K597" s="132" t="s">
        <v>1212</v>
      </c>
      <c r="L597" s="132" t="s">
        <v>1629</v>
      </c>
      <c r="M597" s="132" t="s">
        <v>1364</v>
      </c>
      <c r="N597" s="132" t="s">
        <v>176</v>
      </c>
      <c r="O597" s="24" t="s">
        <v>8581</v>
      </c>
      <c r="P597" s="40"/>
      <c r="Q597" s="132" t="str">
        <f>VLOOKUP(B597,Props!B:E,4,FALSE)</f>
        <v>Keuzelijst</v>
      </c>
      <c r="R597" s="24" t="s">
        <v>4</v>
      </c>
      <c r="S597" s="29" t="s">
        <v>377</v>
      </c>
      <c r="T597" s="24" t="s">
        <v>2786</v>
      </c>
      <c r="U597" s="24" t="s">
        <v>2806</v>
      </c>
      <c r="V597" s="25" t="s">
        <v>381</v>
      </c>
      <c r="W597" s="18" t="s">
        <v>381</v>
      </c>
      <c r="X597" s="26"/>
      <c r="Y597" s="24">
        <v>587775</v>
      </c>
      <c r="Z597" s="24">
        <v>1</v>
      </c>
    </row>
    <row r="598" spans="1:26" x14ac:dyDescent="0.3">
      <c r="A598" s="191"/>
      <c r="B598" s="27" t="s">
        <v>216</v>
      </c>
      <c r="C598" s="132" t="s">
        <v>1557</v>
      </c>
      <c r="D598" s="132"/>
      <c r="E598" s="132" t="s">
        <v>2827</v>
      </c>
      <c r="F598" s="132"/>
      <c r="G598" s="132" t="str">
        <f>VLOOKUP(B598,Scanvolgnr.!A:B,2,FALSE)</f>
        <v>edf</v>
      </c>
      <c r="H598" s="20" t="s">
        <v>381</v>
      </c>
      <c r="I598" s="20">
        <f>IFERROR(VLOOKUP(B598,LOINC!A:B,2,FALSE),"")</f>
        <v>7062</v>
      </c>
      <c r="J598" s="20">
        <f>IFERROR(VLOOKUP(B598,'Sequence nummers'!A:B,2,FALSE),"")</f>
        <v>1700710</v>
      </c>
      <c r="K598" s="132" t="s">
        <v>1212</v>
      </c>
      <c r="L598" s="132" t="s">
        <v>1629</v>
      </c>
      <c r="M598" s="132" t="s">
        <v>1364</v>
      </c>
      <c r="N598" s="132" t="s">
        <v>176</v>
      </c>
      <c r="O598" s="24" t="s">
        <v>8581</v>
      </c>
      <c r="P598" s="40"/>
      <c r="Q598" s="132" t="str">
        <f>VLOOKUP(B598,Props!B:E,4,FALSE)</f>
        <v>Keuzelijst</v>
      </c>
      <c r="R598" s="24" t="s">
        <v>4</v>
      </c>
      <c r="S598" s="29" t="s">
        <v>377</v>
      </c>
      <c r="T598" s="24" t="s">
        <v>2786</v>
      </c>
      <c r="U598" s="24" t="s">
        <v>2806</v>
      </c>
      <c r="V598" s="25" t="s">
        <v>381</v>
      </c>
      <c r="W598" s="18" t="s">
        <v>381</v>
      </c>
      <c r="X598" s="26"/>
      <c r="Y598" s="24"/>
      <c r="Z598" s="24"/>
    </row>
    <row r="599" spans="1:26" x14ac:dyDescent="0.3">
      <c r="A599" s="191"/>
      <c r="B599" s="27" t="s">
        <v>1477</v>
      </c>
      <c r="C599" s="132" t="s">
        <v>1558</v>
      </c>
      <c r="D599" s="132"/>
      <c r="E599" s="132" t="s">
        <v>2827</v>
      </c>
      <c r="F599" s="35"/>
      <c r="G599" s="132" t="str">
        <f>VLOOKUP(B599,Scanvolgnr.!A:B,2,FALSE)</f>
        <v>edg</v>
      </c>
      <c r="H599" s="20"/>
      <c r="I599" s="20">
        <f>IFERROR(VLOOKUP(B599,LOINC!A:B,2,FALSE),"")</f>
        <v>6990</v>
      </c>
      <c r="J599" s="20">
        <f>IFERROR(VLOOKUP(B599,'Sequence nummers'!A:B,2,FALSE),"")</f>
        <v>1700720</v>
      </c>
      <c r="K599" s="132" t="s">
        <v>1212</v>
      </c>
      <c r="L599" s="132" t="s">
        <v>1629</v>
      </c>
      <c r="M599" s="132" t="s">
        <v>1364</v>
      </c>
      <c r="N599" s="132" t="s">
        <v>176</v>
      </c>
      <c r="O599" s="24" t="s">
        <v>8581</v>
      </c>
      <c r="P599" s="40"/>
      <c r="Q599" s="132" t="str">
        <f>VLOOKUP(B599,Props!B:E,4,FALSE)</f>
        <v>Keuzelijst</v>
      </c>
      <c r="R599" s="24" t="s">
        <v>4</v>
      </c>
      <c r="S599" s="29" t="s">
        <v>377</v>
      </c>
      <c r="T599" s="24" t="s">
        <v>2786</v>
      </c>
      <c r="U599" s="24" t="s">
        <v>2806</v>
      </c>
      <c r="V599" s="25" t="s">
        <v>381</v>
      </c>
      <c r="W599" s="18" t="s">
        <v>381</v>
      </c>
      <c r="X599" s="26"/>
      <c r="Y599" s="24">
        <v>587775</v>
      </c>
      <c r="Z599" s="24">
        <v>1</v>
      </c>
    </row>
    <row r="600" spans="1:26" x14ac:dyDescent="0.3">
      <c r="A600" s="191"/>
      <c r="B600" s="132" t="s">
        <v>207</v>
      </c>
      <c r="C600" s="132" t="s">
        <v>1559</v>
      </c>
      <c r="D600" s="132"/>
      <c r="E600" s="132" t="s">
        <v>2827</v>
      </c>
      <c r="F600" s="132"/>
      <c r="G600" s="132" t="str">
        <f>VLOOKUP(B600,Scanvolgnr.!A:B,2,FALSE)</f>
        <v>edh</v>
      </c>
      <c r="H600" s="20" t="s">
        <v>381</v>
      </c>
      <c r="I600" s="20">
        <f>IFERROR(VLOOKUP(B600,LOINC!A:B,2,FALSE),"")</f>
        <v>7072</v>
      </c>
      <c r="J600" s="20">
        <f>IFERROR(VLOOKUP(B600,'Sequence nummers'!A:B,2,FALSE),"")</f>
        <v>1700730</v>
      </c>
      <c r="K600" s="132" t="s">
        <v>1212</v>
      </c>
      <c r="L600" s="132" t="s">
        <v>1629</v>
      </c>
      <c r="M600" s="132" t="s">
        <v>1364</v>
      </c>
      <c r="N600" s="132" t="s">
        <v>176</v>
      </c>
      <c r="O600" s="24" t="s">
        <v>8581</v>
      </c>
      <c r="P600" s="40"/>
      <c r="Q600" s="132" t="str">
        <f>VLOOKUP(B600,Props!B:E,4,FALSE)</f>
        <v>Keuzelijst</v>
      </c>
      <c r="R600" s="24" t="s">
        <v>4</v>
      </c>
      <c r="S600" s="29" t="s">
        <v>377</v>
      </c>
      <c r="T600" s="24" t="s">
        <v>2786</v>
      </c>
      <c r="U600" s="24" t="s">
        <v>2806</v>
      </c>
      <c r="V600" s="25" t="s">
        <v>381</v>
      </c>
      <c r="W600" s="18" t="s">
        <v>381</v>
      </c>
      <c r="X600" s="26"/>
      <c r="Y600" s="24"/>
      <c r="Z600" s="24"/>
    </row>
    <row r="601" spans="1:26" x14ac:dyDescent="0.3">
      <c r="A601" s="191"/>
      <c r="B601" s="132" t="s">
        <v>1478</v>
      </c>
      <c r="C601" s="132" t="s">
        <v>1560</v>
      </c>
      <c r="D601" s="132"/>
      <c r="E601" s="132" t="s">
        <v>2827</v>
      </c>
      <c r="F601" s="35"/>
      <c r="G601" s="132" t="str">
        <f>VLOOKUP(B601,Scanvolgnr.!A:B,2,FALSE)</f>
        <v>edi</v>
      </c>
      <c r="H601" s="20"/>
      <c r="I601" s="20">
        <f>IFERROR(VLOOKUP(B601,LOINC!A:B,2,FALSE),"")</f>
        <v>6992</v>
      </c>
      <c r="J601" s="20">
        <f>IFERROR(VLOOKUP(B601,'Sequence nummers'!A:B,2,FALSE),"")</f>
        <v>1700740</v>
      </c>
      <c r="K601" s="132" t="s">
        <v>1212</v>
      </c>
      <c r="L601" s="132" t="s">
        <v>1629</v>
      </c>
      <c r="M601" s="132" t="s">
        <v>1364</v>
      </c>
      <c r="N601" s="132" t="s">
        <v>176</v>
      </c>
      <c r="O601" s="24" t="s">
        <v>8581</v>
      </c>
      <c r="P601" s="40"/>
      <c r="Q601" s="132" t="str">
        <f>VLOOKUP(B601,Props!B:E,4,FALSE)</f>
        <v>Keuzelijst</v>
      </c>
      <c r="R601" s="24" t="s">
        <v>4</v>
      </c>
      <c r="S601" s="29" t="s">
        <v>377</v>
      </c>
      <c r="T601" s="24" t="s">
        <v>2786</v>
      </c>
      <c r="U601" s="24" t="s">
        <v>2806</v>
      </c>
      <c r="V601" s="25" t="s">
        <v>381</v>
      </c>
      <c r="W601" s="18" t="s">
        <v>381</v>
      </c>
      <c r="X601" s="26"/>
      <c r="Y601" s="24">
        <v>587775</v>
      </c>
      <c r="Z601" s="24">
        <v>1</v>
      </c>
    </row>
    <row r="602" spans="1:26" x14ac:dyDescent="0.3">
      <c r="A602" s="191"/>
      <c r="B602" s="132" t="s">
        <v>208</v>
      </c>
      <c r="C602" s="132" t="s">
        <v>1561</v>
      </c>
      <c r="D602" s="132"/>
      <c r="E602" s="132" t="s">
        <v>2827</v>
      </c>
      <c r="F602" s="132"/>
      <c r="G602" s="132" t="str">
        <f>VLOOKUP(B602,Scanvolgnr.!A:B,2,FALSE)</f>
        <v>edj</v>
      </c>
      <c r="H602" s="20" t="s">
        <v>381</v>
      </c>
      <c r="I602" s="20">
        <f>IFERROR(VLOOKUP(B602,LOINC!A:B,2,FALSE),"")</f>
        <v>7074</v>
      </c>
      <c r="J602" s="20">
        <f>IFERROR(VLOOKUP(B602,'Sequence nummers'!A:B,2,FALSE),"")</f>
        <v>1700750</v>
      </c>
      <c r="K602" s="132" t="s">
        <v>1212</v>
      </c>
      <c r="L602" s="132" t="s">
        <v>1629</v>
      </c>
      <c r="M602" s="132" t="s">
        <v>1364</v>
      </c>
      <c r="N602" s="132" t="s">
        <v>176</v>
      </c>
      <c r="O602" s="24" t="s">
        <v>8581</v>
      </c>
      <c r="P602" s="40"/>
      <c r="Q602" s="132" t="str">
        <f>VLOOKUP(B602,Props!B:E,4,FALSE)</f>
        <v>Keuzelijst</v>
      </c>
      <c r="R602" s="24" t="s">
        <v>4</v>
      </c>
      <c r="S602" s="29" t="s">
        <v>377</v>
      </c>
      <c r="T602" s="24" t="s">
        <v>2786</v>
      </c>
      <c r="U602" s="24" t="s">
        <v>2806</v>
      </c>
      <c r="V602" s="25" t="s">
        <v>381</v>
      </c>
      <c r="W602" s="18" t="s">
        <v>381</v>
      </c>
      <c r="X602" s="26"/>
      <c r="Y602" s="24"/>
      <c r="Z602" s="24"/>
    </row>
    <row r="603" spans="1:26" x14ac:dyDescent="0.3">
      <c r="A603" s="191"/>
      <c r="B603" s="132" t="s">
        <v>1479</v>
      </c>
      <c r="C603" s="132" t="s">
        <v>1562</v>
      </c>
      <c r="D603" s="132"/>
      <c r="E603" s="132" t="s">
        <v>2827</v>
      </c>
      <c r="F603" s="35"/>
      <c r="G603" s="132" t="str">
        <f>VLOOKUP(B603,Scanvolgnr.!A:B,2,FALSE)</f>
        <v>edk</v>
      </c>
      <c r="H603" s="20"/>
      <c r="I603" s="20">
        <f>IFERROR(VLOOKUP(B603,LOINC!A:B,2,FALSE),"")</f>
        <v>6994</v>
      </c>
      <c r="J603" s="20">
        <f>IFERROR(VLOOKUP(B603,'Sequence nummers'!A:B,2,FALSE),"")</f>
        <v>1700760</v>
      </c>
      <c r="K603" s="132" t="s">
        <v>1212</v>
      </c>
      <c r="L603" s="132" t="s">
        <v>1629</v>
      </c>
      <c r="M603" s="132" t="s">
        <v>1364</v>
      </c>
      <c r="N603" s="132" t="s">
        <v>176</v>
      </c>
      <c r="O603" s="24" t="s">
        <v>8581</v>
      </c>
      <c r="P603" s="40"/>
      <c r="Q603" s="132" t="str">
        <f>VLOOKUP(B603,Props!B:E,4,FALSE)</f>
        <v>Keuzelijst</v>
      </c>
      <c r="R603" s="24" t="s">
        <v>4</v>
      </c>
      <c r="S603" s="29" t="s">
        <v>377</v>
      </c>
      <c r="T603" s="24" t="s">
        <v>2786</v>
      </c>
      <c r="U603" s="24" t="s">
        <v>2806</v>
      </c>
      <c r="V603" s="25" t="s">
        <v>381</v>
      </c>
      <c r="W603" s="18" t="s">
        <v>381</v>
      </c>
      <c r="X603" s="26"/>
      <c r="Y603" s="24">
        <v>587775</v>
      </c>
      <c r="Z603" s="24">
        <v>1</v>
      </c>
    </row>
    <row r="604" spans="1:26" x14ac:dyDescent="0.3">
      <c r="A604" s="191"/>
      <c r="B604" s="132" t="s">
        <v>203</v>
      </c>
      <c r="C604" s="132" t="s">
        <v>1567</v>
      </c>
      <c r="D604" s="132"/>
      <c r="E604" s="132" t="s">
        <v>2827</v>
      </c>
      <c r="F604" s="132"/>
      <c r="G604" s="132" t="str">
        <f>VLOOKUP(B604,Scanvolgnr.!A:B,2,FALSE)</f>
        <v>edp</v>
      </c>
      <c r="H604" s="20" t="s">
        <v>381</v>
      </c>
      <c r="I604" s="20">
        <f>IFERROR(VLOOKUP(B604,LOINC!A:B,2,FALSE),"")</f>
        <v>7068</v>
      </c>
      <c r="J604" s="20">
        <f>IFERROR(VLOOKUP(B604,'Sequence nummers'!A:B,2,FALSE),"")</f>
        <v>1700810</v>
      </c>
      <c r="K604" s="132" t="s">
        <v>1212</v>
      </c>
      <c r="L604" s="132" t="s">
        <v>1629</v>
      </c>
      <c r="M604" s="132" t="s">
        <v>1364</v>
      </c>
      <c r="N604" s="132" t="s">
        <v>176</v>
      </c>
      <c r="O604" s="24" t="s">
        <v>8581</v>
      </c>
      <c r="P604" s="40"/>
      <c r="Q604" s="132" t="str">
        <f>VLOOKUP(B604,Props!B:E,4,FALSE)</f>
        <v>Keuzelijst</v>
      </c>
      <c r="R604" s="24" t="s">
        <v>4</v>
      </c>
      <c r="S604" s="29" t="s">
        <v>377</v>
      </c>
      <c r="T604" s="24" t="s">
        <v>2786</v>
      </c>
      <c r="U604" s="24" t="s">
        <v>2806</v>
      </c>
      <c r="V604" s="25" t="s">
        <v>381</v>
      </c>
      <c r="W604" s="18" t="s">
        <v>381</v>
      </c>
      <c r="X604" s="26"/>
      <c r="Y604" s="24"/>
      <c r="Z604" s="24"/>
    </row>
    <row r="605" spans="1:26" x14ac:dyDescent="0.3">
      <c r="A605" s="191"/>
      <c r="B605" s="132" t="s">
        <v>1482</v>
      </c>
      <c r="C605" s="132" t="s">
        <v>1568</v>
      </c>
      <c r="D605" s="132"/>
      <c r="E605" s="132" t="s">
        <v>2827</v>
      </c>
      <c r="F605" s="35"/>
      <c r="G605" s="132" t="str">
        <f>VLOOKUP(B605,Scanvolgnr.!A:B,2,FALSE)</f>
        <v>edq</v>
      </c>
      <c r="H605" s="20"/>
      <c r="I605" s="20">
        <f>IFERROR(VLOOKUP(B605,LOINC!A:B,2,FALSE),"")</f>
        <v>6999</v>
      </c>
      <c r="J605" s="20">
        <f>IFERROR(VLOOKUP(B605,'Sequence nummers'!A:B,2,FALSE),"")</f>
        <v>1700820</v>
      </c>
      <c r="K605" s="132" t="s">
        <v>1212</v>
      </c>
      <c r="L605" s="132" t="s">
        <v>1629</v>
      </c>
      <c r="M605" s="132" t="s">
        <v>1364</v>
      </c>
      <c r="N605" s="132" t="s">
        <v>176</v>
      </c>
      <c r="O605" s="24" t="s">
        <v>8581</v>
      </c>
      <c r="P605" s="40"/>
      <c r="Q605" s="132" t="str">
        <f>VLOOKUP(B605,Props!B:E,4,FALSE)</f>
        <v>Keuzelijst</v>
      </c>
      <c r="R605" s="24" t="s">
        <v>4</v>
      </c>
      <c r="S605" s="29" t="s">
        <v>377</v>
      </c>
      <c r="T605" s="24" t="s">
        <v>2786</v>
      </c>
      <c r="U605" s="24" t="s">
        <v>2806</v>
      </c>
      <c r="V605" s="25" t="s">
        <v>381</v>
      </c>
      <c r="W605" s="18" t="s">
        <v>381</v>
      </c>
      <c r="X605" s="26"/>
      <c r="Y605" s="24">
        <v>587775</v>
      </c>
      <c r="Z605" s="24">
        <v>1</v>
      </c>
    </row>
    <row r="606" spans="1:26" x14ac:dyDescent="0.3">
      <c r="A606" s="191"/>
      <c r="B606" s="132" t="s">
        <v>204</v>
      </c>
      <c r="C606" s="132" t="s">
        <v>1569</v>
      </c>
      <c r="D606" s="132"/>
      <c r="E606" s="132" t="s">
        <v>2827</v>
      </c>
      <c r="F606" s="132"/>
      <c r="G606" s="132" t="str">
        <f>VLOOKUP(B606,Scanvolgnr.!A:B,2,FALSE)</f>
        <v>edr</v>
      </c>
      <c r="H606" s="20" t="s">
        <v>381</v>
      </c>
      <c r="I606" s="20">
        <f>IFERROR(VLOOKUP(B606,LOINC!A:B,2,FALSE),"")</f>
        <v>7070</v>
      </c>
      <c r="J606" s="20">
        <f>IFERROR(VLOOKUP(B606,'Sequence nummers'!A:B,2,FALSE),"")</f>
        <v>1700830</v>
      </c>
      <c r="K606" s="132" t="s">
        <v>1212</v>
      </c>
      <c r="L606" s="132" t="s">
        <v>1629</v>
      </c>
      <c r="M606" s="132" t="s">
        <v>1364</v>
      </c>
      <c r="N606" s="132" t="s">
        <v>176</v>
      </c>
      <c r="O606" s="24" t="s">
        <v>8581</v>
      </c>
      <c r="P606" s="40"/>
      <c r="Q606" s="132" t="str">
        <f>VLOOKUP(B606,Props!B:E,4,FALSE)</f>
        <v>Keuzelijst</v>
      </c>
      <c r="R606" s="24" t="s">
        <v>4</v>
      </c>
      <c r="S606" s="29" t="s">
        <v>377</v>
      </c>
      <c r="T606" s="24" t="s">
        <v>2786</v>
      </c>
      <c r="U606" s="24" t="s">
        <v>2806</v>
      </c>
      <c r="V606" s="25" t="s">
        <v>381</v>
      </c>
      <c r="W606" s="18" t="s">
        <v>381</v>
      </c>
      <c r="X606" s="26"/>
      <c r="Y606" s="24"/>
      <c r="Z606" s="24"/>
    </row>
    <row r="607" spans="1:26" x14ac:dyDescent="0.3">
      <c r="A607" s="191"/>
      <c r="B607" s="132" t="s">
        <v>1483</v>
      </c>
      <c r="C607" s="132" t="s">
        <v>1570</v>
      </c>
      <c r="D607" s="132"/>
      <c r="E607" s="132" t="s">
        <v>2827</v>
      </c>
      <c r="F607" s="35"/>
      <c r="G607" s="132" t="str">
        <f>VLOOKUP(B607,Scanvolgnr.!A:B,2,FALSE)</f>
        <v>eds</v>
      </c>
      <c r="H607" s="20"/>
      <c r="I607" s="20">
        <f>IFERROR(VLOOKUP(B607,LOINC!A:B,2,FALSE),"")</f>
        <v>7002</v>
      </c>
      <c r="J607" s="20">
        <f>IFERROR(VLOOKUP(B607,'Sequence nummers'!A:B,2,FALSE),"")</f>
        <v>1700840</v>
      </c>
      <c r="K607" s="132" t="s">
        <v>1212</v>
      </c>
      <c r="L607" s="132" t="s">
        <v>1629</v>
      </c>
      <c r="M607" s="132" t="s">
        <v>1364</v>
      </c>
      <c r="N607" s="132" t="s">
        <v>176</v>
      </c>
      <c r="O607" s="24" t="s">
        <v>8581</v>
      </c>
      <c r="P607" s="40"/>
      <c r="Q607" s="132" t="str">
        <f>VLOOKUP(B607,Props!B:E,4,FALSE)</f>
        <v>Keuzelijst</v>
      </c>
      <c r="R607" s="24" t="s">
        <v>4</v>
      </c>
      <c r="S607" s="29" t="s">
        <v>377</v>
      </c>
      <c r="T607" s="24" t="s">
        <v>2786</v>
      </c>
      <c r="U607" s="24" t="s">
        <v>2806</v>
      </c>
      <c r="V607" s="25" t="s">
        <v>381</v>
      </c>
      <c r="W607" s="18" t="s">
        <v>381</v>
      </c>
      <c r="X607" s="26"/>
      <c r="Y607" s="24">
        <v>587775</v>
      </c>
      <c r="Z607" s="24">
        <v>1</v>
      </c>
    </row>
    <row r="608" spans="1:26" x14ac:dyDescent="0.3">
      <c r="A608" s="191"/>
      <c r="B608" s="132" t="s">
        <v>201</v>
      </c>
      <c r="C608" s="132" t="s">
        <v>1571</v>
      </c>
      <c r="D608" s="132"/>
      <c r="E608" s="132" t="s">
        <v>2827</v>
      </c>
      <c r="F608" s="132"/>
      <c r="G608" s="132" t="str">
        <f>VLOOKUP(B608,Scanvolgnr.!A:B,2,FALSE)</f>
        <v>edt</v>
      </c>
      <c r="H608" s="20" t="s">
        <v>381</v>
      </c>
      <c r="I608" s="20">
        <f>IFERROR(VLOOKUP(B608,LOINC!A:B,2,FALSE),"")</f>
        <v>7076</v>
      </c>
      <c r="J608" s="20">
        <f>IFERROR(VLOOKUP(B608,'Sequence nummers'!A:B,2,FALSE),"")</f>
        <v>1700850</v>
      </c>
      <c r="K608" s="132" t="s">
        <v>1212</v>
      </c>
      <c r="L608" s="132" t="s">
        <v>1629</v>
      </c>
      <c r="M608" s="132" t="s">
        <v>1364</v>
      </c>
      <c r="N608" s="132" t="s">
        <v>176</v>
      </c>
      <c r="O608" s="24" t="s">
        <v>8581</v>
      </c>
      <c r="P608" s="40"/>
      <c r="Q608" s="132" t="str">
        <f>VLOOKUP(B608,Props!B:E,4,FALSE)</f>
        <v>Keuzelijst</v>
      </c>
      <c r="R608" s="24" t="s">
        <v>4</v>
      </c>
      <c r="S608" s="29" t="s">
        <v>377</v>
      </c>
      <c r="T608" s="24" t="s">
        <v>2786</v>
      </c>
      <c r="U608" s="24" t="s">
        <v>2806</v>
      </c>
      <c r="V608" s="25" t="s">
        <v>381</v>
      </c>
      <c r="W608" s="18" t="s">
        <v>381</v>
      </c>
      <c r="X608" s="26"/>
      <c r="Y608" s="24"/>
      <c r="Z608" s="24"/>
    </row>
    <row r="609" spans="1:26" x14ac:dyDescent="0.3">
      <c r="A609" s="191"/>
      <c r="B609" s="132" t="s">
        <v>1484</v>
      </c>
      <c r="C609" s="132" t="s">
        <v>1572</v>
      </c>
      <c r="D609" s="132"/>
      <c r="E609" s="132" t="s">
        <v>2827</v>
      </c>
      <c r="F609" s="35"/>
      <c r="G609" s="132" t="str">
        <f>VLOOKUP(B609,Scanvolgnr.!A:B,2,FALSE)</f>
        <v>edu</v>
      </c>
      <c r="H609" s="20"/>
      <c r="I609" s="20">
        <f>IFERROR(VLOOKUP(B609,LOINC!A:B,2,FALSE),"")</f>
        <v>7004</v>
      </c>
      <c r="J609" s="20">
        <f>IFERROR(VLOOKUP(B609,'Sequence nummers'!A:B,2,FALSE),"")</f>
        <v>1700860</v>
      </c>
      <c r="K609" s="132" t="s">
        <v>1212</v>
      </c>
      <c r="L609" s="132" t="s">
        <v>1629</v>
      </c>
      <c r="M609" s="132" t="s">
        <v>1364</v>
      </c>
      <c r="N609" s="132" t="s">
        <v>176</v>
      </c>
      <c r="O609" s="24" t="s">
        <v>8581</v>
      </c>
      <c r="P609" s="40"/>
      <c r="Q609" s="132" t="str">
        <f>VLOOKUP(B609,Props!B:E,4,FALSE)</f>
        <v>Keuzelijst</v>
      </c>
      <c r="R609" s="24" t="s">
        <v>4</v>
      </c>
      <c r="S609" s="29" t="s">
        <v>377</v>
      </c>
      <c r="T609" s="24" t="s">
        <v>2786</v>
      </c>
      <c r="U609" s="24" t="s">
        <v>2806</v>
      </c>
      <c r="V609" s="25" t="s">
        <v>381</v>
      </c>
      <c r="W609" s="18" t="s">
        <v>381</v>
      </c>
      <c r="X609" s="26"/>
      <c r="Y609" s="24">
        <v>587775</v>
      </c>
      <c r="Z609" s="24">
        <v>1</v>
      </c>
    </row>
    <row r="610" spans="1:26" x14ac:dyDescent="0.3">
      <c r="A610" s="191"/>
      <c r="B610" s="132" t="s">
        <v>202</v>
      </c>
      <c r="C610" s="132" t="s">
        <v>1573</v>
      </c>
      <c r="D610" s="132"/>
      <c r="E610" s="132" t="s">
        <v>2827</v>
      </c>
      <c r="F610" s="132"/>
      <c r="G610" s="132" t="str">
        <f>VLOOKUP(B610,Scanvolgnr.!A:B,2,FALSE)</f>
        <v>edv</v>
      </c>
      <c r="H610" s="20" t="s">
        <v>381</v>
      </c>
      <c r="I610" s="20">
        <f>IFERROR(VLOOKUP(B610,LOINC!A:B,2,FALSE),"")</f>
        <v>7078</v>
      </c>
      <c r="J610" s="20">
        <f>IFERROR(VLOOKUP(B610,'Sequence nummers'!A:B,2,FALSE),"")</f>
        <v>1700870</v>
      </c>
      <c r="K610" s="132" t="s">
        <v>1212</v>
      </c>
      <c r="L610" s="132" t="s">
        <v>1629</v>
      </c>
      <c r="M610" s="132" t="s">
        <v>1364</v>
      </c>
      <c r="N610" s="132" t="s">
        <v>176</v>
      </c>
      <c r="O610" s="24" t="s">
        <v>8581</v>
      </c>
      <c r="P610" s="40"/>
      <c r="Q610" s="132" t="str">
        <f>VLOOKUP(B610,Props!B:E,4,FALSE)</f>
        <v>Keuzelijst</v>
      </c>
      <c r="R610" s="24" t="s">
        <v>4</v>
      </c>
      <c r="S610" s="29" t="s">
        <v>377</v>
      </c>
      <c r="T610" s="24" t="s">
        <v>2786</v>
      </c>
      <c r="U610" s="24" t="s">
        <v>2806</v>
      </c>
      <c r="V610" s="25" t="s">
        <v>381</v>
      </c>
      <c r="W610" s="18" t="s">
        <v>381</v>
      </c>
      <c r="X610" s="26"/>
      <c r="Y610" s="24"/>
      <c r="Z610" s="24"/>
    </row>
    <row r="611" spans="1:26" x14ac:dyDescent="0.3">
      <c r="A611" s="191"/>
      <c r="B611" s="132" t="s">
        <v>1485</v>
      </c>
      <c r="C611" s="132" t="s">
        <v>1574</v>
      </c>
      <c r="D611" s="132"/>
      <c r="E611" s="132" t="s">
        <v>2827</v>
      </c>
      <c r="F611" s="35"/>
      <c r="G611" s="132" t="str">
        <f>VLOOKUP(B611,Scanvolgnr.!A:B,2,FALSE)</f>
        <v>edw</v>
      </c>
      <c r="H611" s="20"/>
      <c r="I611" s="20">
        <f>IFERROR(VLOOKUP(B611,LOINC!A:B,2,FALSE),"")</f>
        <v>7006</v>
      </c>
      <c r="J611" s="20">
        <f>IFERROR(VLOOKUP(B611,'Sequence nummers'!A:B,2,FALSE),"")</f>
        <v>1700880</v>
      </c>
      <c r="K611" s="132" t="s">
        <v>1212</v>
      </c>
      <c r="L611" s="132" t="s">
        <v>1629</v>
      </c>
      <c r="M611" s="132" t="s">
        <v>1364</v>
      </c>
      <c r="N611" s="132" t="s">
        <v>176</v>
      </c>
      <c r="O611" s="24" t="s">
        <v>8581</v>
      </c>
      <c r="P611" s="40"/>
      <c r="Q611" s="132" t="str">
        <f>VLOOKUP(B611,Props!B:E,4,FALSE)</f>
        <v>Keuzelijst</v>
      </c>
      <c r="R611" s="24" t="s">
        <v>4</v>
      </c>
      <c r="S611" s="29" t="s">
        <v>377</v>
      </c>
      <c r="T611" s="24" t="s">
        <v>2786</v>
      </c>
      <c r="U611" s="24" t="s">
        <v>2806</v>
      </c>
      <c r="V611" s="25" t="s">
        <v>381</v>
      </c>
      <c r="W611" s="18" t="s">
        <v>381</v>
      </c>
      <c r="X611" s="26"/>
      <c r="Y611" s="24">
        <v>587775</v>
      </c>
      <c r="Z611" s="24">
        <v>1</v>
      </c>
    </row>
    <row r="612" spans="1:26" x14ac:dyDescent="0.3">
      <c r="A612" s="191"/>
      <c r="B612" s="27" t="s">
        <v>1249</v>
      </c>
      <c r="C612" s="132" t="s">
        <v>1575</v>
      </c>
      <c r="D612" s="132"/>
      <c r="E612" s="132" t="s">
        <v>2827</v>
      </c>
      <c r="F612" s="132"/>
      <c r="G612" s="132" t="str">
        <f>VLOOKUP(B612,Scanvolgnr.!A:B,2,FALSE)</f>
        <v>edx</v>
      </c>
      <c r="H612" s="20" t="s">
        <v>381</v>
      </c>
      <c r="I612" s="20">
        <f>IFERROR(VLOOKUP(B612,LOINC!A:B,2,FALSE),"")</f>
        <v>7080</v>
      </c>
      <c r="J612" s="20">
        <f>IFERROR(VLOOKUP(B612,'Sequence nummers'!A:B,2,FALSE),"")</f>
        <v>1700890</v>
      </c>
      <c r="K612" s="132" t="s">
        <v>1212</v>
      </c>
      <c r="L612" s="132" t="s">
        <v>1629</v>
      </c>
      <c r="M612" s="132" t="s">
        <v>1364</v>
      </c>
      <c r="N612" s="132" t="s">
        <v>176</v>
      </c>
      <c r="O612" s="24" t="s">
        <v>8581</v>
      </c>
      <c r="P612" s="40"/>
      <c r="Q612" s="132" t="str">
        <f>VLOOKUP(B612,Props!B:E,4,FALSE)</f>
        <v>Keuzelijst</v>
      </c>
      <c r="R612" s="24" t="s">
        <v>4</v>
      </c>
      <c r="S612" s="29" t="s">
        <v>377</v>
      </c>
      <c r="T612" s="24" t="s">
        <v>2786</v>
      </c>
      <c r="U612" s="24" t="s">
        <v>2806</v>
      </c>
      <c r="V612" s="25" t="s">
        <v>381</v>
      </c>
      <c r="W612" s="18" t="s">
        <v>381</v>
      </c>
      <c r="X612" s="26"/>
      <c r="Y612" s="24"/>
      <c r="Z612" s="24"/>
    </row>
    <row r="613" spans="1:26" x14ac:dyDescent="0.3">
      <c r="A613" s="191"/>
      <c r="B613" s="27" t="s">
        <v>1486</v>
      </c>
      <c r="C613" s="132" t="s">
        <v>1576</v>
      </c>
      <c r="D613" s="132"/>
      <c r="E613" s="132" t="s">
        <v>2827</v>
      </c>
      <c r="F613" s="35"/>
      <c r="G613" s="132" t="str">
        <f>VLOOKUP(B613,Scanvolgnr.!A:B,2,FALSE)</f>
        <v>edy</v>
      </c>
      <c r="H613" s="20"/>
      <c r="I613" s="20">
        <f>IFERROR(VLOOKUP(B613,LOINC!A:B,2,FALSE),"")</f>
        <v>7008</v>
      </c>
      <c r="J613" s="20">
        <f>IFERROR(VLOOKUP(B613,'Sequence nummers'!A:B,2,FALSE),"")</f>
        <v>1700900</v>
      </c>
      <c r="K613" s="132" t="s">
        <v>1212</v>
      </c>
      <c r="L613" s="132" t="s">
        <v>1629</v>
      </c>
      <c r="M613" s="132" t="s">
        <v>1364</v>
      </c>
      <c r="N613" s="132" t="s">
        <v>176</v>
      </c>
      <c r="O613" s="24" t="s">
        <v>8581</v>
      </c>
      <c r="P613" s="40"/>
      <c r="Q613" s="132" t="str">
        <f>VLOOKUP(B613,Props!B:E,4,FALSE)</f>
        <v>Keuzelijst</v>
      </c>
      <c r="R613" s="24" t="s">
        <v>4</v>
      </c>
      <c r="S613" s="29" t="s">
        <v>377</v>
      </c>
      <c r="T613" s="24" t="s">
        <v>2786</v>
      </c>
      <c r="U613" s="24" t="s">
        <v>2806</v>
      </c>
      <c r="V613" s="25" t="s">
        <v>381</v>
      </c>
      <c r="W613" s="18" t="s">
        <v>381</v>
      </c>
      <c r="X613" s="26"/>
      <c r="Y613" s="24">
        <v>587775</v>
      </c>
      <c r="Z613" s="24">
        <v>1</v>
      </c>
    </row>
    <row r="614" spans="1:26" x14ac:dyDescent="0.3">
      <c r="A614" s="191"/>
      <c r="B614" s="132" t="s">
        <v>1250</v>
      </c>
      <c r="C614" s="132" t="s">
        <v>1577</v>
      </c>
      <c r="D614" s="132"/>
      <c r="E614" s="132" t="s">
        <v>2827</v>
      </c>
      <c r="F614" s="132"/>
      <c r="G614" s="132" t="str">
        <f>VLOOKUP(B614,Scanvolgnr.!A:B,2,FALSE)</f>
        <v>edz</v>
      </c>
      <c r="H614" s="20" t="s">
        <v>381</v>
      </c>
      <c r="I614" s="20">
        <f>IFERROR(VLOOKUP(B614,LOINC!A:B,2,FALSE),"")</f>
        <v>7082</v>
      </c>
      <c r="J614" s="20">
        <f>IFERROR(VLOOKUP(B614,'Sequence nummers'!A:B,2,FALSE),"")</f>
        <v>1700910</v>
      </c>
      <c r="K614" s="132" t="s">
        <v>1212</v>
      </c>
      <c r="L614" s="132" t="s">
        <v>1629</v>
      </c>
      <c r="M614" s="132" t="s">
        <v>1364</v>
      </c>
      <c r="N614" s="132" t="s">
        <v>176</v>
      </c>
      <c r="O614" s="24" t="s">
        <v>8581</v>
      </c>
      <c r="P614" s="40"/>
      <c r="Q614" s="132" t="str">
        <f>VLOOKUP(B614,Props!B:E,4,FALSE)</f>
        <v>Keuzelijst</v>
      </c>
      <c r="R614" s="24" t="s">
        <v>4</v>
      </c>
      <c r="S614" s="29" t="s">
        <v>377</v>
      </c>
      <c r="T614" s="24" t="s">
        <v>2786</v>
      </c>
      <c r="U614" s="24" t="s">
        <v>2806</v>
      </c>
      <c r="V614" s="25" t="s">
        <v>381</v>
      </c>
      <c r="W614" s="18" t="s">
        <v>381</v>
      </c>
      <c r="X614" s="26"/>
      <c r="Y614" s="24"/>
      <c r="Z614" s="24"/>
    </row>
    <row r="615" spans="1:26" x14ac:dyDescent="0.3">
      <c r="A615" s="191"/>
      <c r="B615" s="132" t="s">
        <v>1487</v>
      </c>
      <c r="C615" s="132" t="s">
        <v>1578</v>
      </c>
      <c r="D615" s="132"/>
      <c r="E615" s="132" t="s">
        <v>2827</v>
      </c>
      <c r="F615" s="35"/>
      <c r="G615" s="132" t="str">
        <f>VLOOKUP(B615,Scanvolgnr.!A:B,2,FALSE)</f>
        <v>eea</v>
      </c>
      <c r="H615" s="20"/>
      <c r="I615" s="20">
        <f>IFERROR(VLOOKUP(B615,LOINC!A:B,2,FALSE),"")</f>
        <v>7010</v>
      </c>
      <c r="J615" s="20">
        <f>IFERROR(VLOOKUP(B615,'Sequence nummers'!A:B,2,FALSE),"")</f>
        <v>1700920</v>
      </c>
      <c r="K615" s="132" t="s">
        <v>1212</v>
      </c>
      <c r="L615" s="132" t="s">
        <v>1629</v>
      </c>
      <c r="M615" s="132" t="s">
        <v>1364</v>
      </c>
      <c r="N615" s="132" t="s">
        <v>176</v>
      </c>
      <c r="O615" s="24" t="s">
        <v>8581</v>
      </c>
      <c r="P615" s="40"/>
      <c r="Q615" s="132" t="str">
        <f>VLOOKUP(B615,Props!B:E,4,FALSE)</f>
        <v>Keuzelijst</v>
      </c>
      <c r="R615" s="24" t="s">
        <v>4</v>
      </c>
      <c r="S615" s="29" t="s">
        <v>377</v>
      </c>
      <c r="T615" s="24" t="s">
        <v>2786</v>
      </c>
      <c r="U615" s="24" t="s">
        <v>2806</v>
      </c>
      <c r="V615" s="25" t="s">
        <v>381</v>
      </c>
      <c r="W615" s="18" t="s">
        <v>381</v>
      </c>
      <c r="X615" s="26"/>
      <c r="Y615" s="24">
        <v>587775</v>
      </c>
      <c r="Z615" s="24">
        <v>1</v>
      </c>
    </row>
    <row r="616" spans="1:26" x14ac:dyDescent="0.3">
      <c r="A616" s="191"/>
      <c r="B616" s="132" t="s">
        <v>221</v>
      </c>
      <c r="C616" s="132" t="s">
        <v>1579</v>
      </c>
      <c r="D616" s="132"/>
      <c r="E616" s="132" t="s">
        <v>2827</v>
      </c>
      <c r="F616" s="132"/>
      <c r="G616" s="132" t="str">
        <f>VLOOKUP(B616,Scanvolgnr.!A:B,2,FALSE)</f>
        <v>eeb</v>
      </c>
      <c r="H616" s="20" t="s">
        <v>381</v>
      </c>
      <c r="I616" s="20">
        <f>IFERROR(VLOOKUP(B616,LOINC!A:B,2,FALSE),"")</f>
        <v>7084</v>
      </c>
      <c r="J616" s="20">
        <f>IFERROR(VLOOKUP(B616,'Sequence nummers'!A:B,2,FALSE),"")</f>
        <v>1700930</v>
      </c>
      <c r="K616" s="132" t="s">
        <v>1212</v>
      </c>
      <c r="L616" s="132" t="s">
        <v>1629</v>
      </c>
      <c r="M616" s="132" t="s">
        <v>1364</v>
      </c>
      <c r="N616" s="132" t="s">
        <v>176</v>
      </c>
      <c r="O616" s="24" t="s">
        <v>8581</v>
      </c>
      <c r="P616" s="40"/>
      <c r="Q616" s="132" t="str">
        <f>VLOOKUP(B616,Props!B:E,4,FALSE)</f>
        <v>Keuzelijst</v>
      </c>
      <c r="R616" s="24" t="s">
        <v>4</v>
      </c>
      <c r="S616" s="29" t="s">
        <v>377</v>
      </c>
      <c r="T616" s="24" t="s">
        <v>2786</v>
      </c>
      <c r="U616" s="24" t="s">
        <v>2806</v>
      </c>
      <c r="V616" s="25" t="s">
        <v>381</v>
      </c>
      <c r="W616" s="18" t="s">
        <v>381</v>
      </c>
      <c r="X616" s="26"/>
      <c r="Y616" s="24"/>
      <c r="Z616" s="24"/>
    </row>
    <row r="617" spans="1:26" x14ac:dyDescent="0.3">
      <c r="A617" s="191"/>
      <c r="B617" s="132" t="s">
        <v>1488</v>
      </c>
      <c r="C617" s="132" t="s">
        <v>1580</v>
      </c>
      <c r="D617" s="132"/>
      <c r="E617" s="132" t="s">
        <v>2827</v>
      </c>
      <c r="F617" s="35"/>
      <c r="G617" s="132" t="str">
        <f>VLOOKUP(B617,Scanvolgnr.!A:B,2,FALSE)</f>
        <v>eec</v>
      </c>
      <c r="H617" s="20"/>
      <c r="I617" s="20">
        <f>IFERROR(VLOOKUP(B617,LOINC!A:B,2,FALSE),"")</f>
        <v>7012</v>
      </c>
      <c r="J617" s="20">
        <f>IFERROR(VLOOKUP(B617,'Sequence nummers'!A:B,2,FALSE),"")</f>
        <v>1700940</v>
      </c>
      <c r="K617" s="132" t="s">
        <v>1212</v>
      </c>
      <c r="L617" s="132" t="s">
        <v>1629</v>
      </c>
      <c r="M617" s="132" t="s">
        <v>1364</v>
      </c>
      <c r="N617" s="132" t="s">
        <v>176</v>
      </c>
      <c r="O617" s="24" t="s">
        <v>8581</v>
      </c>
      <c r="P617" s="40"/>
      <c r="Q617" s="132" t="str">
        <f>VLOOKUP(B617,Props!B:E,4,FALSE)</f>
        <v>Keuzelijst</v>
      </c>
      <c r="R617" s="24" t="s">
        <v>4</v>
      </c>
      <c r="S617" s="29" t="s">
        <v>377</v>
      </c>
      <c r="T617" s="24" t="s">
        <v>2786</v>
      </c>
      <c r="U617" s="24" t="s">
        <v>2806</v>
      </c>
      <c r="V617" s="25" t="s">
        <v>381</v>
      </c>
      <c r="W617" s="18" t="s">
        <v>381</v>
      </c>
      <c r="X617" s="26"/>
      <c r="Y617" s="24">
        <v>587775</v>
      </c>
      <c r="Z617" s="24">
        <v>1</v>
      </c>
    </row>
    <row r="618" spans="1:26" x14ac:dyDescent="0.3">
      <c r="A618" s="191"/>
      <c r="B618" s="27" t="s">
        <v>217</v>
      </c>
      <c r="C618" s="132" t="s">
        <v>1581</v>
      </c>
      <c r="D618" s="132"/>
      <c r="E618" s="132" t="s">
        <v>2827</v>
      </c>
      <c r="F618" s="132"/>
      <c r="G618" s="132" t="str">
        <f>VLOOKUP(B618,Scanvolgnr.!A:B,2,FALSE)</f>
        <v>eed</v>
      </c>
      <c r="H618" s="20" t="s">
        <v>381</v>
      </c>
      <c r="I618" s="20">
        <f>IFERROR(VLOOKUP(B618,LOINC!A:B,2,FALSE),"")</f>
        <v>7086</v>
      </c>
      <c r="J618" s="20">
        <f>IFERROR(VLOOKUP(B618,'Sequence nummers'!A:B,2,FALSE),"")</f>
        <v>1700950</v>
      </c>
      <c r="K618" s="132" t="s">
        <v>1212</v>
      </c>
      <c r="L618" s="132" t="s">
        <v>1629</v>
      </c>
      <c r="M618" s="132" t="s">
        <v>1364</v>
      </c>
      <c r="N618" s="132" t="s">
        <v>176</v>
      </c>
      <c r="O618" s="24" t="s">
        <v>8581</v>
      </c>
      <c r="P618" s="40"/>
      <c r="Q618" s="132" t="str">
        <f>VLOOKUP(B618,Props!B:E,4,FALSE)</f>
        <v>Keuzelijst</v>
      </c>
      <c r="R618" s="24" t="s">
        <v>4</v>
      </c>
      <c r="S618" s="29" t="s">
        <v>377</v>
      </c>
      <c r="T618" s="24" t="s">
        <v>2786</v>
      </c>
      <c r="U618" s="24" t="s">
        <v>2806</v>
      </c>
      <c r="V618" s="25" t="s">
        <v>381</v>
      </c>
      <c r="W618" s="18" t="s">
        <v>381</v>
      </c>
      <c r="X618" s="26"/>
      <c r="Y618" s="24"/>
      <c r="Z618" s="24"/>
    </row>
    <row r="619" spans="1:26" x14ac:dyDescent="0.3">
      <c r="A619" s="191"/>
      <c r="B619" s="27" t="s">
        <v>1489</v>
      </c>
      <c r="C619" s="132" t="s">
        <v>1582</v>
      </c>
      <c r="D619" s="132"/>
      <c r="E619" s="132" t="s">
        <v>2827</v>
      </c>
      <c r="F619" s="35"/>
      <c r="G619" s="132" t="str">
        <f>VLOOKUP(B619,Scanvolgnr.!A:B,2,FALSE)</f>
        <v>eee</v>
      </c>
      <c r="H619" s="20"/>
      <c r="I619" s="20">
        <f>IFERROR(VLOOKUP(B619,LOINC!A:B,2,FALSE),"")</f>
        <v>7014</v>
      </c>
      <c r="J619" s="20">
        <f>IFERROR(VLOOKUP(B619,'Sequence nummers'!A:B,2,FALSE),"")</f>
        <v>1700960</v>
      </c>
      <c r="K619" s="132" t="s">
        <v>1212</v>
      </c>
      <c r="L619" s="132" t="s">
        <v>1629</v>
      </c>
      <c r="M619" s="132" t="s">
        <v>1364</v>
      </c>
      <c r="N619" s="132" t="s">
        <v>176</v>
      </c>
      <c r="O619" s="24" t="s">
        <v>8581</v>
      </c>
      <c r="P619" s="40"/>
      <c r="Q619" s="132" t="str">
        <f>VLOOKUP(B619,Props!B:E,4,FALSE)</f>
        <v>Keuzelijst</v>
      </c>
      <c r="R619" s="24" t="s">
        <v>4</v>
      </c>
      <c r="S619" s="29" t="s">
        <v>377</v>
      </c>
      <c r="T619" s="24" t="s">
        <v>2786</v>
      </c>
      <c r="U619" s="24" t="s">
        <v>2806</v>
      </c>
      <c r="V619" s="25" t="s">
        <v>381</v>
      </c>
      <c r="W619" s="18" t="s">
        <v>381</v>
      </c>
      <c r="X619" s="26"/>
      <c r="Y619" s="24">
        <v>587775</v>
      </c>
      <c r="Z619" s="24">
        <v>1</v>
      </c>
    </row>
    <row r="620" spans="1:26" s="120" customFormat="1" x14ac:dyDescent="0.3">
      <c r="A620" s="191"/>
      <c r="B620" s="27" t="s">
        <v>218</v>
      </c>
      <c r="C620" s="132" t="s">
        <v>1583</v>
      </c>
      <c r="D620" s="132"/>
      <c r="E620" s="132" t="s">
        <v>2827</v>
      </c>
      <c r="F620" s="132"/>
      <c r="G620" s="132" t="str">
        <f>VLOOKUP(B620,Scanvolgnr.!A:B,2,FALSE)</f>
        <v>eef</v>
      </c>
      <c r="H620" s="20" t="s">
        <v>381</v>
      </c>
      <c r="I620" s="20">
        <f>IFERROR(VLOOKUP(B620,LOINC!A:B,2,FALSE),"")</f>
        <v>7088</v>
      </c>
      <c r="J620" s="20">
        <f>IFERROR(VLOOKUP(B620,'Sequence nummers'!A:B,2,FALSE),"")</f>
        <v>1700970</v>
      </c>
      <c r="K620" s="132" t="s">
        <v>1212</v>
      </c>
      <c r="L620" s="132" t="s">
        <v>1629</v>
      </c>
      <c r="M620" s="132" t="s">
        <v>1364</v>
      </c>
      <c r="N620" s="132" t="s">
        <v>176</v>
      </c>
      <c r="O620" s="24" t="s">
        <v>8581</v>
      </c>
      <c r="P620" s="40"/>
      <c r="Q620" s="132" t="str">
        <f>VLOOKUP(B620,Props!B:E,4,FALSE)</f>
        <v>Keuzelijst</v>
      </c>
      <c r="R620" s="24" t="s">
        <v>4</v>
      </c>
      <c r="S620" s="29" t="s">
        <v>377</v>
      </c>
      <c r="T620" s="24" t="s">
        <v>2786</v>
      </c>
      <c r="U620" s="24" t="s">
        <v>2806</v>
      </c>
      <c r="V620" s="25" t="s">
        <v>381</v>
      </c>
      <c r="W620" s="18" t="s">
        <v>381</v>
      </c>
      <c r="X620" s="26"/>
      <c r="Y620" s="24"/>
      <c r="Z620" s="24"/>
    </row>
    <row r="621" spans="1:26" s="120" customFormat="1" x14ac:dyDescent="0.3">
      <c r="A621" s="191"/>
      <c r="B621" s="27" t="s">
        <v>1490</v>
      </c>
      <c r="C621" s="132" t="s">
        <v>1584</v>
      </c>
      <c r="D621" s="132"/>
      <c r="E621" s="132" t="s">
        <v>2827</v>
      </c>
      <c r="F621" s="35"/>
      <c r="G621" s="132" t="str">
        <f>VLOOKUP(B621,Scanvolgnr.!A:B,2,FALSE)</f>
        <v>eeg</v>
      </c>
      <c r="H621" s="20"/>
      <c r="I621" s="20">
        <f>IFERROR(VLOOKUP(B621,LOINC!A:B,2,FALSE),"")</f>
        <v>7016</v>
      </c>
      <c r="J621" s="20">
        <f>IFERROR(VLOOKUP(B621,'Sequence nummers'!A:B,2,FALSE),"")</f>
        <v>1700980</v>
      </c>
      <c r="K621" s="132" t="s">
        <v>1212</v>
      </c>
      <c r="L621" s="132" t="s">
        <v>1629</v>
      </c>
      <c r="M621" s="132" t="s">
        <v>1364</v>
      </c>
      <c r="N621" s="132" t="s">
        <v>176</v>
      </c>
      <c r="O621" s="24" t="s">
        <v>8581</v>
      </c>
      <c r="P621" s="40"/>
      <c r="Q621" s="132" t="str">
        <f>VLOOKUP(B621,Props!B:E,4,FALSE)</f>
        <v>Keuzelijst</v>
      </c>
      <c r="R621" s="24" t="s">
        <v>4</v>
      </c>
      <c r="S621" s="29" t="s">
        <v>377</v>
      </c>
      <c r="T621" s="24" t="s">
        <v>2786</v>
      </c>
      <c r="U621" s="24" t="s">
        <v>2806</v>
      </c>
      <c r="V621" s="25" t="s">
        <v>381</v>
      </c>
      <c r="W621" s="18" t="s">
        <v>381</v>
      </c>
      <c r="X621" s="26"/>
      <c r="Y621" s="24">
        <v>587775</v>
      </c>
      <c r="Z621" s="24">
        <v>1</v>
      </c>
    </row>
    <row r="622" spans="1:26" x14ac:dyDescent="0.3">
      <c r="A622" s="191"/>
      <c r="B622" s="27" t="s">
        <v>320</v>
      </c>
      <c r="C622" s="132" t="s">
        <v>1585</v>
      </c>
      <c r="D622" s="132"/>
      <c r="E622" s="132" t="s">
        <v>2827</v>
      </c>
      <c r="F622" s="132"/>
      <c r="G622" s="132" t="str">
        <f>VLOOKUP(B622,Scanvolgnr.!A:B,2,FALSE)</f>
        <v>eeh</v>
      </c>
      <c r="H622" s="20" t="s">
        <v>381</v>
      </c>
      <c r="I622" s="20">
        <f>IFERROR(VLOOKUP(B622,LOINC!A:B,2,FALSE),"")</f>
        <v>7090</v>
      </c>
      <c r="J622" s="20">
        <f>IFERROR(VLOOKUP(B622,'Sequence nummers'!A:B,2,FALSE),"")</f>
        <v>1700990</v>
      </c>
      <c r="K622" s="132" t="s">
        <v>1212</v>
      </c>
      <c r="L622" s="132" t="s">
        <v>1629</v>
      </c>
      <c r="M622" s="132" t="s">
        <v>1364</v>
      </c>
      <c r="N622" s="132" t="s">
        <v>176</v>
      </c>
      <c r="O622" s="24" t="s">
        <v>8581</v>
      </c>
      <c r="P622" s="40"/>
      <c r="Q622" s="132" t="str">
        <f>VLOOKUP(B622,Props!B:E,4,FALSE)</f>
        <v>Keuzelijst</v>
      </c>
      <c r="R622" s="24" t="s">
        <v>4</v>
      </c>
      <c r="S622" s="29" t="s">
        <v>377</v>
      </c>
      <c r="T622" s="24" t="s">
        <v>2786</v>
      </c>
      <c r="U622" s="24" t="s">
        <v>2806</v>
      </c>
      <c r="V622" s="25" t="s">
        <v>381</v>
      </c>
      <c r="W622" s="18" t="s">
        <v>381</v>
      </c>
      <c r="X622" s="26"/>
      <c r="Y622" s="24"/>
      <c r="Z622" s="24"/>
    </row>
    <row r="623" spans="1:26" x14ac:dyDescent="0.3">
      <c r="A623" s="191"/>
      <c r="B623" s="27" t="s">
        <v>1491</v>
      </c>
      <c r="C623" s="132" t="s">
        <v>2796</v>
      </c>
      <c r="D623" s="132"/>
      <c r="E623" s="132" t="s">
        <v>2827</v>
      </c>
      <c r="F623" s="35"/>
      <c r="G623" s="132" t="str">
        <f>VLOOKUP(B623,Scanvolgnr.!A:B,2,FALSE)</f>
        <v>eei</v>
      </c>
      <c r="H623" s="20"/>
      <c r="I623" s="20">
        <f>IFERROR(VLOOKUP(B623,LOINC!A:B,2,FALSE),"")</f>
        <v>7018</v>
      </c>
      <c r="J623" s="20">
        <f>IFERROR(VLOOKUP(B623,'Sequence nummers'!A:B,2,FALSE),"")</f>
        <v>1701000</v>
      </c>
      <c r="K623" s="132" t="s">
        <v>1212</v>
      </c>
      <c r="L623" s="132" t="s">
        <v>1629</v>
      </c>
      <c r="M623" s="132" t="s">
        <v>1364</v>
      </c>
      <c r="N623" s="132" t="s">
        <v>176</v>
      </c>
      <c r="O623" s="24" t="s">
        <v>8581</v>
      </c>
      <c r="P623" s="40"/>
      <c r="Q623" s="132" t="str">
        <f>VLOOKUP(B623,Props!B:E,4,FALSE)</f>
        <v>Keuzelijst</v>
      </c>
      <c r="R623" s="24" t="s">
        <v>4</v>
      </c>
      <c r="S623" s="29" t="s">
        <v>377</v>
      </c>
      <c r="T623" s="24" t="s">
        <v>2786</v>
      </c>
      <c r="U623" s="24" t="s">
        <v>2806</v>
      </c>
      <c r="V623" s="25" t="s">
        <v>381</v>
      </c>
      <c r="W623" s="18" t="s">
        <v>381</v>
      </c>
      <c r="X623" s="26"/>
      <c r="Y623" s="24">
        <v>587775</v>
      </c>
      <c r="Z623" s="24">
        <v>1</v>
      </c>
    </row>
    <row r="624" spans="1:26" x14ac:dyDescent="0.3">
      <c r="A624" s="191"/>
      <c r="B624" s="27" t="s">
        <v>321</v>
      </c>
      <c r="C624" s="132" t="s">
        <v>1586</v>
      </c>
      <c r="D624" s="132"/>
      <c r="E624" s="132" t="s">
        <v>2827</v>
      </c>
      <c r="F624" s="132"/>
      <c r="G624" s="132" t="str">
        <f>VLOOKUP(B624,Scanvolgnr.!A:B,2,FALSE)</f>
        <v>eej</v>
      </c>
      <c r="H624" s="20" t="s">
        <v>381</v>
      </c>
      <c r="I624" s="20">
        <f>IFERROR(VLOOKUP(B624,LOINC!A:B,2,FALSE),"")</f>
        <v>7092</v>
      </c>
      <c r="J624" s="20">
        <f>IFERROR(VLOOKUP(B624,'Sequence nummers'!A:B,2,FALSE),"")</f>
        <v>1701010</v>
      </c>
      <c r="K624" s="132" t="s">
        <v>1212</v>
      </c>
      <c r="L624" s="132" t="s">
        <v>1629</v>
      </c>
      <c r="M624" s="132" t="s">
        <v>1364</v>
      </c>
      <c r="N624" s="132" t="s">
        <v>176</v>
      </c>
      <c r="O624" s="24" t="s">
        <v>8581</v>
      </c>
      <c r="P624" s="40"/>
      <c r="Q624" s="132" t="str">
        <f>VLOOKUP(B624,Props!B:E,4,FALSE)</f>
        <v>Keuzelijst</v>
      </c>
      <c r="R624" s="24" t="s">
        <v>4</v>
      </c>
      <c r="S624" s="29" t="s">
        <v>377</v>
      </c>
      <c r="T624" s="24" t="s">
        <v>2786</v>
      </c>
      <c r="U624" s="24" t="s">
        <v>2806</v>
      </c>
      <c r="V624" s="25" t="s">
        <v>381</v>
      </c>
      <c r="W624" s="18" t="s">
        <v>381</v>
      </c>
      <c r="X624" s="26"/>
      <c r="Y624" s="24"/>
      <c r="Z624" s="24"/>
    </row>
    <row r="625" spans="1:26" x14ac:dyDescent="0.3">
      <c r="A625" s="191"/>
      <c r="B625" s="27" t="s">
        <v>1492</v>
      </c>
      <c r="C625" s="132" t="s">
        <v>1587</v>
      </c>
      <c r="D625" s="132"/>
      <c r="E625" s="132" t="s">
        <v>2827</v>
      </c>
      <c r="F625" s="35"/>
      <c r="G625" s="132" t="str">
        <f>VLOOKUP(B625,Scanvolgnr.!A:B,2,FALSE)</f>
        <v>eek</v>
      </c>
      <c r="H625" s="20"/>
      <c r="I625" s="20">
        <f>IFERROR(VLOOKUP(B625,LOINC!A:B,2,FALSE),"")</f>
        <v>7020</v>
      </c>
      <c r="J625" s="20">
        <f>IFERROR(VLOOKUP(B625,'Sequence nummers'!A:B,2,FALSE),"")</f>
        <v>1701020</v>
      </c>
      <c r="K625" s="132" t="s">
        <v>1212</v>
      </c>
      <c r="L625" s="132" t="s">
        <v>1629</v>
      </c>
      <c r="M625" s="132" t="s">
        <v>1364</v>
      </c>
      <c r="N625" s="132" t="s">
        <v>176</v>
      </c>
      <c r="O625" s="24" t="s">
        <v>8581</v>
      </c>
      <c r="P625" s="40"/>
      <c r="Q625" s="132" t="str">
        <f>VLOOKUP(B625,Props!B:E,4,FALSE)</f>
        <v>Keuzelijst</v>
      </c>
      <c r="R625" s="24" t="s">
        <v>4</v>
      </c>
      <c r="S625" s="29" t="s">
        <v>377</v>
      </c>
      <c r="T625" s="24" t="s">
        <v>2786</v>
      </c>
      <c r="U625" s="24" t="s">
        <v>2806</v>
      </c>
      <c r="V625" s="25" t="s">
        <v>381</v>
      </c>
      <c r="W625" s="18" t="s">
        <v>381</v>
      </c>
      <c r="X625" s="26"/>
      <c r="Y625" s="24">
        <v>587775</v>
      </c>
      <c r="Z625" s="24">
        <v>1</v>
      </c>
    </row>
    <row r="626" spans="1:26" x14ac:dyDescent="0.3">
      <c r="A626" s="191"/>
      <c r="B626" s="27" t="s">
        <v>219</v>
      </c>
      <c r="C626" s="132" t="s">
        <v>1588</v>
      </c>
      <c r="D626" s="132"/>
      <c r="E626" s="132" t="s">
        <v>2827</v>
      </c>
      <c r="F626" s="132"/>
      <c r="G626" s="132" t="str">
        <f>VLOOKUP(B626,Scanvolgnr.!A:B,2,FALSE)</f>
        <v>eel</v>
      </c>
      <c r="H626" s="20" t="s">
        <v>381</v>
      </c>
      <c r="I626" s="20">
        <f>IFERROR(VLOOKUP(B626,LOINC!A:B,2,FALSE),"")</f>
        <v>7094</v>
      </c>
      <c r="J626" s="20">
        <f>IFERROR(VLOOKUP(B626,'Sequence nummers'!A:B,2,FALSE),"")</f>
        <v>1701030</v>
      </c>
      <c r="K626" s="132" t="s">
        <v>1212</v>
      </c>
      <c r="L626" s="132" t="s">
        <v>1629</v>
      </c>
      <c r="M626" s="132" t="s">
        <v>1364</v>
      </c>
      <c r="N626" s="132" t="s">
        <v>176</v>
      </c>
      <c r="O626" s="24" t="s">
        <v>8581</v>
      </c>
      <c r="P626" s="40"/>
      <c r="Q626" s="132" t="str">
        <f>VLOOKUP(B626,Props!B:E,4,FALSE)</f>
        <v>Keuzelijst</v>
      </c>
      <c r="R626" s="24" t="s">
        <v>4</v>
      </c>
      <c r="S626" s="29" t="s">
        <v>377</v>
      </c>
      <c r="T626" s="24" t="s">
        <v>2786</v>
      </c>
      <c r="U626" s="24" t="s">
        <v>2806</v>
      </c>
      <c r="V626" s="25" t="s">
        <v>381</v>
      </c>
      <c r="W626" s="18" t="s">
        <v>381</v>
      </c>
      <c r="X626" s="26"/>
      <c r="Y626" s="24"/>
      <c r="Z626" s="24"/>
    </row>
    <row r="627" spans="1:26" x14ac:dyDescent="0.3">
      <c r="A627" s="191"/>
      <c r="B627" s="27" t="s">
        <v>1493</v>
      </c>
      <c r="C627" s="132" t="s">
        <v>1589</v>
      </c>
      <c r="D627" s="132"/>
      <c r="E627" s="132" t="s">
        <v>2827</v>
      </c>
      <c r="F627" s="35"/>
      <c r="G627" s="132" t="str">
        <f>VLOOKUP(B627,Scanvolgnr.!A:B,2,FALSE)</f>
        <v>eem</v>
      </c>
      <c r="H627" s="20"/>
      <c r="I627" s="20">
        <f>IFERROR(VLOOKUP(B627,LOINC!A:B,2,FALSE),"")</f>
        <v>7022</v>
      </c>
      <c r="J627" s="20">
        <f>IFERROR(VLOOKUP(B627,'Sequence nummers'!A:B,2,FALSE),"")</f>
        <v>1701040</v>
      </c>
      <c r="K627" s="132" t="s">
        <v>1212</v>
      </c>
      <c r="L627" s="132" t="s">
        <v>1629</v>
      </c>
      <c r="M627" s="132" t="s">
        <v>1364</v>
      </c>
      <c r="N627" s="132" t="s">
        <v>176</v>
      </c>
      <c r="O627" s="24" t="s">
        <v>8581</v>
      </c>
      <c r="P627" s="40"/>
      <c r="Q627" s="132" t="str">
        <f>VLOOKUP(B627,Props!B:E,4,FALSE)</f>
        <v>Keuzelijst</v>
      </c>
      <c r="R627" s="24" t="s">
        <v>4</v>
      </c>
      <c r="S627" s="29" t="s">
        <v>377</v>
      </c>
      <c r="T627" s="24" t="s">
        <v>2786</v>
      </c>
      <c r="U627" s="24" t="s">
        <v>2806</v>
      </c>
      <c r="V627" s="25" t="s">
        <v>381</v>
      </c>
      <c r="W627" s="18" t="s">
        <v>381</v>
      </c>
      <c r="X627" s="26"/>
      <c r="Y627" s="24">
        <v>587775</v>
      </c>
      <c r="Z627" s="24">
        <v>1</v>
      </c>
    </row>
    <row r="628" spans="1:26" x14ac:dyDescent="0.3">
      <c r="A628" s="191"/>
      <c r="B628" s="132" t="s">
        <v>220</v>
      </c>
      <c r="C628" s="132" t="s">
        <v>1590</v>
      </c>
      <c r="D628" s="132"/>
      <c r="E628" s="132" t="s">
        <v>2827</v>
      </c>
      <c r="F628" s="132"/>
      <c r="G628" s="132" t="str">
        <f>VLOOKUP(B628,Scanvolgnr.!A:B,2,FALSE)</f>
        <v>een</v>
      </c>
      <c r="H628" s="20" t="s">
        <v>381</v>
      </c>
      <c r="I628" s="20">
        <f>IFERROR(VLOOKUP(B628,LOINC!A:B,2,FALSE),"")</f>
        <v>7096</v>
      </c>
      <c r="J628" s="20">
        <f>IFERROR(VLOOKUP(B628,'Sequence nummers'!A:B,2,FALSE),"")</f>
        <v>1701050</v>
      </c>
      <c r="K628" s="132" t="s">
        <v>1212</v>
      </c>
      <c r="L628" s="132" t="s">
        <v>1629</v>
      </c>
      <c r="M628" s="132" t="s">
        <v>1364</v>
      </c>
      <c r="N628" s="132" t="s">
        <v>176</v>
      </c>
      <c r="O628" s="24" t="s">
        <v>8581</v>
      </c>
      <c r="P628" s="40"/>
      <c r="Q628" s="132" t="str">
        <f>VLOOKUP(B628,Props!B:E,4,FALSE)</f>
        <v>Keuzelijst</v>
      </c>
      <c r="R628" s="24" t="s">
        <v>4</v>
      </c>
      <c r="S628" s="29" t="s">
        <v>377</v>
      </c>
      <c r="T628" s="24" t="s">
        <v>2786</v>
      </c>
      <c r="U628" s="24" t="s">
        <v>2806</v>
      </c>
      <c r="V628" s="25" t="s">
        <v>381</v>
      </c>
      <c r="W628" s="18" t="s">
        <v>381</v>
      </c>
      <c r="X628" s="26"/>
      <c r="Y628" s="24"/>
      <c r="Z628" s="24"/>
    </row>
    <row r="629" spans="1:26" x14ac:dyDescent="0.3">
      <c r="A629" s="191"/>
      <c r="B629" s="132" t="s">
        <v>1494</v>
      </c>
      <c r="C629" s="132" t="s">
        <v>1591</v>
      </c>
      <c r="D629" s="132"/>
      <c r="E629" s="132" t="s">
        <v>2827</v>
      </c>
      <c r="F629" s="35"/>
      <c r="G629" s="132" t="str">
        <f>VLOOKUP(B629,Scanvolgnr.!A:B,2,FALSE)</f>
        <v>eeo</v>
      </c>
      <c r="H629" s="20"/>
      <c r="I629" s="20">
        <f>IFERROR(VLOOKUP(B629,LOINC!A:B,2,FALSE),"")</f>
        <v>7024</v>
      </c>
      <c r="J629" s="20">
        <f>IFERROR(VLOOKUP(B629,'Sequence nummers'!A:B,2,FALSE),"")</f>
        <v>1701060</v>
      </c>
      <c r="K629" s="132" t="s">
        <v>1212</v>
      </c>
      <c r="L629" s="132" t="s">
        <v>1629</v>
      </c>
      <c r="M629" s="132" t="s">
        <v>1364</v>
      </c>
      <c r="N629" s="132" t="s">
        <v>176</v>
      </c>
      <c r="O629" s="24" t="s">
        <v>8581</v>
      </c>
      <c r="P629" s="40"/>
      <c r="Q629" s="132" t="str">
        <f>VLOOKUP(B629,Props!B:E,4,FALSE)</f>
        <v>Keuzelijst</v>
      </c>
      <c r="R629" s="24" t="s">
        <v>4</v>
      </c>
      <c r="S629" s="29" t="s">
        <v>377</v>
      </c>
      <c r="T629" s="24" t="s">
        <v>2786</v>
      </c>
      <c r="U629" s="24" t="s">
        <v>2806</v>
      </c>
      <c r="V629" s="25" t="s">
        <v>381</v>
      </c>
      <c r="W629" s="18" t="s">
        <v>381</v>
      </c>
      <c r="X629" s="26"/>
      <c r="Y629" s="24">
        <v>587775</v>
      </c>
      <c r="Z629" s="24">
        <v>1</v>
      </c>
    </row>
    <row r="630" spans="1:26" hidden="1" x14ac:dyDescent="0.3">
      <c r="A630" s="131" t="s">
        <v>1623</v>
      </c>
      <c r="B630" s="132" t="s">
        <v>1628</v>
      </c>
      <c r="C630" s="39"/>
      <c r="D630" s="132"/>
      <c r="E630" s="132" t="s">
        <v>2831</v>
      </c>
      <c r="F630" s="132"/>
      <c r="G630" s="132" t="str">
        <f>VLOOKUP(B630,Scanvolgnr.!A:B,2,FALSE)</f>
        <v>eep</v>
      </c>
      <c r="H630" s="20"/>
      <c r="I630" s="20" t="str">
        <f>IFERROR(VLOOKUP(B630,LOINC!A:B,2,FALSE),"")</f>
        <v/>
      </c>
      <c r="J630" s="20" t="str">
        <f>IFERROR(VLOOKUP(B630,'Sequence nummers'!A:B,2,FALSE),"")</f>
        <v/>
      </c>
      <c r="K630" s="39"/>
      <c r="L630" s="132"/>
      <c r="M630" s="132"/>
      <c r="N630" s="39"/>
      <c r="O630" s="40"/>
      <c r="P630" s="40"/>
      <c r="Q630" s="132" t="str">
        <f>VLOOKUP(B630,Props!B:E,4,FALSE)</f>
        <v>String</v>
      </c>
      <c r="R630" s="24" t="s">
        <v>226</v>
      </c>
      <c r="S630" s="29" t="s">
        <v>377</v>
      </c>
      <c r="T630" s="24" t="s">
        <v>1620</v>
      </c>
      <c r="U630" s="132" t="s">
        <v>1323</v>
      </c>
      <c r="V630" s="20" t="s">
        <v>381</v>
      </c>
      <c r="W630" s="18"/>
      <c r="X630" s="26"/>
      <c r="Y630" s="24"/>
      <c r="Z630" s="24"/>
    </row>
    <row r="631" spans="1:26" hidden="1" x14ac:dyDescent="0.3">
      <c r="A631" s="131" t="s">
        <v>1605</v>
      </c>
      <c r="B631" s="132" t="s">
        <v>1605</v>
      </c>
      <c r="C631" s="132" t="s">
        <v>1606</v>
      </c>
      <c r="D631" s="132"/>
      <c r="E631" s="132" t="s">
        <v>2831</v>
      </c>
      <c r="F631" s="132"/>
      <c r="G631" s="132" t="str">
        <f>VLOOKUP(B631,Scanvolgnr.!A:B,2,FALSE)</f>
        <v>eeq</v>
      </c>
      <c r="H631" s="20"/>
      <c r="I631" s="20">
        <f>IFERROR(VLOOKUP(B631,LOINC!A:B,2,FALSE),"")</f>
        <v>7026</v>
      </c>
      <c r="J631" s="20" t="str">
        <f>IFERROR(VLOOKUP(B631,'Sequence nummers'!A:B,2,FALSE),"")</f>
        <v/>
      </c>
      <c r="K631" s="39"/>
      <c r="L631" s="132" t="s">
        <v>1629</v>
      </c>
      <c r="M631" s="132" t="s">
        <v>1364</v>
      </c>
      <c r="N631" s="132" t="s">
        <v>2780</v>
      </c>
      <c r="O631" s="24" t="s">
        <v>2780</v>
      </c>
      <c r="P631" s="24" t="s">
        <v>2780</v>
      </c>
      <c r="Q631" s="132" t="str">
        <f>VLOOKUP(B631,Props!B:E,4,FALSE)</f>
        <v>String</v>
      </c>
      <c r="R631" s="24" t="s">
        <v>1246</v>
      </c>
      <c r="S631" s="29" t="s">
        <v>377</v>
      </c>
      <c r="T631" s="24" t="s">
        <v>1323</v>
      </c>
      <c r="U631" s="24" t="s">
        <v>1323</v>
      </c>
      <c r="V631" s="25" t="s">
        <v>381</v>
      </c>
      <c r="W631" s="18"/>
      <c r="X631" s="26"/>
      <c r="Y631" s="24"/>
      <c r="Z631" s="24"/>
    </row>
    <row r="632" spans="1:26" hidden="1" x14ac:dyDescent="0.3">
      <c r="A632" s="131" t="s">
        <v>2769</v>
      </c>
      <c r="B632" s="132" t="s">
        <v>2769</v>
      </c>
      <c r="C632" s="132" t="s">
        <v>2774</v>
      </c>
      <c r="D632" s="132"/>
      <c r="E632" s="132" t="s">
        <v>2831</v>
      </c>
      <c r="F632" s="132"/>
      <c r="G632" s="132" t="str">
        <f>VLOOKUP(B632,Scanvolgnr.!A:B,2,FALSE)</f>
        <v>eer</v>
      </c>
      <c r="H632" s="20"/>
      <c r="I632" s="20" t="str">
        <f>IFERROR(VLOOKUP(B632,LOINC!A:B,2,FALSE),"")</f>
        <v/>
      </c>
      <c r="J632" s="20" t="str">
        <f>IFERROR(VLOOKUP(B632,'Sequence nummers'!A:B,2,FALSE),"")</f>
        <v/>
      </c>
      <c r="K632" s="132"/>
      <c r="L632" s="132" t="s">
        <v>8623</v>
      </c>
      <c r="M632" s="132" t="s">
        <v>8624</v>
      </c>
      <c r="N632" s="132" t="s">
        <v>2764</v>
      </c>
      <c r="O632" s="132" t="s">
        <v>8617</v>
      </c>
      <c r="P632" s="132"/>
      <c r="Q632" s="132" t="str">
        <f>VLOOKUP(B632,Props!B:E,4,FALSE)</f>
        <v>Keuzelijst</v>
      </c>
      <c r="R632" s="24" t="s">
        <v>2765</v>
      </c>
      <c r="S632" s="29" t="s">
        <v>377</v>
      </c>
      <c r="T632" s="24" t="s">
        <v>2</v>
      </c>
      <c r="U632" s="24" t="s">
        <v>2785</v>
      </c>
      <c r="V632" s="25" t="s">
        <v>381</v>
      </c>
      <c r="W632" s="18"/>
      <c r="X632" s="26"/>
      <c r="Y632" s="24"/>
      <c r="Z632" s="24"/>
    </row>
    <row r="633" spans="1:26" hidden="1" x14ac:dyDescent="0.3">
      <c r="A633" s="131" t="s">
        <v>2770</v>
      </c>
      <c r="B633" s="132" t="s">
        <v>2770</v>
      </c>
      <c r="C633" s="132" t="s">
        <v>2775</v>
      </c>
      <c r="D633" s="132"/>
      <c r="E633" s="132" t="s">
        <v>2831</v>
      </c>
      <c r="F633" s="132"/>
      <c r="G633" s="132" t="str">
        <f>VLOOKUP(B633,Scanvolgnr.!A:B,2,FALSE)</f>
        <v>ees</v>
      </c>
      <c r="H633" s="20"/>
      <c r="I633" s="20" t="str">
        <f>IFERROR(VLOOKUP(B633,LOINC!A:B,2,FALSE),"")</f>
        <v/>
      </c>
      <c r="J633" s="20" t="str">
        <f>IFERROR(VLOOKUP(B633,'Sequence nummers'!A:B,2,FALSE),"")</f>
        <v/>
      </c>
      <c r="K633" s="132"/>
      <c r="L633" s="132" t="s">
        <v>8623</v>
      </c>
      <c r="M633" s="132" t="s">
        <v>8624</v>
      </c>
      <c r="N633" s="132" t="s">
        <v>2764</v>
      </c>
      <c r="O633" s="132" t="s">
        <v>8617</v>
      </c>
      <c r="P633" s="132"/>
      <c r="Q633" s="132" t="str">
        <f>VLOOKUP(B633,Props!B:E,4,FALSE)</f>
        <v>Keuzelijst</v>
      </c>
      <c r="R633" s="24" t="s">
        <v>2765</v>
      </c>
      <c r="S633" s="29" t="s">
        <v>377</v>
      </c>
      <c r="T633" s="24" t="s">
        <v>2</v>
      </c>
      <c r="U633" s="24" t="s">
        <v>2785</v>
      </c>
      <c r="V633" s="25" t="s">
        <v>381</v>
      </c>
      <c r="W633" s="18"/>
      <c r="X633" s="26"/>
      <c r="Y633" s="24"/>
      <c r="Z633" s="24"/>
    </row>
    <row r="634" spans="1:26" hidden="1" x14ac:dyDescent="0.3">
      <c r="A634" s="131" t="s">
        <v>2771</v>
      </c>
      <c r="B634" s="132" t="s">
        <v>2771</v>
      </c>
      <c r="C634" s="132" t="s">
        <v>2776</v>
      </c>
      <c r="D634" s="132"/>
      <c r="E634" s="132" t="s">
        <v>2831</v>
      </c>
      <c r="F634" s="132"/>
      <c r="G634" s="132" t="e">
        <f>VLOOKUP(B634,Scanvolgnr.!A:B,2,FALSE)</f>
        <v>#N/A</v>
      </c>
      <c r="H634" s="20"/>
      <c r="I634" s="20" t="str">
        <f>IFERROR(VLOOKUP(B634,LOINC!A:B,2,FALSE),"")</f>
        <v/>
      </c>
      <c r="J634" s="20" t="str">
        <f>IFERROR(VLOOKUP(B634,'Sequence nummers'!A:B,2,FALSE),"")</f>
        <v/>
      </c>
      <c r="K634" s="132"/>
      <c r="L634" s="132" t="s">
        <v>8623</v>
      </c>
      <c r="M634" s="132" t="s">
        <v>8624</v>
      </c>
      <c r="N634" s="132" t="s">
        <v>2764</v>
      </c>
      <c r="O634" s="132" t="s">
        <v>8617</v>
      </c>
      <c r="P634" s="132"/>
      <c r="Q634" s="132" t="e">
        <f>VLOOKUP(B634,Props!B:E,4,FALSE)</f>
        <v>#N/A</v>
      </c>
      <c r="R634" s="24" t="s">
        <v>2765</v>
      </c>
      <c r="S634" s="29" t="s">
        <v>377</v>
      </c>
      <c r="T634" s="24" t="s">
        <v>2</v>
      </c>
      <c r="U634" s="24" t="s">
        <v>2785</v>
      </c>
      <c r="V634" s="25" t="s">
        <v>381</v>
      </c>
      <c r="W634" s="18"/>
      <c r="X634" s="26"/>
      <c r="Y634" s="24"/>
      <c r="Z634" s="24"/>
    </row>
    <row r="635" spans="1:26" hidden="1" x14ac:dyDescent="0.3">
      <c r="A635" s="191" t="s">
        <v>157</v>
      </c>
      <c r="B635" s="132" t="s">
        <v>83</v>
      </c>
      <c r="C635" s="39"/>
      <c r="D635" s="132"/>
      <c r="E635" s="132" t="s">
        <v>2831</v>
      </c>
      <c r="F635" s="132"/>
      <c r="G635" s="132" t="str">
        <f>VLOOKUP(B635,Scanvolgnr.!A:B,2,FALSE)</f>
        <v>aab</v>
      </c>
      <c r="H635" s="20" t="s">
        <v>381</v>
      </c>
      <c r="I635" s="20" t="str">
        <f>IFERROR(VLOOKUP(B635,LOINC!A:B,2,FALSE),"")</f>
        <v/>
      </c>
      <c r="J635" s="20" t="str">
        <f>IFERROR(VLOOKUP(B635,'Sequence nummers'!A:B,2,FALSE),"")</f>
        <v/>
      </c>
      <c r="K635" s="39"/>
      <c r="L635" s="132"/>
      <c r="M635" s="39"/>
      <c r="N635" s="132"/>
      <c r="O635" s="39"/>
      <c r="P635" s="39"/>
      <c r="Q635" s="132" t="str">
        <f>VLOOKUP(B635,Props!B:E,4,FALSE)</f>
        <v>Numeriek</v>
      </c>
      <c r="R635" s="24" t="s">
        <v>6</v>
      </c>
      <c r="S635" s="29" t="s">
        <v>377</v>
      </c>
      <c r="T635" s="24" t="s">
        <v>1323</v>
      </c>
      <c r="U635" s="24" t="s">
        <v>1323</v>
      </c>
      <c r="V635" s="25" t="s">
        <v>381</v>
      </c>
      <c r="W635" s="18" t="s">
        <v>381</v>
      </c>
      <c r="X635" s="18"/>
      <c r="Y635" s="24"/>
      <c r="Z635" s="24"/>
    </row>
    <row r="636" spans="1:26" hidden="1" x14ac:dyDescent="0.3">
      <c r="A636" s="191"/>
      <c r="B636" s="132" t="s">
        <v>84</v>
      </c>
      <c r="C636" s="39"/>
      <c r="D636" s="132"/>
      <c r="E636" s="132" t="s">
        <v>2831</v>
      </c>
      <c r="F636" s="132"/>
      <c r="G636" s="132" t="str">
        <f>VLOOKUP(B636,Scanvolgnr.!A:B,2,FALSE)</f>
        <v>aaba</v>
      </c>
      <c r="H636" s="20" t="s">
        <v>381</v>
      </c>
      <c r="I636" s="20" t="str">
        <f>IFERROR(VLOOKUP(B636,LOINC!A:B,2,FALSE),"")</f>
        <v/>
      </c>
      <c r="J636" s="20" t="str">
        <f>IFERROR(VLOOKUP(B636,'Sequence nummers'!A:B,2,FALSE),"")</f>
        <v/>
      </c>
      <c r="K636" s="39"/>
      <c r="L636" s="132"/>
      <c r="M636" s="39"/>
      <c r="N636" s="132"/>
      <c r="O636" s="39"/>
      <c r="P636" s="39"/>
      <c r="Q636" s="132" t="str">
        <f>VLOOKUP(B636,Props!B:E,4,FALSE)</f>
        <v>String</v>
      </c>
      <c r="R636" s="24" t="s">
        <v>6</v>
      </c>
      <c r="S636" s="29" t="s">
        <v>377</v>
      </c>
      <c r="T636" s="24" t="s">
        <v>1323</v>
      </c>
      <c r="U636" s="24" t="s">
        <v>1323</v>
      </c>
      <c r="V636" s="25" t="s">
        <v>381</v>
      </c>
      <c r="W636" s="18" t="s">
        <v>381</v>
      </c>
      <c r="X636" s="18"/>
      <c r="Y636" s="24"/>
      <c r="Z636" s="24"/>
    </row>
    <row r="637" spans="1:26" hidden="1" x14ac:dyDescent="0.3">
      <c r="A637" s="191"/>
      <c r="B637" s="132" t="s">
        <v>1343</v>
      </c>
      <c r="C637" s="39"/>
      <c r="D637" s="132"/>
      <c r="E637" s="132" t="s">
        <v>2831</v>
      </c>
      <c r="F637" s="132"/>
      <c r="G637" s="132" t="str">
        <f>VLOOKUP(B637,Scanvolgnr.!A:B,2,FALSE)</f>
        <v>aac</v>
      </c>
      <c r="H637" s="20"/>
      <c r="I637" s="20" t="str">
        <f>IFERROR(VLOOKUP(B637,LOINC!A:B,2,FALSE),"")</f>
        <v/>
      </c>
      <c r="J637" s="20" t="str">
        <f>IFERROR(VLOOKUP(B637,'Sequence nummers'!A:B,2,FALSE),"")</f>
        <v/>
      </c>
      <c r="K637" s="39"/>
      <c r="L637" s="39"/>
      <c r="M637" s="39"/>
      <c r="N637" s="132"/>
      <c r="O637" s="39"/>
      <c r="P637" s="39"/>
      <c r="Q637" s="132" t="str">
        <f>VLOOKUP(B637,Props!B:E,4,FALSE)</f>
        <v>String</v>
      </c>
      <c r="R637" s="24" t="s">
        <v>1299</v>
      </c>
      <c r="S637" s="29" t="s">
        <v>377</v>
      </c>
      <c r="T637" s="24" t="s">
        <v>1323</v>
      </c>
      <c r="U637" s="24" t="s">
        <v>1323</v>
      </c>
      <c r="V637" s="25"/>
      <c r="W637" s="18"/>
      <c r="X637" s="18"/>
      <c r="Y637" s="24"/>
      <c r="Z637" s="24"/>
    </row>
    <row r="638" spans="1:26" hidden="1" x14ac:dyDescent="0.3">
      <c r="A638" s="191"/>
      <c r="B638" s="132" t="s">
        <v>1236</v>
      </c>
      <c r="C638" s="39"/>
      <c r="D638" s="132"/>
      <c r="E638" s="132" t="s">
        <v>2831</v>
      </c>
      <c r="F638" s="132"/>
      <c r="G638" s="132" t="str">
        <f>VLOOKUP(B638,Scanvolgnr.!A:B,2,FALSE)</f>
        <v>aada</v>
      </c>
      <c r="H638" s="20" t="s">
        <v>381</v>
      </c>
      <c r="I638" s="20" t="str">
        <f>IFERROR(VLOOKUP(B638,LOINC!A:B,2,FALSE),"")</f>
        <v/>
      </c>
      <c r="J638" s="20" t="str">
        <f>IFERROR(VLOOKUP(B638,'Sequence nummers'!A:B,2,FALSE),"")</f>
        <v/>
      </c>
      <c r="K638" s="39"/>
      <c r="L638" s="132"/>
      <c r="M638" s="39"/>
      <c r="N638" s="132"/>
      <c r="O638" s="40"/>
      <c r="P638" s="40"/>
      <c r="Q638" s="132" t="str">
        <f>VLOOKUP(B638,Props!B:E,4,FALSE)</f>
        <v>Keuzelijst</v>
      </c>
      <c r="R638" s="132" t="s">
        <v>6</v>
      </c>
      <c r="S638" s="29" t="s">
        <v>377</v>
      </c>
      <c r="T638" s="24" t="s">
        <v>1323</v>
      </c>
      <c r="U638" s="24" t="s">
        <v>1323</v>
      </c>
      <c r="V638" s="25" t="s">
        <v>381</v>
      </c>
      <c r="W638" s="18" t="s">
        <v>381</v>
      </c>
      <c r="X638" s="18"/>
      <c r="Y638" s="24"/>
      <c r="Z638" s="24"/>
    </row>
    <row r="639" spans="1:26" hidden="1" x14ac:dyDescent="0.3">
      <c r="A639" s="191" t="s">
        <v>2256</v>
      </c>
      <c r="B639" s="132" t="s">
        <v>2250</v>
      </c>
      <c r="C639" s="39"/>
      <c r="D639" s="132"/>
      <c r="E639" s="132" t="s">
        <v>2831</v>
      </c>
      <c r="F639" s="132"/>
      <c r="G639" s="132" t="str">
        <f>VLOOKUP(B639,Scanvolgnr.!A:B,2,FALSE)</f>
        <v>aaa</v>
      </c>
      <c r="H639" s="20"/>
      <c r="I639" s="20" t="str">
        <f>IFERROR(VLOOKUP(B639,LOINC!A:B,2,FALSE),"")</f>
        <v/>
      </c>
      <c r="J639" s="20" t="str">
        <f>IFERROR(VLOOKUP(B639,'Sequence nummers'!A:B,2,FALSE),"")</f>
        <v/>
      </c>
      <c r="K639" s="39"/>
      <c r="L639" s="132"/>
      <c r="M639" s="39"/>
      <c r="N639" s="132"/>
      <c r="O639" s="40"/>
      <c r="P639" s="40"/>
      <c r="Q639" s="132" t="str">
        <f>VLOOKUP(B639,Props!B:E,4,FALSE)</f>
        <v>Numeriek</v>
      </c>
      <c r="R639" s="132" t="s">
        <v>4</v>
      </c>
      <c r="S639" s="29" t="s">
        <v>377</v>
      </c>
      <c r="T639" s="24" t="s">
        <v>1323</v>
      </c>
      <c r="U639" s="24" t="s">
        <v>1323</v>
      </c>
      <c r="V639" s="25"/>
      <c r="W639" s="18" t="s">
        <v>381</v>
      </c>
      <c r="X639" s="18"/>
      <c r="Y639" s="24"/>
      <c r="Z639" s="24"/>
    </row>
    <row r="640" spans="1:26" hidden="1" x14ac:dyDescent="0.3">
      <c r="A640" s="191"/>
      <c r="B640" s="132" t="s">
        <v>2251</v>
      </c>
      <c r="C640" s="39"/>
      <c r="D640" s="132"/>
      <c r="E640" s="132" t="s">
        <v>2831</v>
      </c>
      <c r="F640" s="132"/>
      <c r="G640" s="132" t="str">
        <f>VLOOKUP(B640,Scanvolgnr.!A:B,2,FALSE)</f>
        <v>aaaa</v>
      </c>
      <c r="H640" s="20"/>
      <c r="I640" s="20" t="str">
        <f>IFERROR(VLOOKUP(B640,LOINC!A:B,2,FALSE),"")</f>
        <v/>
      </c>
      <c r="J640" s="20" t="str">
        <f>IFERROR(VLOOKUP(B640,'Sequence nummers'!A:B,2,FALSE),"")</f>
        <v/>
      </c>
      <c r="K640" s="39"/>
      <c r="L640" s="132"/>
      <c r="M640" s="39"/>
      <c r="N640" s="132"/>
      <c r="O640" s="40"/>
      <c r="P640" s="40"/>
      <c r="Q640" s="132" t="str">
        <f>VLOOKUP(B640,Props!B:E,4,FALSE)</f>
        <v>Numeriek</v>
      </c>
      <c r="R640" s="132" t="s">
        <v>4</v>
      </c>
      <c r="S640" s="29" t="s">
        <v>377</v>
      </c>
      <c r="T640" s="24" t="s">
        <v>1323</v>
      </c>
      <c r="U640" s="24" t="s">
        <v>1323</v>
      </c>
      <c r="V640" s="25"/>
      <c r="W640" s="18" t="s">
        <v>381</v>
      </c>
      <c r="X640" s="18"/>
      <c r="Y640" s="24"/>
      <c r="Z640" s="24"/>
    </row>
    <row r="641" spans="1:26" hidden="1" x14ac:dyDescent="0.3">
      <c r="A641" s="191"/>
      <c r="B641" s="132" t="s">
        <v>2252</v>
      </c>
      <c r="C641" s="39"/>
      <c r="D641" s="132"/>
      <c r="E641" s="132" t="s">
        <v>2831</v>
      </c>
      <c r="F641" s="132"/>
      <c r="G641" s="132" t="str">
        <f>VLOOKUP(B641,Scanvolgnr.!A:B,2,FALSE)</f>
        <v>aaab</v>
      </c>
      <c r="H641" s="20"/>
      <c r="I641" s="20" t="str">
        <f>IFERROR(VLOOKUP(B641,LOINC!A:B,2,FALSE),"")</f>
        <v/>
      </c>
      <c r="J641" s="20" t="str">
        <f>IFERROR(VLOOKUP(B641,'Sequence nummers'!A:B,2,FALSE),"")</f>
        <v/>
      </c>
      <c r="K641" s="39"/>
      <c r="L641" s="132"/>
      <c r="M641" s="39"/>
      <c r="N641" s="132"/>
      <c r="O641" s="40"/>
      <c r="P641" s="40"/>
      <c r="Q641" s="132" t="str">
        <f>VLOOKUP(B641,Props!B:E,4,FALSE)</f>
        <v>Keuzelijst</v>
      </c>
      <c r="R641" s="132" t="s">
        <v>4</v>
      </c>
      <c r="S641" s="29" t="s">
        <v>377</v>
      </c>
      <c r="T641" s="24" t="s">
        <v>1323</v>
      </c>
      <c r="U641" s="24" t="s">
        <v>1323</v>
      </c>
      <c r="V641" s="25"/>
      <c r="W641" s="18" t="s">
        <v>381</v>
      </c>
      <c r="X641" s="18"/>
      <c r="Y641" s="24"/>
      <c r="Z641" s="24"/>
    </row>
    <row r="642" spans="1:26" x14ac:dyDescent="0.3">
      <c r="A642" s="21"/>
      <c r="B642" s="21"/>
      <c r="C642" s="21" t="s">
        <v>167</v>
      </c>
      <c r="D642" s="21"/>
      <c r="E642" s="21" t="s">
        <v>2827</v>
      </c>
      <c r="F642" s="21"/>
      <c r="G642" s="21" t="s">
        <v>2009</v>
      </c>
      <c r="H642" s="22"/>
      <c r="I642" s="22"/>
      <c r="J642" s="22"/>
      <c r="K642" s="21"/>
      <c r="L642" s="21"/>
      <c r="M642" s="21"/>
      <c r="N642" s="21"/>
      <c r="O642" s="21"/>
      <c r="P642" s="21"/>
      <c r="Q642" s="21"/>
      <c r="R642" s="32"/>
      <c r="S642" s="113"/>
      <c r="T642" s="32"/>
      <c r="U642" s="32"/>
      <c r="V642" s="33"/>
      <c r="W642" s="34"/>
      <c r="X642" s="34"/>
      <c r="Y642" s="32"/>
      <c r="Z642" s="32"/>
    </row>
    <row r="643" spans="1:26" ht="24" x14ac:dyDescent="0.3">
      <c r="A643" s="131" t="s">
        <v>1308</v>
      </c>
      <c r="B643" s="132" t="s">
        <v>85</v>
      </c>
      <c r="C643" s="132" t="s">
        <v>1607</v>
      </c>
      <c r="D643" s="132"/>
      <c r="E643" s="132" t="s">
        <v>2827</v>
      </c>
      <c r="F643" s="132"/>
      <c r="G643" s="132" t="str">
        <f>VLOOKUP(B643,Scanvolgnr.!A:B,2,FALSE)</f>
        <v>faa</v>
      </c>
      <c r="H643" s="20"/>
      <c r="I643" s="20">
        <f>IFERROR(VLOOKUP(B643,LOINC!A:B,2,FALSE),"")</f>
        <v>1320</v>
      </c>
      <c r="J643" s="20">
        <f>IFERROR(VLOOKUP(B643,'Sequence nummers'!A:B,2,FALSE),"")</f>
        <v>1900012</v>
      </c>
      <c r="K643" s="132" t="s">
        <v>2097</v>
      </c>
      <c r="L643" s="39"/>
      <c r="M643" s="39"/>
      <c r="N643" s="39"/>
      <c r="O643" s="40"/>
      <c r="P643" s="40"/>
      <c r="Q643" s="132" t="str">
        <f>VLOOKUP(B643,Props!B:E,4,FALSE)</f>
        <v>String</v>
      </c>
      <c r="R643" s="24" t="s">
        <v>4</v>
      </c>
      <c r="S643" s="29" t="s">
        <v>377</v>
      </c>
      <c r="T643" s="24" t="s">
        <v>2</v>
      </c>
      <c r="U643" s="24" t="s">
        <v>2785</v>
      </c>
      <c r="V643" s="25" t="s">
        <v>381</v>
      </c>
      <c r="W643" s="20" t="s">
        <v>381</v>
      </c>
      <c r="X643" s="18"/>
      <c r="Y643" s="24"/>
      <c r="Z643" s="24"/>
    </row>
    <row r="644" spans="1:26" x14ac:dyDescent="0.3">
      <c r="A644" s="133" t="s">
        <v>8715</v>
      </c>
      <c r="B644" s="134" t="s">
        <v>8715</v>
      </c>
      <c r="C644" s="134" t="s">
        <v>8716</v>
      </c>
      <c r="D644" s="134"/>
      <c r="E644" s="134" t="s">
        <v>2827</v>
      </c>
      <c r="F644" s="134"/>
      <c r="G644" s="134" t="s">
        <v>8717</v>
      </c>
      <c r="H644" s="20"/>
      <c r="I644" s="20" t="str">
        <f>IFERROR(VLOOKUP(B644,LOINC!A:B,2,FALSE),"")</f>
        <v/>
      </c>
      <c r="J644" s="20" t="str">
        <f>IFERROR(VLOOKUP(B644,'Sequence nummers'!A:B,2,FALSE),"")</f>
        <v/>
      </c>
      <c r="K644" s="134" t="s">
        <v>1297</v>
      </c>
      <c r="L644" s="39"/>
      <c r="M644" s="39"/>
      <c r="N644" s="39"/>
      <c r="O644" s="40"/>
      <c r="P644" s="40"/>
      <c r="Q644" s="134" t="s">
        <v>1367</v>
      </c>
      <c r="R644" s="24" t="s">
        <v>4</v>
      </c>
      <c r="S644" s="29" t="s">
        <v>377</v>
      </c>
      <c r="T644" s="24" t="s">
        <v>1323</v>
      </c>
      <c r="U644" s="24" t="s">
        <v>1323</v>
      </c>
      <c r="V644" s="25" t="s">
        <v>381</v>
      </c>
      <c r="W644" s="20" t="s">
        <v>381</v>
      </c>
      <c r="X644" s="18"/>
      <c r="Y644" s="24"/>
      <c r="Z644" s="24"/>
    </row>
    <row r="645" spans="1:26" hidden="1" x14ac:dyDescent="0.3">
      <c r="A645" s="131" t="s">
        <v>1346</v>
      </c>
      <c r="B645" s="132" t="s">
        <v>87</v>
      </c>
      <c r="C645" s="39"/>
      <c r="D645" s="132"/>
      <c r="E645" s="132" t="s">
        <v>2831</v>
      </c>
      <c r="F645" s="132"/>
      <c r="G645" s="132" t="str">
        <f>VLOOKUP(B645,Scanvolgnr.!A:B,2,FALSE)</f>
        <v>fab</v>
      </c>
      <c r="H645" s="20"/>
      <c r="I645" s="20" t="str">
        <f>IFERROR(VLOOKUP(B645,LOINC!A:B,2,FALSE),"")</f>
        <v/>
      </c>
      <c r="J645" s="20" t="str">
        <f>IFERROR(VLOOKUP(B645,'Sequence nummers'!A:B,2,FALSE),"")</f>
        <v/>
      </c>
      <c r="K645" s="39"/>
      <c r="L645" s="39"/>
      <c r="M645" s="39"/>
      <c r="N645" s="39"/>
      <c r="O645" s="40"/>
      <c r="P645" s="40"/>
      <c r="Q645" s="132" t="str">
        <f>VLOOKUP(B645,Props!B:E,4,FALSE)</f>
        <v>String</v>
      </c>
      <c r="R645" s="24" t="s">
        <v>4</v>
      </c>
      <c r="S645" s="29" t="s">
        <v>377</v>
      </c>
      <c r="T645" s="24" t="s">
        <v>1323</v>
      </c>
      <c r="U645" s="24" t="s">
        <v>2785</v>
      </c>
      <c r="V645" s="25" t="s">
        <v>381</v>
      </c>
      <c r="W645" s="18" t="s">
        <v>381</v>
      </c>
      <c r="X645" s="18" t="s">
        <v>381</v>
      </c>
      <c r="Y645" s="24"/>
      <c r="Z645" s="24"/>
    </row>
    <row r="646" spans="1:26" hidden="1" x14ac:dyDescent="0.3">
      <c r="A646" s="131" t="s">
        <v>1345</v>
      </c>
      <c r="B646" s="132" t="s">
        <v>280</v>
      </c>
      <c r="C646" s="39"/>
      <c r="D646" s="132"/>
      <c r="E646" s="132" t="s">
        <v>2831</v>
      </c>
      <c r="F646" s="132"/>
      <c r="G646" s="132" t="str">
        <f>VLOOKUP(B646,Scanvolgnr.!A:B,2,FALSE)</f>
        <v>fac</v>
      </c>
      <c r="H646" s="20"/>
      <c r="I646" s="20" t="str">
        <f>IFERROR(VLOOKUP(B646,LOINC!A:B,2,FALSE),"")</f>
        <v/>
      </c>
      <c r="J646" s="20" t="str">
        <f>IFERROR(VLOOKUP(B646,'Sequence nummers'!A:B,2,FALSE),"")</f>
        <v/>
      </c>
      <c r="K646" s="39"/>
      <c r="L646" s="39"/>
      <c r="M646" s="39"/>
      <c r="N646" s="39"/>
      <c r="O646" s="39"/>
      <c r="P646" s="39"/>
      <c r="Q646" s="132" t="str">
        <f>VLOOKUP(B646,Props!B:E,4,FALSE)</f>
        <v>String</v>
      </c>
      <c r="R646" s="132" t="s">
        <v>4</v>
      </c>
      <c r="S646" s="29" t="s">
        <v>377</v>
      </c>
      <c r="T646" s="132" t="s">
        <v>1323</v>
      </c>
      <c r="U646" s="132" t="s">
        <v>2785</v>
      </c>
      <c r="V646" s="20" t="s">
        <v>381</v>
      </c>
      <c r="W646" s="20" t="s">
        <v>381</v>
      </c>
      <c r="X646" s="20" t="s">
        <v>381</v>
      </c>
      <c r="Y646" s="143"/>
      <c r="Z646" s="132"/>
    </row>
    <row r="647" spans="1:26" hidden="1" x14ac:dyDescent="0.3">
      <c r="A647" s="131" t="s">
        <v>2083</v>
      </c>
      <c r="B647" s="132" t="s">
        <v>88</v>
      </c>
      <c r="C647" s="39"/>
      <c r="D647" s="132"/>
      <c r="E647" s="132" t="s">
        <v>2831</v>
      </c>
      <c r="F647" s="132"/>
      <c r="G647" s="132" t="str">
        <f>VLOOKUP(B647,Scanvolgnr.!A:B,2,FALSE)</f>
        <v>faca</v>
      </c>
      <c r="H647" s="20"/>
      <c r="I647" s="20" t="str">
        <f>IFERROR(VLOOKUP(B647,LOINC!A:B,2,FALSE),"")</f>
        <v/>
      </c>
      <c r="J647" s="20" t="str">
        <f>IFERROR(VLOOKUP(B647,'Sequence nummers'!A:B,2,FALSE),"")</f>
        <v/>
      </c>
      <c r="K647" s="39"/>
      <c r="L647" s="39"/>
      <c r="M647" s="39"/>
      <c r="N647" s="132"/>
      <c r="O647" s="39"/>
      <c r="P647" s="39"/>
      <c r="Q647" s="132" t="str">
        <f>VLOOKUP(B647,Props!B:E,4,FALSE)</f>
        <v>String</v>
      </c>
      <c r="R647" s="132" t="s">
        <v>4</v>
      </c>
      <c r="S647" s="29" t="s">
        <v>377</v>
      </c>
      <c r="T647" s="132" t="s">
        <v>1323</v>
      </c>
      <c r="U647" s="132" t="s">
        <v>1323</v>
      </c>
      <c r="V647" s="20" t="s">
        <v>381</v>
      </c>
      <c r="W647" s="20" t="s">
        <v>381</v>
      </c>
      <c r="X647" s="20"/>
      <c r="Y647" s="143"/>
      <c r="Z647" s="132"/>
    </row>
    <row r="648" spans="1:26" x14ac:dyDescent="0.3">
      <c r="A648" s="131" t="s">
        <v>370</v>
      </c>
      <c r="B648" s="132" t="s">
        <v>70</v>
      </c>
      <c r="C648" s="132" t="s">
        <v>327</v>
      </c>
      <c r="D648" s="132"/>
      <c r="E648" s="132" t="s">
        <v>2827</v>
      </c>
      <c r="F648" s="132"/>
      <c r="G648" s="132" t="str">
        <f>VLOOKUP(B648,Scanvolgnr.!A:B,2,FALSE)</f>
        <v>fad</v>
      </c>
      <c r="H648" s="20"/>
      <c r="I648" s="20">
        <f>IFERROR(VLOOKUP(B648,LOINC!A:B,2,FALSE),"")</f>
        <v>226</v>
      </c>
      <c r="J648" s="20">
        <f>IFERROR(VLOOKUP(B648,'Sequence nummers'!A:B,2,FALSE),"")</f>
        <v>1900040</v>
      </c>
      <c r="K648" s="132" t="s">
        <v>1212</v>
      </c>
      <c r="L648" s="39"/>
      <c r="M648" s="132"/>
      <c r="N648" s="39"/>
      <c r="O648" s="40"/>
      <c r="P648" s="40"/>
      <c r="Q648" s="132" t="str">
        <f>VLOOKUP(B648,Props!B:E,4,FALSE)</f>
        <v>Keuzelijst</v>
      </c>
      <c r="R648" s="24" t="s">
        <v>226</v>
      </c>
      <c r="S648" s="29" t="s">
        <v>377</v>
      </c>
      <c r="T648" s="24" t="s">
        <v>1323</v>
      </c>
      <c r="U648" s="24" t="s">
        <v>1323</v>
      </c>
      <c r="V648" s="25" t="s">
        <v>381</v>
      </c>
      <c r="W648" s="20" t="s">
        <v>381</v>
      </c>
      <c r="X648" s="18"/>
      <c r="Y648" s="24"/>
      <c r="Z648" s="24"/>
    </row>
    <row r="649" spans="1:26" hidden="1" x14ac:dyDescent="0.3">
      <c r="A649" s="131" t="s">
        <v>2084</v>
      </c>
      <c r="B649" s="132" t="s">
        <v>2084</v>
      </c>
      <c r="C649" s="39"/>
      <c r="D649" s="132"/>
      <c r="E649" s="132" t="s">
        <v>2831</v>
      </c>
      <c r="F649" s="132"/>
      <c r="G649" s="132" t="str">
        <f>VLOOKUP(B649,Scanvolgnr.!A:B,2,FALSE)</f>
        <v>fada</v>
      </c>
      <c r="H649" s="20"/>
      <c r="I649" s="20" t="str">
        <f>IFERROR(VLOOKUP(B649,LOINC!A:B,2,FALSE),"")</f>
        <v/>
      </c>
      <c r="J649" s="20" t="str">
        <f>IFERROR(VLOOKUP(B649,'Sequence nummers'!A:B,2,FALSE),"")</f>
        <v/>
      </c>
      <c r="K649" s="132"/>
      <c r="L649" s="39"/>
      <c r="M649" s="39"/>
      <c r="N649" s="39"/>
      <c r="O649" s="40"/>
      <c r="P649" s="40"/>
      <c r="Q649" s="132" t="str">
        <f>VLOOKUP(B649,Props!B:E,4,FALSE)</f>
        <v>String</v>
      </c>
      <c r="R649" s="24" t="s">
        <v>1246</v>
      </c>
      <c r="S649" s="29" t="s">
        <v>377</v>
      </c>
      <c r="T649" s="24" t="s">
        <v>1323</v>
      </c>
      <c r="U649" s="24" t="s">
        <v>1323</v>
      </c>
      <c r="V649" s="25"/>
      <c r="W649" s="20" t="s">
        <v>381</v>
      </c>
      <c r="X649" s="18"/>
      <c r="Y649" s="24"/>
      <c r="Z649" s="24"/>
    </row>
    <row r="650" spans="1:26" ht="24" x14ac:dyDescent="0.3">
      <c r="A650" s="131" t="s">
        <v>322</v>
      </c>
      <c r="B650" s="132" t="s">
        <v>322</v>
      </c>
      <c r="C650" s="132" t="s">
        <v>1245</v>
      </c>
      <c r="D650" s="132"/>
      <c r="E650" s="132" t="s">
        <v>2827</v>
      </c>
      <c r="F650" s="132"/>
      <c r="G650" s="132" t="str">
        <f>VLOOKUP(B650,Scanvolgnr.!A:B,2,FALSE)</f>
        <v>fae</v>
      </c>
      <c r="H650" s="20" t="s">
        <v>381</v>
      </c>
      <c r="I650" s="20">
        <f>IFERROR(VLOOKUP(B650,LOINC!A:B,2,FALSE),"")</f>
        <v>7098</v>
      </c>
      <c r="J650" s="20">
        <f>IFERROR(VLOOKUP(B650,'Sequence nummers'!A:B,2,FALSE),"")</f>
        <v>1900060</v>
      </c>
      <c r="K650" s="132" t="s">
        <v>2097</v>
      </c>
      <c r="L650" s="39"/>
      <c r="M650" s="132"/>
      <c r="N650" s="39"/>
      <c r="O650" s="40"/>
      <c r="P650" s="40"/>
      <c r="Q650" s="132" t="str">
        <f>VLOOKUP(B650,Props!B:E,4,FALSE)</f>
        <v>String</v>
      </c>
      <c r="R650" s="24" t="s">
        <v>1246</v>
      </c>
      <c r="S650" s="29" t="s">
        <v>377</v>
      </c>
      <c r="T650" s="24" t="s">
        <v>1323</v>
      </c>
      <c r="U650" s="24" t="s">
        <v>1323</v>
      </c>
      <c r="V650" s="25" t="s">
        <v>381</v>
      </c>
      <c r="W650" s="18" t="s">
        <v>381</v>
      </c>
      <c r="X650" s="18"/>
      <c r="Y650" s="24"/>
      <c r="Z650" s="24"/>
    </row>
    <row r="651" spans="1:26" x14ac:dyDescent="0.3">
      <c r="A651" s="21"/>
      <c r="B651" s="21"/>
      <c r="C651" s="21" t="s">
        <v>1641</v>
      </c>
      <c r="D651" s="21"/>
      <c r="E651" s="21" t="s">
        <v>2827</v>
      </c>
      <c r="F651" s="21"/>
      <c r="G651" s="22"/>
      <c r="H651" s="22"/>
      <c r="I651" s="21"/>
      <c r="J651" s="21"/>
      <c r="K651" s="21"/>
      <c r="L651" s="21"/>
      <c r="M651" s="21"/>
      <c r="N651" s="21"/>
      <c r="O651" s="21"/>
      <c r="P651" s="21"/>
      <c r="Q651" s="21"/>
      <c r="R651" s="32"/>
      <c r="S651" s="113"/>
      <c r="T651" s="32"/>
      <c r="U651" s="32"/>
      <c r="V651" s="33"/>
      <c r="W651" s="34"/>
      <c r="X651" s="34"/>
      <c r="Y651" s="32"/>
      <c r="Z651" s="32"/>
    </row>
    <row r="652" spans="1:26" x14ac:dyDescent="0.3">
      <c r="A652" s="191" t="s">
        <v>371</v>
      </c>
      <c r="B652" s="132" t="s">
        <v>101</v>
      </c>
      <c r="C652" s="132" t="s">
        <v>172</v>
      </c>
      <c r="D652" s="132"/>
      <c r="E652" s="132" t="s">
        <v>2827</v>
      </c>
      <c r="F652" s="132" t="s">
        <v>2269</v>
      </c>
      <c r="G652" s="132" t="str">
        <f>VLOOKUP(B652,Scanvolgnr.!A:B,2,FALSE)</f>
        <v>faf</v>
      </c>
      <c r="H652" s="20" t="s">
        <v>381</v>
      </c>
      <c r="I652" s="20" t="str">
        <f>IFERROR(VLOOKUP(B652,LOINC!A:B,2,FALSE),"")</f>
        <v>26043-0</v>
      </c>
      <c r="J652" s="20">
        <f>IFERROR(VLOOKUP(B652,'Sequence nummers'!A:B,2,FALSE),"")</f>
        <v>2000010</v>
      </c>
      <c r="K652" s="132" t="s">
        <v>1212</v>
      </c>
      <c r="L652" s="132" t="s">
        <v>1631</v>
      </c>
      <c r="M652" s="132" t="s">
        <v>1364</v>
      </c>
      <c r="N652" s="132" t="s">
        <v>176</v>
      </c>
      <c r="O652" s="24" t="s">
        <v>176</v>
      </c>
      <c r="P652" s="24"/>
      <c r="Q652" s="132" t="str">
        <f>VLOOKUP(B652,Props!B:E,4,FALSE)</f>
        <v>Keuzelijst</v>
      </c>
      <c r="R652" s="24" t="s">
        <v>183</v>
      </c>
      <c r="S652" s="29" t="s">
        <v>378</v>
      </c>
      <c r="T652" s="24" t="s">
        <v>2</v>
      </c>
      <c r="U652" s="24" t="s">
        <v>2785</v>
      </c>
      <c r="V652" s="25" t="s">
        <v>381</v>
      </c>
      <c r="W652" s="18" t="s">
        <v>381</v>
      </c>
      <c r="X652" s="18"/>
      <c r="Y652" s="24" t="s">
        <v>2109</v>
      </c>
      <c r="Z652" s="24">
        <v>1</v>
      </c>
    </row>
    <row r="653" spans="1:26" hidden="1" x14ac:dyDescent="0.3">
      <c r="A653" s="191"/>
      <c r="B653" s="132" t="s">
        <v>1344</v>
      </c>
      <c r="C653" s="39"/>
      <c r="D653" s="132"/>
      <c r="E653" s="132" t="s">
        <v>2831</v>
      </c>
      <c r="F653" s="132"/>
      <c r="G653" s="132" t="str">
        <f>VLOOKUP(B653,Scanvolgnr.!A:B,2,FALSE)</f>
        <v>fag</v>
      </c>
      <c r="H653" s="20"/>
      <c r="I653" s="20" t="str">
        <f>IFERROR(VLOOKUP(B653,LOINC!A:B,2,FALSE),"")</f>
        <v/>
      </c>
      <c r="J653" s="20" t="str">
        <f>IFERROR(VLOOKUP(B653,'Sequence nummers'!A:B,2,FALSE),"")</f>
        <v/>
      </c>
      <c r="K653" s="39"/>
      <c r="L653" s="39"/>
      <c r="M653" s="39"/>
      <c r="N653" s="132"/>
      <c r="O653" s="40"/>
      <c r="P653" s="40"/>
      <c r="Q653" s="132" t="str">
        <f>VLOOKUP(B653,Props!B:E,4,FALSE)</f>
        <v>String</v>
      </c>
      <c r="R653" s="24" t="s">
        <v>6</v>
      </c>
      <c r="S653" s="29" t="s">
        <v>377</v>
      </c>
      <c r="T653" s="24" t="s">
        <v>1323</v>
      </c>
      <c r="U653" s="24" t="s">
        <v>1323</v>
      </c>
      <c r="V653" s="25"/>
      <c r="W653" s="18"/>
      <c r="X653" s="18"/>
      <c r="Y653" s="24"/>
      <c r="Z653" s="24"/>
    </row>
    <row r="654" spans="1:26" hidden="1" x14ac:dyDescent="0.3">
      <c r="A654" s="131" t="s">
        <v>177</v>
      </c>
      <c r="B654" s="132" t="s">
        <v>238</v>
      </c>
      <c r="C654" s="24" t="s">
        <v>165</v>
      </c>
      <c r="D654" s="24"/>
      <c r="E654" s="24" t="s">
        <v>8532</v>
      </c>
      <c r="F654" s="132"/>
      <c r="G654" s="132" t="str">
        <f>VLOOKUP(B654,Scanvolgnr.!A:B,2,FALSE)</f>
        <v>fah</v>
      </c>
      <c r="H654" s="25"/>
      <c r="I654" s="20" t="str">
        <f>IFERROR(VLOOKUP(B654,LOINC!A:B,2,FALSE),"")</f>
        <v>42358-2</v>
      </c>
      <c r="J654" s="20">
        <f>IFERROR(VLOOKUP(B654,'Sequence nummers'!A:B,2,FALSE),"")</f>
        <v>2000030</v>
      </c>
      <c r="K654" s="24"/>
      <c r="L654" s="132" t="s">
        <v>1629</v>
      </c>
      <c r="M654" s="24" t="s">
        <v>1362</v>
      </c>
      <c r="N654" s="40" t="s">
        <v>2780</v>
      </c>
      <c r="O654" s="40" t="s">
        <v>2780</v>
      </c>
      <c r="P654" s="40" t="s">
        <v>2780</v>
      </c>
      <c r="Q654" s="132" t="str">
        <f>VLOOKUP(B654,Props!B:E,4,FALSE)</f>
        <v>Keuzelijst</v>
      </c>
      <c r="R654" s="24" t="s">
        <v>41</v>
      </c>
      <c r="S654" s="29" t="s">
        <v>377</v>
      </c>
      <c r="T654" s="24" t="s">
        <v>2</v>
      </c>
      <c r="U654" s="24" t="s">
        <v>2785</v>
      </c>
      <c r="V654" s="25" t="s">
        <v>381</v>
      </c>
      <c r="W654" s="18" t="s">
        <v>381</v>
      </c>
      <c r="X654" s="18"/>
      <c r="Y654" s="143" t="s">
        <v>2121</v>
      </c>
      <c r="Z654" s="132">
        <v>1</v>
      </c>
    </row>
    <row r="655" spans="1:26" ht="24" x14ac:dyDescent="0.3">
      <c r="A655" s="131" t="s">
        <v>177</v>
      </c>
      <c r="B655" s="132" t="s">
        <v>239</v>
      </c>
      <c r="C655" s="132" t="s">
        <v>1370</v>
      </c>
      <c r="D655" s="132"/>
      <c r="E655" s="132" t="s">
        <v>2827</v>
      </c>
      <c r="F655" s="132" t="s">
        <v>2310</v>
      </c>
      <c r="G655" s="132" t="str">
        <f>VLOOKUP(B655,Scanvolgnr.!A:B,2,FALSE)</f>
        <v>fai</v>
      </c>
      <c r="H655" s="20"/>
      <c r="I655" s="20" t="str">
        <f>IFERROR(VLOOKUP(B655,LOINC!A:B,2,FALSE),"")</f>
        <v>45023-9</v>
      </c>
      <c r="J655" s="20">
        <f>IFERROR(VLOOKUP(B655,'Sequence nummers'!A:B,2,FALSE),"")</f>
        <v>2000040</v>
      </c>
      <c r="K655" s="132" t="s">
        <v>1212</v>
      </c>
      <c r="L655" s="132" t="s">
        <v>1629</v>
      </c>
      <c r="M655" s="132" t="s">
        <v>1362</v>
      </c>
      <c r="N655" s="40"/>
      <c r="O655" s="40"/>
      <c r="P655" s="40"/>
      <c r="Q655" s="132" t="str">
        <f>VLOOKUP(B655,Props!B:E,4,FALSE)</f>
        <v>Keuzelijst</v>
      </c>
      <c r="R655" s="24" t="s">
        <v>41</v>
      </c>
      <c r="S655" s="29" t="s">
        <v>377</v>
      </c>
      <c r="T655" s="24" t="s">
        <v>1323</v>
      </c>
      <c r="U655" s="24" t="s">
        <v>2785</v>
      </c>
      <c r="V655" s="25" t="s">
        <v>381</v>
      </c>
      <c r="W655" s="18" t="s">
        <v>381</v>
      </c>
      <c r="X655" s="18"/>
      <c r="Y655" s="140" t="s">
        <v>8714</v>
      </c>
      <c r="Z655" s="24">
        <v>1</v>
      </c>
    </row>
    <row r="656" spans="1:26" ht="24" x14ac:dyDescent="0.3">
      <c r="A656" s="131" t="s">
        <v>177</v>
      </c>
      <c r="B656" s="132" t="s">
        <v>2093</v>
      </c>
      <c r="C656" s="132" t="s">
        <v>1371</v>
      </c>
      <c r="D656" s="132"/>
      <c r="E656" s="132" t="s">
        <v>2827</v>
      </c>
      <c r="F656" s="132" t="s">
        <v>2311</v>
      </c>
      <c r="G656" s="132" t="str">
        <f>VLOOKUP(B656,Scanvolgnr.!A:B,2,FALSE)</f>
        <v>faj</v>
      </c>
      <c r="H656" s="20"/>
      <c r="I656" s="20" t="str">
        <f>IFERROR(VLOOKUP(B656,LOINC!A:B,2,FALSE),"")</f>
        <v>45024-7</v>
      </c>
      <c r="J656" s="20">
        <f>IFERROR(VLOOKUP(B656,'Sequence nummers'!A:B,2,FALSE),"")</f>
        <v>2000050</v>
      </c>
      <c r="K656" s="132" t="s">
        <v>1212</v>
      </c>
      <c r="L656" s="132" t="s">
        <v>1629</v>
      </c>
      <c r="M656" s="132" t="s">
        <v>1362</v>
      </c>
      <c r="N656" s="40"/>
      <c r="O656" s="40"/>
      <c r="P656" s="40"/>
      <c r="Q656" s="132" t="str">
        <f>VLOOKUP(B656,Props!B:E,4,FALSE)</f>
        <v>Keuzelijst</v>
      </c>
      <c r="R656" s="24" t="s">
        <v>41</v>
      </c>
      <c r="S656" s="29" t="s">
        <v>377</v>
      </c>
      <c r="T656" s="24" t="s">
        <v>1323</v>
      </c>
      <c r="U656" s="24" t="s">
        <v>2785</v>
      </c>
      <c r="V656" s="25" t="s">
        <v>381</v>
      </c>
      <c r="W656" s="18" t="s">
        <v>381</v>
      </c>
      <c r="X656" s="18"/>
      <c r="Y656" s="140" t="s">
        <v>8714</v>
      </c>
      <c r="Z656" s="24">
        <v>1</v>
      </c>
    </row>
    <row r="657" spans="1:26" x14ac:dyDescent="0.3">
      <c r="A657" s="131" t="s">
        <v>177</v>
      </c>
      <c r="B657" s="132" t="s">
        <v>1418</v>
      </c>
      <c r="C657" s="132" t="s">
        <v>1436</v>
      </c>
      <c r="D657" s="132"/>
      <c r="E657" s="132" t="s">
        <v>2827</v>
      </c>
      <c r="F657" s="132" t="s">
        <v>2308</v>
      </c>
      <c r="G657" s="132" t="str">
        <f>VLOOKUP(B657,Scanvolgnr.!A:B,2,FALSE)</f>
        <v>fak</v>
      </c>
      <c r="H657" s="20"/>
      <c r="I657" s="20" t="str">
        <f>IFERROR(VLOOKUP(B657,LOINC!A:B,2,FALSE),"")</f>
        <v>44724-3</v>
      </c>
      <c r="J657" s="20">
        <f>IFERROR(VLOOKUP(B657,'Sequence nummers'!A:B,2,FALSE),"")</f>
        <v>2000060</v>
      </c>
      <c r="K657" s="132" t="s">
        <v>1212</v>
      </c>
      <c r="L657" s="132" t="s">
        <v>1629</v>
      </c>
      <c r="M657" s="132" t="s">
        <v>1362</v>
      </c>
      <c r="N657" s="40"/>
      <c r="O657" s="40"/>
      <c r="P657" s="40"/>
      <c r="Q657" s="132" t="str">
        <f>VLOOKUP(B657,Props!B:E,4,FALSE)</f>
        <v>Keuzelijst</v>
      </c>
      <c r="R657" s="24" t="s">
        <v>41</v>
      </c>
      <c r="S657" s="29" t="s">
        <v>377</v>
      </c>
      <c r="T657" s="24" t="s">
        <v>1323</v>
      </c>
      <c r="U657" s="24" t="s">
        <v>2785</v>
      </c>
      <c r="V657" s="25" t="s">
        <v>381</v>
      </c>
      <c r="W657" s="18" t="s">
        <v>381</v>
      </c>
      <c r="X657" s="18"/>
      <c r="Y657" s="24" t="s">
        <v>2111</v>
      </c>
      <c r="Z657" s="24"/>
    </row>
    <row r="658" spans="1:26" x14ac:dyDescent="0.3">
      <c r="A658" s="131" t="s">
        <v>177</v>
      </c>
      <c r="B658" s="132" t="s">
        <v>1419</v>
      </c>
      <c r="C658" s="132" t="s">
        <v>1437</v>
      </c>
      <c r="D658" s="132"/>
      <c r="E658" s="132" t="s">
        <v>2827</v>
      </c>
      <c r="F658" s="132" t="s">
        <v>2309</v>
      </c>
      <c r="G658" s="132" t="str">
        <f>VLOOKUP(B658,Scanvolgnr.!A:B,2,FALSE)</f>
        <v>fal</v>
      </c>
      <c r="H658" s="20"/>
      <c r="I658" s="20" t="str">
        <f>IFERROR(VLOOKUP(B658,LOINC!A:B,2,FALSE),"")</f>
        <v>4833-0</v>
      </c>
      <c r="J658" s="20">
        <f>IFERROR(VLOOKUP(B658,'Sequence nummers'!A:B,2,FALSE),"")</f>
        <v>2000070</v>
      </c>
      <c r="K658" s="132" t="s">
        <v>1212</v>
      </c>
      <c r="L658" s="132" t="s">
        <v>1629</v>
      </c>
      <c r="M658" s="132" t="s">
        <v>1362</v>
      </c>
      <c r="N658" s="40"/>
      <c r="O658" s="40"/>
      <c r="P658" s="40"/>
      <c r="Q658" s="132" t="str">
        <f>VLOOKUP(B658,Props!B:E,4,FALSE)</f>
        <v>Keuzelijst</v>
      </c>
      <c r="R658" s="24" t="s">
        <v>41</v>
      </c>
      <c r="S658" s="29" t="s">
        <v>377</v>
      </c>
      <c r="T658" s="24" t="s">
        <v>1323</v>
      </c>
      <c r="U658" s="24" t="s">
        <v>2785</v>
      </c>
      <c r="V658" s="25" t="s">
        <v>381</v>
      </c>
      <c r="W658" s="18" t="s">
        <v>381</v>
      </c>
      <c r="X658" s="18"/>
      <c r="Y658" s="24" t="s">
        <v>2110</v>
      </c>
      <c r="Z658" s="24"/>
    </row>
    <row r="659" spans="1:26" x14ac:dyDescent="0.3">
      <c r="A659" s="131" t="s">
        <v>177</v>
      </c>
      <c r="B659" s="132" t="s">
        <v>240</v>
      </c>
      <c r="C659" s="24" t="s">
        <v>261</v>
      </c>
      <c r="D659" s="24"/>
      <c r="E659" s="24" t="s">
        <v>2827</v>
      </c>
      <c r="F659" s="132" t="s">
        <v>261</v>
      </c>
      <c r="G659" s="132" t="str">
        <f>VLOOKUP(B659,Scanvolgnr.!A:B,2,FALSE)</f>
        <v>fam</v>
      </c>
      <c r="H659" s="25"/>
      <c r="I659" s="20" t="str">
        <f>IFERROR(VLOOKUP(B659,LOINC!A:B,2,FALSE),"")</f>
        <v>57980-5</v>
      </c>
      <c r="J659" s="20">
        <f>IFERROR(VLOOKUP(B659,'Sequence nummers'!A:B,2,FALSE),"")</f>
        <v>2000080</v>
      </c>
      <c r="K659" s="24" t="s">
        <v>1212</v>
      </c>
      <c r="L659" s="132" t="s">
        <v>1629</v>
      </c>
      <c r="M659" s="24" t="s">
        <v>1362</v>
      </c>
      <c r="N659" s="40"/>
      <c r="O659" s="40"/>
      <c r="P659" s="40"/>
      <c r="Q659" s="132" t="str">
        <f>VLOOKUP(B659,Props!B:E,4,FALSE)</f>
        <v>Keuzelijst</v>
      </c>
      <c r="R659" s="24" t="s">
        <v>41</v>
      </c>
      <c r="S659" s="29" t="s">
        <v>377</v>
      </c>
      <c r="T659" s="24" t="s">
        <v>1323</v>
      </c>
      <c r="U659" s="24" t="s">
        <v>2785</v>
      </c>
      <c r="V659" s="25" t="s">
        <v>381</v>
      </c>
      <c r="W659" s="18" t="s">
        <v>381</v>
      </c>
      <c r="X659" s="18"/>
      <c r="Y659" s="24" t="s">
        <v>2110</v>
      </c>
      <c r="Z659" s="24"/>
    </row>
    <row r="660" spans="1:26" x14ac:dyDescent="0.3">
      <c r="A660" s="131" t="s">
        <v>323</v>
      </c>
      <c r="B660" s="132" t="s">
        <v>323</v>
      </c>
      <c r="C660" s="132" t="s">
        <v>1242</v>
      </c>
      <c r="D660" s="132"/>
      <c r="E660" s="132" t="s">
        <v>2827</v>
      </c>
      <c r="F660" s="132"/>
      <c r="G660" s="132" t="str">
        <f>VLOOKUP(B660,Scanvolgnr.!A:B,2,FALSE)</f>
        <v>fan</v>
      </c>
      <c r="H660" s="20"/>
      <c r="I660" s="20">
        <f>IFERROR(VLOOKUP(B660,LOINC!A:B,2,FALSE),"")</f>
        <v>7033</v>
      </c>
      <c r="J660" s="20">
        <f>IFERROR(VLOOKUP(B660,'Sequence nummers'!A:B,2,FALSE),"")</f>
        <v>2000090</v>
      </c>
      <c r="K660" s="132" t="s">
        <v>1297</v>
      </c>
      <c r="L660" s="39"/>
      <c r="M660" s="132"/>
      <c r="N660" s="40"/>
      <c r="O660" s="40"/>
      <c r="P660" s="40"/>
      <c r="Q660" s="132" t="str">
        <f>VLOOKUP(B660,Props!B:E,4,FALSE)</f>
        <v>Keuzelijst</v>
      </c>
      <c r="R660" s="24" t="s">
        <v>1396</v>
      </c>
      <c r="S660" s="29" t="s">
        <v>377</v>
      </c>
      <c r="T660" s="24" t="s">
        <v>1323</v>
      </c>
      <c r="U660" s="24" t="s">
        <v>1323</v>
      </c>
      <c r="V660" s="25" t="s">
        <v>381</v>
      </c>
      <c r="W660" s="18" t="s">
        <v>381</v>
      </c>
      <c r="X660" s="18" t="s">
        <v>381</v>
      </c>
      <c r="Y660" s="24"/>
      <c r="Z660" s="24"/>
    </row>
    <row r="661" spans="1:26" x14ac:dyDescent="0.3">
      <c r="A661" s="131" t="s">
        <v>324</v>
      </c>
      <c r="B661" s="132" t="s">
        <v>324</v>
      </c>
      <c r="C661" s="132" t="s">
        <v>1242</v>
      </c>
      <c r="D661" s="132"/>
      <c r="E661" s="132" t="s">
        <v>2827</v>
      </c>
      <c r="F661" s="132"/>
      <c r="G661" s="132" t="str">
        <f>VLOOKUP(B661,Scanvolgnr.!A:B,2,FALSE)</f>
        <v>fao</v>
      </c>
      <c r="H661" s="20"/>
      <c r="I661" s="20">
        <f>IFERROR(VLOOKUP(B661,LOINC!A:B,2,FALSE),"")</f>
        <v>7033</v>
      </c>
      <c r="J661" s="20">
        <f>IFERROR(VLOOKUP(B661,'Sequence nummers'!A:B,2,FALSE),"")</f>
        <v>2000100</v>
      </c>
      <c r="K661" s="132" t="s">
        <v>1297</v>
      </c>
      <c r="L661" s="39"/>
      <c r="M661" s="132"/>
      <c r="N661" s="40"/>
      <c r="O661" s="40"/>
      <c r="P661" s="40"/>
      <c r="Q661" s="132" t="str">
        <f>VLOOKUP(B661,Props!B:E,4,FALSE)</f>
        <v>Keuzelijst</v>
      </c>
      <c r="R661" s="24" t="s">
        <v>1396</v>
      </c>
      <c r="S661" s="29" t="s">
        <v>377</v>
      </c>
      <c r="T661" s="24" t="s">
        <v>1323</v>
      </c>
      <c r="U661" s="24" t="s">
        <v>1323</v>
      </c>
      <c r="V661" s="25" t="s">
        <v>381</v>
      </c>
      <c r="W661" s="18" t="s">
        <v>381</v>
      </c>
      <c r="X661" s="20" t="s">
        <v>381</v>
      </c>
      <c r="Y661" s="143"/>
      <c r="Z661" s="132"/>
    </row>
    <row r="662" spans="1:26" x14ac:dyDescent="0.3">
      <c r="A662" s="131" t="s">
        <v>325</v>
      </c>
      <c r="B662" s="132" t="s">
        <v>325</v>
      </c>
      <c r="C662" s="132" t="s">
        <v>1242</v>
      </c>
      <c r="D662" s="132"/>
      <c r="E662" s="132" t="s">
        <v>2827</v>
      </c>
      <c r="F662" s="132"/>
      <c r="G662" s="132" t="str">
        <f>VLOOKUP(B662,Scanvolgnr.!A:B,2,FALSE)</f>
        <v>fap</v>
      </c>
      <c r="H662" s="20"/>
      <c r="I662" s="20">
        <f>IFERROR(VLOOKUP(B662,LOINC!A:B,2,FALSE),"")</f>
        <v>7033</v>
      </c>
      <c r="J662" s="20">
        <f>IFERROR(VLOOKUP(B662,'Sequence nummers'!A:B,2,FALSE),"")</f>
        <v>2000110</v>
      </c>
      <c r="K662" s="132" t="s">
        <v>1297</v>
      </c>
      <c r="L662" s="39"/>
      <c r="M662" s="132"/>
      <c r="N662" s="40"/>
      <c r="O662" s="40"/>
      <c r="P662" s="40"/>
      <c r="Q662" s="132" t="str">
        <f>VLOOKUP(B662,Props!B:E,4,FALSE)</f>
        <v>String</v>
      </c>
      <c r="R662" s="24" t="s">
        <v>1396</v>
      </c>
      <c r="S662" s="29" t="s">
        <v>377</v>
      </c>
      <c r="T662" s="24" t="s">
        <v>1323</v>
      </c>
      <c r="U662" s="24" t="s">
        <v>1323</v>
      </c>
      <c r="V662" s="25" t="s">
        <v>381</v>
      </c>
      <c r="W662" s="18" t="s">
        <v>381</v>
      </c>
      <c r="X662" s="20" t="s">
        <v>381</v>
      </c>
      <c r="Y662" s="143"/>
      <c r="Z662" s="132"/>
    </row>
    <row r="663" spans="1:26" hidden="1" x14ac:dyDescent="0.3">
      <c r="A663" s="21"/>
      <c r="B663" s="21"/>
      <c r="C663" s="21" t="s">
        <v>1625</v>
      </c>
      <c r="D663" s="21"/>
      <c r="E663" s="21" t="s">
        <v>2831</v>
      </c>
      <c r="F663" s="21"/>
      <c r="G663" s="21" t="s">
        <v>2038</v>
      </c>
      <c r="H663" s="22"/>
      <c r="I663" s="21"/>
      <c r="J663" s="21"/>
      <c r="K663" s="21"/>
      <c r="L663" s="21"/>
      <c r="M663" s="21"/>
      <c r="N663" s="21"/>
      <c r="O663" s="32"/>
      <c r="P663" s="32"/>
      <c r="Q663" s="32"/>
      <c r="R663" s="32"/>
      <c r="S663" s="113"/>
      <c r="T663" s="32"/>
      <c r="U663" s="32"/>
      <c r="V663" s="33"/>
      <c r="W663" s="34"/>
      <c r="X663" s="34"/>
      <c r="Y663" s="32"/>
      <c r="Z663" s="32"/>
    </row>
    <row r="664" spans="1:26" hidden="1" x14ac:dyDescent="0.3">
      <c r="A664" s="191" t="s">
        <v>374</v>
      </c>
      <c r="B664" s="132" t="s">
        <v>283</v>
      </c>
      <c r="C664" s="39"/>
      <c r="D664" s="132"/>
      <c r="E664" s="132" t="s">
        <v>2831</v>
      </c>
      <c r="F664" s="132"/>
      <c r="G664" s="132" t="str">
        <f>VLOOKUP(B664,Scanvolgnr.!A:B,2,FALSE)</f>
        <v>gaa</v>
      </c>
      <c r="H664" s="20"/>
      <c r="I664" s="20" t="str">
        <f>IFERROR(VLOOKUP(B664,LOINC!A:B,2,FALSE),"")</f>
        <v/>
      </c>
      <c r="J664" s="20" t="str">
        <f>IFERROR(VLOOKUP(B664,'Sequence nummers'!A:B,2,FALSE),"")</f>
        <v/>
      </c>
      <c r="K664" s="132" t="s">
        <v>1359</v>
      </c>
      <c r="L664" s="39"/>
      <c r="M664" s="39"/>
      <c r="N664" s="132"/>
      <c r="O664" s="40"/>
      <c r="P664" s="40"/>
      <c r="Q664" s="132" t="str">
        <f>VLOOKUP(B664,Props!B:E,4,FALSE)</f>
        <v>String</v>
      </c>
      <c r="R664" s="24" t="s">
        <v>183</v>
      </c>
      <c r="S664" s="29" t="s">
        <v>377</v>
      </c>
      <c r="T664" s="24" t="s">
        <v>1323</v>
      </c>
      <c r="U664" s="24" t="s">
        <v>1323</v>
      </c>
      <c r="V664" s="25" t="s">
        <v>381</v>
      </c>
      <c r="W664" s="20" t="s">
        <v>381</v>
      </c>
      <c r="X664" s="18"/>
      <c r="Y664" s="24"/>
      <c r="Z664" s="24"/>
    </row>
    <row r="665" spans="1:26" hidden="1" x14ac:dyDescent="0.3">
      <c r="A665" s="191"/>
      <c r="B665" s="132" t="s">
        <v>284</v>
      </c>
      <c r="C665" s="39"/>
      <c r="D665" s="132"/>
      <c r="E665" s="132" t="s">
        <v>2831</v>
      </c>
      <c r="F665" s="132"/>
      <c r="G665" s="132" t="str">
        <f>VLOOKUP(B665,Scanvolgnr.!A:B,2,FALSE)</f>
        <v>gab</v>
      </c>
      <c r="H665" s="20"/>
      <c r="I665" s="20" t="str">
        <f>IFERROR(VLOOKUP(B665,LOINC!A:B,2,FALSE),"")</f>
        <v/>
      </c>
      <c r="J665" s="20" t="str">
        <f>IFERROR(VLOOKUP(B665,'Sequence nummers'!A:B,2,FALSE),"")</f>
        <v/>
      </c>
      <c r="K665" s="132" t="s">
        <v>1359</v>
      </c>
      <c r="L665" s="39"/>
      <c r="M665" s="39"/>
      <c r="N665" s="132"/>
      <c r="O665" s="40"/>
      <c r="P665" s="40"/>
      <c r="Q665" s="132" t="str">
        <f>VLOOKUP(B665,Props!B:E,4,FALSE)</f>
        <v>String</v>
      </c>
      <c r="R665" s="24" t="s">
        <v>183</v>
      </c>
      <c r="S665" s="29" t="s">
        <v>377</v>
      </c>
      <c r="T665" s="24" t="s">
        <v>1323</v>
      </c>
      <c r="U665" s="24" t="s">
        <v>1323</v>
      </c>
      <c r="V665" s="25" t="s">
        <v>381</v>
      </c>
      <c r="W665" s="20" t="s">
        <v>381</v>
      </c>
      <c r="X665" s="18"/>
      <c r="Y665" s="24"/>
      <c r="Z665" s="24"/>
    </row>
    <row r="666" spans="1:26" hidden="1" x14ac:dyDescent="0.3">
      <c r="A666" s="191"/>
      <c r="B666" s="132" t="s">
        <v>288</v>
      </c>
      <c r="C666" s="39"/>
      <c r="D666" s="132"/>
      <c r="E666" s="132" t="s">
        <v>2831</v>
      </c>
      <c r="F666" s="132"/>
      <c r="G666" s="132" t="str">
        <f>VLOOKUP(B666,Scanvolgnr.!A:B,2,FALSE)</f>
        <v>gac</v>
      </c>
      <c r="H666" s="20"/>
      <c r="I666" s="20" t="str">
        <f>IFERROR(VLOOKUP(B666,LOINC!A:B,2,FALSE),"")</f>
        <v/>
      </c>
      <c r="J666" s="20" t="str">
        <f>IFERROR(VLOOKUP(B666,'Sequence nummers'!A:B,2,FALSE),"")</f>
        <v/>
      </c>
      <c r="K666" s="132" t="s">
        <v>1359</v>
      </c>
      <c r="L666" s="39"/>
      <c r="M666" s="39"/>
      <c r="N666" s="132"/>
      <c r="O666" s="40"/>
      <c r="P666" s="40"/>
      <c r="Q666" s="132" t="str">
        <f>VLOOKUP(B666,Props!B:E,4,FALSE)</f>
        <v>Keuzelijst</v>
      </c>
      <c r="R666" s="24" t="s">
        <v>183</v>
      </c>
      <c r="S666" s="29" t="s">
        <v>377</v>
      </c>
      <c r="T666" s="24" t="s">
        <v>1323</v>
      </c>
      <c r="U666" s="24" t="s">
        <v>1323</v>
      </c>
      <c r="V666" s="25"/>
      <c r="W666" s="18" t="s">
        <v>381</v>
      </c>
      <c r="X666" s="18"/>
      <c r="Y666" s="24"/>
      <c r="Z666" s="24"/>
    </row>
    <row r="667" spans="1:26" hidden="1" x14ac:dyDescent="0.3">
      <c r="A667" s="191"/>
      <c r="B667" s="132" t="s">
        <v>5219</v>
      </c>
      <c r="C667" s="39"/>
      <c r="D667" s="132"/>
      <c r="E667" s="132" t="s">
        <v>2831</v>
      </c>
      <c r="F667" s="132"/>
      <c r="G667" s="132" t="str">
        <f>VLOOKUP(B667,Scanvolgnr.!A:B,2,FALSE)</f>
        <v>gad</v>
      </c>
      <c r="H667" s="20"/>
      <c r="I667" s="20" t="str">
        <f>IFERROR(VLOOKUP(B667,LOINC!A:B,2,FALSE),"")</f>
        <v/>
      </c>
      <c r="J667" s="20" t="str">
        <f>IFERROR(VLOOKUP(B667,'Sequence nummers'!A:B,2,FALSE),"")</f>
        <v/>
      </c>
      <c r="K667" s="132" t="s">
        <v>1359</v>
      </c>
      <c r="L667" s="39"/>
      <c r="M667" s="39"/>
      <c r="N667" s="132"/>
      <c r="O667" s="40"/>
      <c r="P667" s="40"/>
      <c r="Q667" s="132" t="str">
        <f>VLOOKUP(B667,Props!B:E,4,FALSE)</f>
        <v>String</v>
      </c>
      <c r="R667" s="24" t="s">
        <v>183</v>
      </c>
      <c r="S667" s="29" t="s">
        <v>377</v>
      </c>
      <c r="T667" s="24" t="s">
        <v>1323</v>
      </c>
      <c r="U667" s="24" t="s">
        <v>1323</v>
      </c>
      <c r="V667" s="25"/>
      <c r="W667" s="18" t="s">
        <v>381</v>
      </c>
      <c r="X667" s="18"/>
      <c r="Y667" s="24"/>
      <c r="Z667" s="24"/>
    </row>
    <row r="668" spans="1:26" hidden="1" x14ac:dyDescent="0.3">
      <c r="A668" s="191"/>
      <c r="B668" s="132" t="s">
        <v>285</v>
      </c>
      <c r="C668" s="39"/>
      <c r="D668" s="132"/>
      <c r="E668" s="132" t="s">
        <v>2831</v>
      </c>
      <c r="F668" s="132"/>
      <c r="G668" s="132" t="str">
        <f>VLOOKUP(B668,Scanvolgnr.!A:B,2,FALSE)</f>
        <v>gae</v>
      </c>
      <c r="H668" s="20"/>
      <c r="I668" s="20" t="str">
        <f>IFERROR(VLOOKUP(B668,LOINC!A:B,2,FALSE),"")</f>
        <v/>
      </c>
      <c r="J668" s="20" t="str">
        <f>IFERROR(VLOOKUP(B668,'Sequence nummers'!A:B,2,FALSE),"")</f>
        <v/>
      </c>
      <c r="K668" s="132" t="s">
        <v>1359</v>
      </c>
      <c r="L668" s="39"/>
      <c r="M668" s="39"/>
      <c r="N668" s="132"/>
      <c r="O668" s="40"/>
      <c r="P668" s="40"/>
      <c r="Q668" s="132" t="str">
        <f>VLOOKUP(B668,Props!B:E,4,FALSE)</f>
        <v>String</v>
      </c>
      <c r="R668" s="24" t="s">
        <v>183</v>
      </c>
      <c r="S668" s="29" t="s">
        <v>377</v>
      </c>
      <c r="T668" s="24" t="s">
        <v>1323</v>
      </c>
      <c r="U668" s="24" t="s">
        <v>1323</v>
      </c>
      <c r="V668" s="25"/>
      <c r="W668" s="18" t="s">
        <v>381</v>
      </c>
      <c r="X668" s="18"/>
      <c r="Y668" s="24"/>
      <c r="Z668" s="24"/>
    </row>
    <row r="669" spans="1:26" hidden="1" x14ac:dyDescent="0.3">
      <c r="A669" s="191"/>
      <c r="B669" s="132" t="s">
        <v>290</v>
      </c>
      <c r="C669" s="39"/>
      <c r="D669" s="132"/>
      <c r="E669" s="132" t="s">
        <v>2831</v>
      </c>
      <c r="F669" s="132"/>
      <c r="G669" s="132" t="str">
        <f>VLOOKUP(B669,Scanvolgnr.!A:B,2,FALSE)</f>
        <v>gaf</v>
      </c>
      <c r="H669" s="20"/>
      <c r="I669" s="20" t="str">
        <f>IFERROR(VLOOKUP(B669,LOINC!A:B,2,FALSE),"")</f>
        <v/>
      </c>
      <c r="J669" s="20" t="str">
        <f>IFERROR(VLOOKUP(B669,'Sequence nummers'!A:B,2,FALSE),"")</f>
        <v/>
      </c>
      <c r="K669" s="132" t="s">
        <v>1359</v>
      </c>
      <c r="L669" s="39"/>
      <c r="M669" s="39"/>
      <c r="N669" s="132"/>
      <c r="O669" s="40"/>
      <c r="P669" s="40"/>
      <c r="Q669" s="132" t="str">
        <f>VLOOKUP(B669,Props!B:E,4,FALSE)</f>
        <v>Keuzelijst</v>
      </c>
      <c r="R669" s="24" t="s">
        <v>183</v>
      </c>
      <c r="S669" s="29" t="s">
        <v>377</v>
      </c>
      <c r="T669" s="24" t="s">
        <v>1323</v>
      </c>
      <c r="U669" s="24" t="s">
        <v>1323</v>
      </c>
      <c r="V669" s="25"/>
      <c r="W669" s="20" t="s">
        <v>381</v>
      </c>
      <c r="X669" s="18"/>
      <c r="Y669" s="24"/>
      <c r="Z669" s="24"/>
    </row>
    <row r="670" spans="1:26" hidden="1" x14ac:dyDescent="0.3">
      <c r="A670" s="191"/>
      <c r="B670" s="132" t="s">
        <v>289</v>
      </c>
      <c r="C670" s="39"/>
      <c r="D670" s="132"/>
      <c r="E670" s="132" t="s">
        <v>2831</v>
      </c>
      <c r="F670" s="132"/>
      <c r="G670" s="132" t="str">
        <f>VLOOKUP(B670,Scanvolgnr.!A:B,2,FALSE)</f>
        <v>gag</v>
      </c>
      <c r="H670" s="20"/>
      <c r="I670" s="20" t="str">
        <f>IFERROR(VLOOKUP(B670,LOINC!A:B,2,FALSE),"")</f>
        <v/>
      </c>
      <c r="J670" s="20" t="str">
        <f>IFERROR(VLOOKUP(B670,'Sequence nummers'!A:B,2,FALSE),"")</f>
        <v/>
      </c>
      <c r="K670" s="132" t="s">
        <v>1359</v>
      </c>
      <c r="L670" s="39"/>
      <c r="M670" s="39"/>
      <c r="N670" s="132"/>
      <c r="O670" s="40"/>
      <c r="P670" s="40"/>
      <c r="Q670" s="132" t="str">
        <f>VLOOKUP(B670,Props!B:E,4,FALSE)</f>
        <v>String</v>
      </c>
      <c r="R670" s="24" t="s">
        <v>183</v>
      </c>
      <c r="S670" s="29" t="s">
        <v>377</v>
      </c>
      <c r="T670" s="24" t="s">
        <v>1323</v>
      </c>
      <c r="U670" s="24" t="s">
        <v>1323</v>
      </c>
      <c r="V670" s="25"/>
      <c r="W670" s="18" t="s">
        <v>381</v>
      </c>
      <c r="X670" s="18"/>
      <c r="Y670" s="24"/>
      <c r="Z670" s="24"/>
    </row>
    <row r="671" spans="1:26" hidden="1" x14ac:dyDescent="0.3">
      <c r="A671" s="191"/>
      <c r="B671" s="132" t="s">
        <v>286</v>
      </c>
      <c r="C671" s="39"/>
      <c r="D671" s="132"/>
      <c r="E671" s="132" t="s">
        <v>2831</v>
      </c>
      <c r="F671" s="132"/>
      <c r="G671" s="132" t="str">
        <f>VLOOKUP(B671,Scanvolgnr.!A:B,2,FALSE)</f>
        <v>gah</v>
      </c>
      <c r="H671" s="20"/>
      <c r="I671" s="20" t="str">
        <f>IFERROR(VLOOKUP(B671,LOINC!A:B,2,FALSE),"")</f>
        <v/>
      </c>
      <c r="J671" s="20" t="str">
        <f>IFERROR(VLOOKUP(B671,'Sequence nummers'!A:B,2,FALSE),"")</f>
        <v/>
      </c>
      <c r="K671" s="132" t="s">
        <v>1359</v>
      </c>
      <c r="L671" s="39"/>
      <c r="M671" s="39"/>
      <c r="N671" s="132"/>
      <c r="O671" s="40"/>
      <c r="P671" s="40"/>
      <c r="Q671" s="132" t="str">
        <f>VLOOKUP(B671,Props!B:E,4,FALSE)</f>
        <v>String</v>
      </c>
      <c r="R671" s="24" t="s">
        <v>183</v>
      </c>
      <c r="S671" s="29" t="s">
        <v>377</v>
      </c>
      <c r="T671" s="24" t="s">
        <v>1323</v>
      </c>
      <c r="U671" s="24" t="s">
        <v>1323</v>
      </c>
      <c r="V671" s="25" t="s">
        <v>381</v>
      </c>
      <c r="W671" s="18" t="s">
        <v>381</v>
      </c>
      <c r="X671" s="18"/>
      <c r="Y671" s="24"/>
      <c r="Z671" s="24"/>
    </row>
    <row r="672" spans="1:26" hidden="1" x14ac:dyDescent="0.3">
      <c r="A672" s="21"/>
      <c r="B672" s="21"/>
      <c r="C672" s="21" t="s">
        <v>281</v>
      </c>
      <c r="D672" s="21"/>
      <c r="E672" s="21" t="s">
        <v>2831</v>
      </c>
      <c r="F672" s="21"/>
      <c r="G672" s="22"/>
      <c r="H672" s="22"/>
      <c r="I672" s="21"/>
      <c r="J672" s="21"/>
      <c r="K672" s="21"/>
      <c r="L672" s="21"/>
      <c r="M672" s="21"/>
      <c r="N672" s="21"/>
      <c r="O672" s="32"/>
      <c r="P672" s="32"/>
      <c r="Q672" s="32"/>
      <c r="R672" s="32"/>
      <c r="S672" s="113"/>
      <c r="T672" s="32"/>
      <c r="U672" s="32"/>
      <c r="V672" s="33"/>
      <c r="W672" s="34"/>
      <c r="X672" s="34"/>
      <c r="Y672" s="32"/>
      <c r="Z672" s="32"/>
    </row>
    <row r="673" spans="1:26" hidden="1" x14ac:dyDescent="0.3">
      <c r="A673" s="191" t="s">
        <v>375</v>
      </c>
      <c r="B673" s="132" t="s">
        <v>283</v>
      </c>
      <c r="C673" s="39"/>
      <c r="D673" s="132"/>
      <c r="E673" s="132" t="s">
        <v>2831</v>
      </c>
      <c r="F673" s="132"/>
      <c r="G673" s="132" t="str">
        <f>VLOOKUP(B673,Scanvolgnr.!A:B,2,FALSE)</f>
        <v>gaa</v>
      </c>
      <c r="H673" s="20"/>
      <c r="I673" s="20" t="str">
        <f>IFERROR(VLOOKUP(B673,LOINC!A:B,2,FALSE),"")</f>
        <v/>
      </c>
      <c r="J673" s="20" t="str">
        <f>IFERROR(VLOOKUP(B673,'Sequence nummers'!A:B,2,FALSE),"")</f>
        <v/>
      </c>
      <c r="K673" s="132" t="s">
        <v>1359</v>
      </c>
      <c r="L673" s="39"/>
      <c r="M673" s="39"/>
      <c r="N673" s="132"/>
      <c r="O673" s="40"/>
      <c r="P673" s="40"/>
      <c r="Q673" s="132" t="str">
        <f>VLOOKUP(B673,Props!B:E,4,FALSE)</f>
        <v>String</v>
      </c>
      <c r="R673" s="24" t="s">
        <v>183</v>
      </c>
      <c r="S673" s="29" t="s">
        <v>377</v>
      </c>
      <c r="T673" s="24" t="s">
        <v>1323</v>
      </c>
      <c r="U673" s="24" t="s">
        <v>1323</v>
      </c>
      <c r="V673" s="25" t="s">
        <v>381</v>
      </c>
      <c r="W673" s="20" t="s">
        <v>381</v>
      </c>
      <c r="X673" s="18"/>
      <c r="Y673" s="24"/>
      <c r="Z673" s="24"/>
    </row>
    <row r="674" spans="1:26" hidden="1" x14ac:dyDescent="0.3">
      <c r="A674" s="191"/>
      <c r="B674" s="132" t="s">
        <v>284</v>
      </c>
      <c r="C674" s="39"/>
      <c r="D674" s="132"/>
      <c r="E674" s="132" t="s">
        <v>2831</v>
      </c>
      <c r="F674" s="132"/>
      <c r="G674" s="132" t="str">
        <f>VLOOKUP(B674,Scanvolgnr.!A:B,2,FALSE)</f>
        <v>gab</v>
      </c>
      <c r="H674" s="20"/>
      <c r="I674" s="20" t="str">
        <f>IFERROR(VLOOKUP(B674,LOINC!A:B,2,FALSE),"")</f>
        <v/>
      </c>
      <c r="J674" s="20" t="str">
        <f>IFERROR(VLOOKUP(B674,'Sequence nummers'!A:B,2,FALSE),"")</f>
        <v/>
      </c>
      <c r="K674" s="132" t="s">
        <v>1359</v>
      </c>
      <c r="L674" s="39"/>
      <c r="M674" s="39"/>
      <c r="N674" s="132"/>
      <c r="O674" s="40"/>
      <c r="P674" s="40"/>
      <c r="Q674" s="132" t="str">
        <f>VLOOKUP(B674,Props!B:E,4,FALSE)</f>
        <v>String</v>
      </c>
      <c r="R674" s="24" t="s">
        <v>183</v>
      </c>
      <c r="S674" s="29" t="s">
        <v>377</v>
      </c>
      <c r="T674" s="24" t="s">
        <v>1323</v>
      </c>
      <c r="U674" s="24" t="s">
        <v>1323</v>
      </c>
      <c r="V674" s="25" t="s">
        <v>381</v>
      </c>
      <c r="W674" s="20" t="s">
        <v>381</v>
      </c>
      <c r="X674" s="18"/>
      <c r="Y674" s="24"/>
      <c r="Z674" s="24"/>
    </row>
    <row r="675" spans="1:26" hidden="1" x14ac:dyDescent="0.3">
      <c r="A675" s="191"/>
      <c r="B675" s="132" t="s">
        <v>288</v>
      </c>
      <c r="C675" s="39"/>
      <c r="D675" s="132"/>
      <c r="E675" s="132" t="s">
        <v>2831</v>
      </c>
      <c r="F675" s="132"/>
      <c r="G675" s="132" t="str">
        <f>VLOOKUP(B675,Scanvolgnr.!A:B,2,FALSE)</f>
        <v>gac</v>
      </c>
      <c r="H675" s="20"/>
      <c r="I675" s="20" t="str">
        <f>IFERROR(VLOOKUP(B675,LOINC!A:B,2,FALSE),"")</f>
        <v/>
      </c>
      <c r="J675" s="20" t="str">
        <f>IFERROR(VLOOKUP(B675,'Sequence nummers'!A:B,2,FALSE),"")</f>
        <v/>
      </c>
      <c r="K675" s="132" t="s">
        <v>1359</v>
      </c>
      <c r="L675" s="39"/>
      <c r="M675" s="39"/>
      <c r="N675" s="132"/>
      <c r="O675" s="40"/>
      <c r="P675" s="40"/>
      <c r="Q675" s="132" t="str">
        <f>VLOOKUP(B675,Props!B:E,4,FALSE)</f>
        <v>Keuzelijst</v>
      </c>
      <c r="R675" s="24" t="s">
        <v>183</v>
      </c>
      <c r="S675" s="29" t="s">
        <v>377</v>
      </c>
      <c r="T675" s="24" t="s">
        <v>1323</v>
      </c>
      <c r="U675" s="24" t="s">
        <v>1323</v>
      </c>
      <c r="V675" s="25"/>
      <c r="W675" s="18" t="s">
        <v>381</v>
      </c>
      <c r="X675" s="18"/>
      <c r="Y675" s="24"/>
      <c r="Z675" s="24"/>
    </row>
    <row r="676" spans="1:26" hidden="1" x14ac:dyDescent="0.3">
      <c r="A676" s="191"/>
      <c r="B676" s="132" t="s">
        <v>285</v>
      </c>
      <c r="C676" s="39"/>
      <c r="D676" s="132"/>
      <c r="E676" s="132" t="s">
        <v>2831</v>
      </c>
      <c r="F676" s="132"/>
      <c r="G676" s="132" t="str">
        <f>VLOOKUP(B676,Scanvolgnr.!A:B,2,FALSE)</f>
        <v>gae</v>
      </c>
      <c r="H676" s="20"/>
      <c r="I676" s="20" t="str">
        <f>IFERROR(VLOOKUP(B676,LOINC!A:B,2,FALSE),"")</f>
        <v/>
      </c>
      <c r="J676" s="20" t="str">
        <f>IFERROR(VLOOKUP(B676,'Sequence nummers'!A:B,2,FALSE),"")</f>
        <v/>
      </c>
      <c r="K676" s="132" t="s">
        <v>1359</v>
      </c>
      <c r="L676" s="39"/>
      <c r="M676" s="39"/>
      <c r="N676" s="132"/>
      <c r="O676" s="40"/>
      <c r="P676" s="40"/>
      <c r="Q676" s="132" t="str">
        <f>VLOOKUP(B676,Props!B:E,4,FALSE)</f>
        <v>String</v>
      </c>
      <c r="R676" s="24" t="s">
        <v>183</v>
      </c>
      <c r="S676" s="29" t="s">
        <v>377</v>
      </c>
      <c r="T676" s="24" t="s">
        <v>1323</v>
      </c>
      <c r="U676" s="24" t="s">
        <v>1323</v>
      </c>
      <c r="V676" s="25"/>
      <c r="W676" s="18" t="s">
        <v>381</v>
      </c>
      <c r="X676" s="18"/>
      <c r="Y676" s="24"/>
      <c r="Z676" s="24"/>
    </row>
    <row r="677" spans="1:26" hidden="1" x14ac:dyDescent="0.3">
      <c r="A677" s="191"/>
      <c r="B677" s="132" t="s">
        <v>289</v>
      </c>
      <c r="C677" s="39"/>
      <c r="D677" s="132"/>
      <c r="E677" s="132" t="s">
        <v>2831</v>
      </c>
      <c r="F677" s="132"/>
      <c r="G677" s="132" t="str">
        <f>VLOOKUP(B677,Scanvolgnr.!A:B,2,FALSE)</f>
        <v>gag</v>
      </c>
      <c r="H677" s="20"/>
      <c r="I677" s="20" t="str">
        <f>IFERROR(VLOOKUP(B677,LOINC!A:B,2,FALSE),"")</f>
        <v/>
      </c>
      <c r="J677" s="20" t="str">
        <f>IFERROR(VLOOKUP(B677,'Sequence nummers'!A:B,2,FALSE),"")</f>
        <v/>
      </c>
      <c r="K677" s="132" t="s">
        <v>1359</v>
      </c>
      <c r="L677" s="39"/>
      <c r="M677" s="39"/>
      <c r="N677" s="132"/>
      <c r="O677" s="40"/>
      <c r="P677" s="40"/>
      <c r="Q677" s="132" t="str">
        <f>VLOOKUP(B677,Props!B:E,4,FALSE)</f>
        <v>String</v>
      </c>
      <c r="R677" s="24" t="s">
        <v>183</v>
      </c>
      <c r="S677" s="29" t="s">
        <v>377</v>
      </c>
      <c r="T677" s="24" t="s">
        <v>1323</v>
      </c>
      <c r="U677" s="24" t="s">
        <v>1323</v>
      </c>
      <c r="V677" s="25"/>
      <c r="W677" s="18" t="s">
        <v>381</v>
      </c>
      <c r="X677" s="18"/>
      <c r="Y677" s="24"/>
      <c r="Z677" s="24"/>
    </row>
    <row r="678" spans="1:26" hidden="1" x14ac:dyDescent="0.3">
      <c r="A678" s="191"/>
      <c r="B678" s="132" t="s">
        <v>286</v>
      </c>
      <c r="C678" s="39"/>
      <c r="D678" s="132"/>
      <c r="E678" s="132" t="s">
        <v>2831</v>
      </c>
      <c r="F678" s="132"/>
      <c r="G678" s="132" t="str">
        <f>VLOOKUP(B678,Scanvolgnr.!A:B,2,FALSE)</f>
        <v>gah</v>
      </c>
      <c r="H678" s="20"/>
      <c r="I678" s="20" t="str">
        <f>IFERROR(VLOOKUP(B678,LOINC!A:B,2,FALSE),"")</f>
        <v/>
      </c>
      <c r="J678" s="20" t="str">
        <f>IFERROR(VLOOKUP(B678,'Sequence nummers'!A:B,2,FALSE),"")</f>
        <v/>
      </c>
      <c r="K678" s="132" t="s">
        <v>1359</v>
      </c>
      <c r="L678" s="39"/>
      <c r="M678" s="39"/>
      <c r="N678" s="132"/>
      <c r="O678" s="40"/>
      <c r="P678" s="40"/>
      <c r="Q678" s="132" t="str">
        <f>VLOOKUP(B678,Props!B:E,4,FALSE)</f>
        <v>String</v>
      </c>
      <c r="R678" s="24" t="s">
        <v>183</v>
      </c>
      <c r="S678" s="29" t="s">
        <v>377</v>
      </c>
      <c r="T678" s="24" t="s">
        <v>1323</v>
      </c>
      <c r="U678" s="24" t="s">
        <v>1323</v>
      </c>
      <c r="V678" s="25" t="s">
        <v>381</v>
      </c>
      <c r="W678" s="18" t="s">
        <v>381</v>
      </c>
      <c r="X678" s="18"/>
      <c r="Y678" s="24"/>
      <c r="Z678" s="24"/>
    </row>
    <row r="679" spans="1:26" hidden="1" x14ac:dyDescent="0.3">
      <c r="A679" s="21"/>
      <c r="B679" s="21"/>
      <c r="C679" s="21" t="s">
        <v>282</v>
      </c>
      <c r="D679" s="21"/>
      <c r="E679" s="21" t="s">
        <v>2831</v>
      </c>
      <c r="F679" s="21"/>
      <c r="G679" s="22"/>
      <c r="H679" s="22"/>
      <c r="I679" s="21"/>
      <c r="J679" s="21"/>
      <c r="K679" s="21"/>
      <c r="L679" s="21"/>
      <c r="M679" s="21"/>
      <c r="N679" s="21"/>
      <c r="O679" s="32"/>
      <c r="P679" s="32"/>
      <c r="Q679" s="32"/>
      <c r="R679" s="32"/>
      <c r="S679" s="113"/>
      <c r="T679" s="32"/>
      <c r="U679" s="32"/>
      <c r="V679" s="33"/>
      <c r="W679" s="34"/>
      <c r="X679" s="34"/>
      <c r="Y679" s="32"/>
      <c r="Z679" s="32"/>
    </row>
    <row r="680" spans="1:26" hidden="1" x14ac:dyDescent="0.3">
      <c r="A680" s="191" t="s">
        <v>376</v>
      </c>
      <c r="B680" s="132" t="s">
        <v>283</v>
      </c>
      <c r="C680" s="39"/>
      <c r="D680" s="132"/>
      <c r="E680" s="132" t="s">
        <v>2831</v>
      </c>
      <c r="F680" s="132"/>
      <c r="G680" s="132" t="str">
        <f>VLOOKUP(B680,Scanvolgnr.!A:B,2,FALSE)</f>
        <v>gaa</v>
      </c>
      <c r="H680" s="20"/>
      <c r="I680" s="20" t="str">
        <f>IFERROR(VLOOKUP(B680,LOINC!A:B,2,FALSE),"")</f>
        <v/>
      </c>
      <c r="J680" s="20" t="str">
        <f>IFERROR(VLOOKUP(B680,'Sequence nummers'!A:B,2,FALSE),"")</f>
        <v/>
      </c>
      <c r="K680" s="132" t="s">
        <v>1359</v>
      </c>
      <c r="L680" s="39"/>
      <c r="M680" s="39"/>
      <c r="N680" s="132"/>
      <c r="O680" s="40"/>
      <c r="P680" s="40"/>
      <c r="Q680" s="132" t="str">
        <f>VLOOKUP(B680,Props!B:E,4,FALSE)</f>
        <v>String</v>
      </c>
      <c r="R680" s="24" t="s">
        <v>183</v>
      </c>
      <c r="S680" s="29" t="s">
        <v>377</v>
      </c>
      <c r="T680" s="24" t="s">
        <v>1323</v>
      </c>
      <c r="U680" s="24" t="s">
        <v>1323</v>
      </c>
      <c r="V680" s="25" t="s">
        <v>381</v>
      </c>
      <c r="W680" s="20" t="s">
        <v>381</v>
      </c>
      <c r="X680" s="18"/>
      <c r="Y680" s="24"/>
      <c r="Z680" s="24"/>
    </row>
    <row r="681" spans="1:26" hidden="1" x14ac:dyDescent="0.3">
      <c r="A681" s="191"/>
      <c r="B681" s="132" t="s">
        <v>284</v>
      </c>
      <c r="C681" s="39"/>
      <c r="D681" s="132"/>
      <c r="E681" s="132" t="s">
        <v>2831</v>
      </c>
      <c r="F681" s="132"/>
      <c r="G681" s="132" t="str">
        <f>VLOOKUP(B681,Scanvolgnr.!A:B,2,FALSE)</f>
        <v>gab</v>
      </c>
      <c r="H681" s="20"/>
      <c r="I681" s="20" t="str">
        <f>IFERROR(VLOOKUP(B681,LOINC!A:B,2,FALSE),"")</f>
        <v/>
      </c>
      <c r="J681" s="20" t="str">
        <f>IFERROR(VLOOKUP(B681,'Sequence nummers'!A:B,2,FALSE),"")</f>
        <v/>
      </c>
      <c r="K681" s="132" t="s">
        <v>1359</v>
      </c>
      <c r="L681" s="39"/>
      <c r="M681" s="39"/>
      <c r="N681" s="132"/>
      <c r="O681" s="40"/>
      <c r="P681" s="40"/>
      <c r="Q681" s="132" t="str">
        <f>VLOOKUP(B681,Props!B:E,4,FALSE)</f>
        <v>String</v>
      </c>
      <c r="R681" s="24" t="s">
        <v>183</v>
      </c>
      <c r="S681" s="29" t="s">
        <v>377</v>
      </c>
      <c r="T681" s="24" t="s">
        <v>1323</v>
      </c>
      <c r="U681" s="24" t="s">
        <v>1323</v>
      </c>
      <c r="V681" s="25" t="s">
        <v>381</v>
      </c>
      <c r="W681" s="20" t="s">
        <v>381</v>
      </c>
      <c r="X681" s="18"/>
      <c r="Y681" s="24"/>
      <c r="Z681" s="24"/>
    </row>
    <row r="682" spans="1:26" hidden="1" x14ac:dyDescent="0.3">
      <c r="A682" s="191"/>
      <c r="B682" s="132" t="s">
        <v>5219</v>
      </c>
      <c r="C682" s="39"/>
      <c r="D682" s="132"/>
      <c r="E682" s="132" t="s">
        <v>2831</v>
      </c>
      <c r="F682" s="132"/>
      <c r="G682" s="132" t="str">
        <f>VLOOKUP(B682,Scanvolgnr.!A:B,2,FALSE)</f>
        <v>gad</v>
      </c>
      <c r="H682" s="20"/>
      <c r="I682" s="20" t="str">
        <f>IFERROR(VLOOKUP(B682,LOINC!A:B,2,FALSE),"")</f>
        <v/>
      </c>
      <c r="J682" s="20" t="str">
        <f>IFERROR(VLOOKUP(B682,'Sequence nummers'!A:B,2,FALSE),"")</f>
        <v/>
      </c>
      <c r="K682" s="132" t="s">
        <v>1359</v>
      </c>
      <c r="L682" s="39"/>
      <c r="M682" s="39"/>
      <c r="N682" s="132"/>
      <c r="O682" s="40"/>
      <c r="P682" s="40"/>
      <c r="Q682" s="132" t="str">
        <f>VLOOKUP(B682,Props!B:E,4,FALSE)</f>
        <v>String</v>
      </c>
      <c r="R682" s="24" t="s">
        <v>183</v>
      </c>
      <c r="S682" s="29" t="s">
        <v>377</v>
      </c>
      <c r="T682" s="24" t="s">
        <v>1323</v>
      </c>
      <c r="U682" s="24" t="s">
        <v>1323</v>
      </c>
      <c r="V682" s="25"/>
      <c r="W682" s="18" t="s">
        <v>381</v>
      </c>
      <c r="X682" s="18"/>
      <c r="Y682" s="24"/>
      <c r="Z682" s="24"/>
    </row>
    <row r="683" spans="1:26" hidden="1" x14ac:dyDescent="0.3">
      <c r="A683" s="191"/>
      <c r="B683" s="132" t="s">
        <v>285</v>
      </c>
      <c r="C683" s="39"/>
      <c r="D683" s="132"/>
      <c r="E683" s="132" t="s">
        <v>2831</v>
      </c>
      <c r="F683" s="132"/>
      <c r="G683" s="132" t="str">
        <f>VLOOKUP(B683,Scanvolgnr.!A:B,2,FALSE)</f>
        <v>gae</v>
      </c>
      <c r="H683" s="20"/>
      <c r="I683" s="20" t="str">
        <f>IFERROR(VLOOKUP(B683,LOINC!A:B,2,FALSE),"")</f>
        <v/>
      </c>
      <c r="J683" s="20" t="str">
        <f>IFERROR(VLOOKUP(B683,'Sequence nummers'!A:B,2,FALSE),"")</f>
        <v/>
      </c>
      <c r="K683" s="132" t="s">
        <v>1359</v>
      </c>
      <c r="L683" s="39"/>
      <c r="M683" s="39"/>
      <c r="N683" s="132"/>
      <c r="O683" s="40"/>
      <c r="P683" s="40"/>
      <c r="Q683" s="132" t="str">
        <f>VLOOKUP(B683,Props!B:E,4,FALSE)</f>
        <v>String</v>
      </c>
      <c r="R683" s="24" t="s">
        <v>183</v>
      </c>
      <c r="S683" s="29" t="s">
        <v>377</v>
      </c>
      <c r="T683" s="24" t="s">
        <v>1323</v>
      </c>
      <c r="U683" s="24" t="s">
        <v>1323</v>
      </c>
      <c r="V683" s="25"/>
      <c r="W683" s="18" t="s">
        <v>381</v>
      </c>
      <c r="X683" s="18"/>
      <c r="Y683" s="24"/>
      <c r="Z683" s="24"/>
    </row>
    <row r="684" spans="1:26" hidden="1" x14ac:dyDescent="0.3">
      <c r="A684" s="191"/>
      <c r="B684" s="132" t="s">
        <v>287</v>
      </c>
      <c r="C684" s="39"/>
      <c r="D684" s="132"/>
      <c r="E684" s="132" t="s">
        <v>2831</v>
      </c>
      <c r="F684" s="132"/>
      <c r="G684" s="132" t="str">
        <f>VLOOKUP(B684,Scanvolgnr.!A:B,2,FALSE)</f>
        <v>gag</v>
      </c>
      <c r="H684" s="20"/>
      <c r="I684" s="20" t="str">
        <f>IFERROR(VLOOKUP(B684,LOINC!A:B,2,FALSE),"")</f>
        <v/>
      </c>
      <c r="J684" s="20" t="str">
        <f>IFERROR(VLOOKUP(B684,'Sequence nummers'!A:B,2,FALSE),"")</f>
        <v/>
      </c>
      <c r="K684" s="132" t="s">
        <v>1359</v>
      </c>
      <c r="L684" s="39"/>
      <c r="M684" s="39"/>
      <c r="N684" s="132"/>
      <c r="O684" s="40"/>
      <c r="P684" s="40"/>
      <c r="Q684" s="132" t="str">
        <f>VLOOKUP(B684,Props!B:E,4,FALSE)</f>
        <v>String</v>
      </c>
      <c r="R684" s="24" t="s">
        <v>183</v>
      </c>
      <c r="S684" s="29" t="s">
        <v>377</v>
      </c>
      <c r="T684" s="24" t="s">
        <v>1323</v>
      </c>
      <c r="U684" s="24" t="s">
        <v>1323</v>
      </c>
      <c r="V684" s="25"/>
      <c r="W684" s="18" t="s">
        <v>381</v>
      </c>
      <c r="X684" s="18"/>
      <c r="Y684" s="24"/>
      <c r="Z684" s="24"/>
    </row>
    <row r="685" spans="1:26" hidden="1" x14ac:dyDescent="0.3">
      <c r="A685" s="191"/>
      <c r="B685" s="132" t="s">
        <v>286</v>
      </c>
      <c r="C685" s="39"/>
      <c r="D685" s="132"/>
      <c r="E685" s="132" t="s">
        <v>2831</v>
      </c>
      <c r="F685" s="132"/>
      <c r="G685" s="132" t="str">
        <f>VLOOKUP(B685,Scanvolgnr.!A:B,2,FALSE)</f>
        <v>gah</v>
      </c>
      <c r="H685" s="20"/>
      <c r="I685" s="20" t="str">
        <f>IFERROR(VLOOKUP(B685,LOINC!A:B,2,FALSE),"")</f>
        <v/>
      </c>
      <c r="J685" s="20" t="str">
        <f>IFERROR(VLOOKUP(B685,'Sequence nummers'!A:B,2,FALSE),"")</f>
        <v/>
      </c>
      <c r="K685" s="132" t="s">
        <v>1359</v>
      </c>
      <c r="L685" s="39"/>
      <c r="M685" s="39"/>
      <c r="N685" s="132"/>
      <c r="O685" s="40"/>
      <c r="P685" s="40"/>
      <c r="Q685" s="132" t="str">
        <f>VLOOKUP(B685,Props!B:E,4,FALSE)</f>
        <v>String</v>
      </c>
      <c r="R685" s="24" t="s">
        <v>183</v>
      </c>
      <c r="S685" s="29" t="s">
        <v>377</v>
      </c>
      <c r="T685" s="24" t="s">
        <v>1323</v>
      </c>
      <c r="U685" s="24" t="s">
        <v>1323</v>
      </c>
      <c r="V685" s="25" t="s">
        <v>381</v>
      </c>
      <c r="W685" s="18" t="s">
        <v>381</v>
      </c>
      <c r="X685" s="18"/>
      <c r="Y685" s="24"/>
      <c r="Z685" s="24"/>
    </row>
    <row r="686" spans="1:26" hidden="1" x14ac:dyDescent="0.3">
      <c r="A686" s="21"/>
      <c r="B686" s="21"/>
      <c r="C686" s="21" t="s">
        <v>282</v>
      </c>
      <c r="D686" s="21"/>
      <c r="E686" s="21" t="s">
        <v>2831</v>
      </c>
      <c r="F686" s="21"/>
      <c r="G686" s="22"/>
      <c r="H686" s="22"/>
      <c r="I686" s="21"/>
      <c r="J686" s="21"/>
      <c r="K686" s="21"/>
      <c r="L686" s="21"/>
      <c r="M686" s="21"/>
      <c r="N686" s="21"/>
      <c r="O686" s="32"/>
      <c r="P686" s="32"/>
      <c r="Q686" s="32"/>
      <c r="R686" s="32"/>
      <c r="S686" s="113"/>
      <c r="T686" s="32"/>
      <c r="U686" s="32"/>
      <c r="V686" s="33"/>
      <c r="W686" s="34"/>
      <c r="X686" s="34"/>
      <c r="Y686" s="32"/>
      <c r="Z686" s="32"/>
    </row>
    <row r="687" spans="1:26" hidden="1" x14ac:dyDescent="0.3">
      <c r="A687" s="191" t="s">
        <v>2317</v>
      </c>
      <c r="B687" s="132" t="s">
        <v>283</v>
      </c>
      <c r="C687" s="39"/>
      <c r="D687" s="132"/>
      <c r="E687" s="132" t="s">
        <v>2831</v>
      </c>
      <c r="F687" s="132"/>
      <c r="G687" s="132" t="str">
        <f>VLOOKUP(B687,Scanvolgnr.!A:B,2,FALSE)</f>
        <v>gaa</v>
      </c>
      <c r="H687" s="20"/>
      <c r="I687" s="20" t="str">
        <f>IFERROR(VLOOKUP(B687,LOINC!A:B,2,FALSE),"")</f>
        <v/>
      </c>
      <c r="J687" s="20" t="str">
        <f>IFERROR(VLOOKUP(B687,'Sequence nummers'!A:B,2,FALSE),"")</f>
        <v/>
      </c>
      <c r="K687" s="132" t="s">
        <v>1359</v>
      </c>
      <c r="L687" s="39"/>
      <c r="M687" s="39"/>
      <c r="N687" s="132"/>
      <c r="O687" s="40"/>
      <c r="P687" s="40"/>
      <c r="Q687" s="132" t="str">
        <f>VLOOKUP(B687,Props!B:E,4,FALSE)</f>
        <v>String</v>
      </c>
      <c r="R687" s="24" t="s">
        <v>183</v>
      </c>
      <c r="S687" s="29" t="s">
        <v>377</v>
      </c>
      <c r="T687" s="24" t="s">
        <v>1323</v>
      </c>
      <c r="U687" s="24" t="s">
        <v>1323</v>
      </c>
      <c r="V687" s="25" t="s">
        <v>381</v>
      </c>
      <c r="W687" s="20" t="s">
        <v>381</v>
      </c>
      <c r="X687" s="18"/>
      <c r="Y687" s="24"/>
      <c r="Z687" s="24"/>
    </row>
    <row r="688" spans="1:26" hidden="1" x14ac:dyDescent="0.3">
      <c r="A688" s="191"/>
      <c r="B688" s="132" t="s">
        <v>284</v>
      </c>
      <c r="C688" s="39"/>
      <c r="D688" s="132"/>
      <c r="E688" s="132" t="s">
        <v>2831</v>
      </c>
      <c r="F688" s="132"/>
      <c r="G688" s="132" t="str">
        <f>VLOOKUP(B688,Scanvolgnr.!A:B,2,FALSE)</f>
        <v>gab</v>
      </c>
      <c r="H688" s="20"/>
      <c r="I688" s="20" t="str">
        <f>IFERROR(VLOOKUP(B688,LOINC!A:B,2,FALSE),"")</f>
        <v/>
      </c>
      <c r="J688" s="20" t="str">
        <f>IFERROR(VLOOKUP(B688,'Sequence nummers'!A:B,2,FALSE),"")</f>
        <v/>
      </c>
      <c r="K688" s="132" t="s">
        <v>1359</v>
      </c>
      <c r="L688" s="39"/>
      <c r="M688" s="39"/>
      <c r="N688" s="132"/>
      <c r="O688" s="40"/>
      <c r="P688" s="40"/>
      <c r="Q688" s="132" t="str">
        <f>VLOOKUP(B688,Props!B:E,4,FALSE)</f>
        <v>String</v>
      </c>
      <c r="R688" s="24" t="s">
        <v>183</v>
      </c>
      <c r="S688" s="29" t="s">
        <v>377</v>
      </c>
      <c r="T688" s="24" t="s">
        <v>1323</v>
      </c>
      <c r="U688" s="24" t="s">
        <v>1323</v>
      </c>
      <c r="V688" s="25" t="s">
        <v>381</v>
      </c>
      <c r="W688" s="20" t="s">
        <v>381</v>
      </c>
      <c r="X688" s="18"/>
      <c r="Y688" s="24"/>
      <c r="Z688" s="24"/>
    </row>
    <row r="689" spans="1:26" hidden="1" x14ac:dyDescent="0.3">
      <c r="A689" s="191"/>
      <c r="B689" s="132" t="s">
        <v>2318</v>
      </c>
      <c r="C689" s="39"/>
      <c r="D689" s="132"/>
      <c r="E689" s="132" t="s">
        <v>2831</v>
      </c>
      <c r="F689" s="132"/>
      <c r="G689" s="132" t="str">
        <f>VLOOKUP(B689,Scanvolgnr.!A:B,2,FALSE)</f>
        <v>gaf</v>
      </c>
      <c r="H689" s="20"/>
      <c r="I689" s="20" t="str">
        <f>IFERROR(VLOOKUP(B689,LOINC!A:B,2,FALSE),"")</f>
        <v/>
      </c>
      <c r="J689" s="20" t="str">
        <f>IFERROR(VLOOKUP(B689,'Sequence nummers'!A:B,2,FALSE),"")</f>
        <v/>
      </c>
      <c r="K689" s="132" t="s">
        <v>1359</v>
      </c>
      <c r="L689" s="39"/>
      <c r="M689" s="39"/>
      <c r="N689" s="132"/>
      <c r="O689" s="40"/>
      <c r="P689" s="40"/>
      <c r="Q689" s="132" t="str">
        <f>VLOOKUP(B689,Props!B:E,4,FALSE)</f>
        <v>Keuzelijst</v>
      </c>
      <c r="R689" s="24" t="s">
        <v>183</v>
      </c>
      <c r="S689" s="29" t="s">
        <v>377</v>
      </c>
      <c r="T689" s="24" t="s">
        <v>1323</v>
      </c>
      <c r="U689" s="24" t="s">
        <v>1323</v>
      </c>
      <c r="V689" s="25"/>
      <c r="W689" s="18" t="s">
        <v>381</v>
      </c>
      <c r="X689" s="18"/>
      <c r="Y689" s="24"/>
      <c r="Z689" s="24"/>
    </row>
    <row r="690" spans="1:26" hidden="1" x14ac:dyDescent="0.3">
      <c r="A690" s="191"/>
      <c r="B690" s="132" t="s">
        <v>286</v>
      </c>
      <c r="C690" s="39"/>
      <c r="D690" s="132"/>
      <c r="E690" s="132" t="s">
        <v>2831</v>
      </c>
      <c r="F690" s="132"/>
      <c r="G690" s="132" t="str">
        <f>VLOOKUP(B690,Scanvolgnr.!A:B,2,FALSE)</f>
        <v>gah</v>
      </c>
      <c r="H690" s="20"/>
      <c r="I690" s="20" t="str">
        <f>IFERROR(VLOOKUP(B690,LOINC!A:B,2,FALSE),"")</f>
        <v/>
      </c>
      <c r="J690" s="20" t="str">
        <f>IFERROR(VLOOKUP(B690,'Sequence nummers'!A:B,2,FALSE),"")</f>
        <v/>
      </c>
      <c r="K690" s="132" t="s">
        <v>1359</v>
      </c>
      <c r="L690" s="39"/>
      <c r="M690" s="39"/>
      <c r="N690" s="132"/>
      <c r="O690" s="40"/>
      <c r="P690" s="40"/>
      <c r="Q690" s="132" t="str">
        <f>VLOOKUP(B690,Props!B:E,4,FALSE)</f>
        <v>String</v>
      </c>
      <c r="R690" s="24" t="s">
        <v>183</v>
      </c>
      <c r="S690" s="29" t="s">
        <v>377</v>
      </c>
      <c r="T690" s="24" t="s">
        <v>1323</v>
      </c>
      <c r="U690" s="24" t="s">
        <v>1323</v>
      </c>
      <c r="V690" s="25" t="s">
        <v>381</v>
      </c>
      <c r="W690" s="18" t="s">
        <v>381</v>
      </c>
      <c r="X690" s="18"/>
      <c r="Y690" s="24"/>
      <c r="Z690" s="24"/>
    </row>
    <row r="691" spans="1:26" hidden="1" x14ac:dyDescent="0.3">
      <c r="A691" s="21"/>
      <c r="B691" s="21"/>
      <c r="C691" s="21" t="s">
        <v>1252</v>
      </c>
      <c r="D691" s="21"/>
      <c r="E691" s="21" t="s">
        <v>2831</v>
      </c>
      <c r="F691" s="21"/>
      <c r="G691" s="21" t="s">
        <v>2047</v>
      </c>
      <c r="H691" s="22"/>
      <c r="I691" s="21"/>
      <c r="J691" s="21"/>
      <c r="K691" s="21"/>
      <c r="L691" s="21"/>
      <c r="M691" s="21"/>
      <c r="N691" s="21"/>
      <c r="O691" s="32"/>
      <c r="P691" s="32"/>
      <c r="Q691" s="32"/>
      <c r="R691" s="32"/>
      <c r="S691" s="113"/>
      <c r="T691" s="32"/>
      <c r="U691" s="32"/>
      <c r="V691" s="33"/>
      <c r="W691" s="34"/>
      <c r="X691" s="34"/>
      <c r="Y691" s="32"/>
      <c r="Z691" s="32"/>
    </row>
    <row r="692" spans="1:26" hidden="1" x14ac:dyDescent="0.3">
      <c r="A692" s="191" t="s">
        <v>1253</v>
      </c>
      <c r="B692" s="132" t="s">
        <v>1300</v>
      </c>
      <c r="C692" s="39"/>
      <c r="D692" s="132"/>
      <c r="E692" s="132" t="s">
        <v>2831</v>
      </c>
      <c r="F692" s="132"/>
      <c r="G692" s="132" t="str">
        <f>VLOOKUP(B692,Scanvolgnr.!A:B,2,FALSE)</f>
        <v>haa</v>
      </c>
      <c r="H692" s="20"/>
      <c r="I692" s="20" t="str">
        <f>IFERROR(VLOOKUP(B692,LOINC!A:B,2,FALSE),"")</f>
        <v/>
      </c>
      <c r="J692" s="20" t="str">
        <f>IFERROR(VLOOKUP(B692,'Sequence nummers'!A:B,2,FALSE),"")</f>
        <v/>
      </c>
      <c r="K692" s="39"/>
      <c r="L692" s="132"/>
      <c r="M692" s="39"/>
      <c r="N692" s="132"/>
      <c r="O692" s="40"/>
      <c r="P692" s="40"/>
      <c r="Q692" s="132" t="str">
        <f>VLOOKUP(B692,Props!B:E,4,FALSE)</f>
        <v>String</v>
      </c>
      <c r="R692" s="24" t="s">
        <v>183</v>
      </c>
      <c r="S692" s="29" t="s">
        <v>377</v>
      </c>
      <c r="T692" s="24" t="s">
        <v>2</v>
      </c>
      <c r="U692" s="24" t="s">
        <v>2785</v>
      </c>
      <c r="V692" s="25" t="s">
        <v>381</v>
      </c>
      <c r="W692" s="18" t="s">
        <v>381</v>
      </c>
      <c r="X692" s="18"/>
      <c r="Y692" s="24"/>
      <c r="Z692" s="24"/>
    </row>
    <row r="693" spans="1:26" hidden="1" x14ac:dyDescent="0.3">
      <c r="A693" s="191"/>
      <c r="B693" s="132" t="s">
        <v>1301</v>
      </c>
      <c r="C693" s="39"/>
      <c r="D693" s="132"/>
      <c r="E693" s="132" t="s">
        <v>2831</v>
      </c>
      <c r="F693" s="132"/>
      <c r="G693" s="132" t="str">
        <f>VLOOKUP(B693,Scanvolgnr.!A:B,2,FALSE)</f>
        <v>hab</v>
      </c>
      <c r="H693" s="20"/>
      <c r="I693" s="20" t="str">
        <f>IFERROR(VLOOKUP(B693,LOINC!A:B,2,FALSE),"")</f>
        <v/>
      </c>
      <c r="J693" s="20" t="str">
        <f>IFERROR(VLOOKUP(B693,'Sequence nummers'!A:B,2,FALSE),"")</f>
        <v/>
      </c>
      <c r="K693" s="39"/>
      <c r="L693" s="132"/>
      <c r="M693" s="39"/>
      <c r="N693" s="132"/>
      <c r="O693" s="40"/>
      <c r="P693" s="40"/>
      <c r="Q693" s="132" t="str">
        <f>VLOOKUP(B693,Props!B:E,4,FALSE)</f>
        <v>String</v>
      </c>
      <c r="R693" s="24" t="s">
        <v>1254</v>
      </c>
      <c r="S693" s="29" t="s">
        <v>377</v>
      </c>
      <c r="T693" s="24" t="s">
        <v>2</v>
      </c>
      <c r="U693" s="24" t="s">
        <v>2785</v>
      </c>
      <c r="V693" s="25" t="s">
        <v>381</v>
      </c>
      <c r="W693" s="18" t="s">
        <v>381</v>
      </c>
      <c r="X693" s="18"/>
      <c r="Y693" s="24"/>
      <c r="Z693" s="24"/>
    </row>
    <row r="694" spans="1:26" hidden="1" x14ac:dyDescent="0.3">
      <c r="A694" s="191"/>
      <c r="B694" s="132" t="s">
        <v>1302</v>
      </c>
      <c r="C694" s="39"/>
      <c r="D694" s="132"/>
      <c r="E694" s="132" t="s">
        <v>2831</v>
      </c>
      <c r="F694" s="132"/>
      <c r="G694" s="132" t="str">
        <f>VLOOKUP(B694,Scanvolgnr.!A:B,2,FALSE)</f>
        <v>hac</v>
      </c>
      <c r="H694" s="20"/>
      <c r="I694" s="20" t="str">
        <f>IFERROR(VLOOKUP(B694,LOINC!A:B,2,FALSE),"")</f>
        <v/>
      </c>
      <c r="J694" s="20" t="str">
        <f>IFERROR(VLOOKUP(B694,'Sequence nummers'!A:B,2,FALSE),"")</f>
        <v/>
      </c>
      <c r="K694" s="39"/>
      <c r="L694" s="132"/>
      <c r="M694" s="39"/>
      <c r="N694" s="132"/>
      <c r="O694" s="40"/>
      <c r="P694" s="40"/>
      <c r="Q694" s="132" t="str">
        <f>VLOOKUP(B694,Props!B:E,4,FALSE)</f>
        <v>String</v>
      </c>
      <c r="R694" s="24" t="s">
        <v>183</v>
      </c>
      <c r="S694" s="29" t="s">
        <v>377</v>
      </c>
      <c r="T694" s="24" t="s">
        <v>2</v>
      </c>
      <c r="U694" s="24" t="s">
        <v>2785</v>
      </c>
      <c r="V694" s="25" t="s">
        <v>381</v>
      </c>
      <c r="W694" s="18" t="s">
        <v>381</v>
      </c>
      <c r="X694" s="18"/>
      <c r="Y694" s="24"/>
      <c r="Z694" s="24"/>
    </row>
    <row r="695" spans="1:26" hidden="1" x14ac:dyDescent="0.3">
      <c r="A695" s="191"/>
      <c r="B695" s="132" t="s">
        <v>1303</v>
      </c>
      <c r="C695" s="39"/>
      <c r="D695" s="132"/>
      <c r="E695" s="132" t="s">
        <v>2831</v>
      </c>
      <c r="F695" s="132"/>
      <c r="G695" s="132" t="str">
        <f>VLOOKUP(B695,Scanvolgnr.!A:B,2,FALSE)</f>
        <v>hae</v>
      </c>
      <c r="H695" s="20"/>
      <c r="I695" s="20" t="str">
        <f>IFERROR(VLOOKUP(B695,LOINC!A:B,2,FALSE),"")</f>
        <v/>
      </c>
      <c r="J695" s="20" t="str">
        <f>IFERROR(VLOOKUP(B695,'Sequence nummers'!A:B,2,FALSE),"")</f>
        <v/>
      </c>
      <c r="K695" s="39"/>
      <c r="L695" s="132"/>
      <c r="M695" s="39"/>
      <c r="N695" s="132"/>
      <c r="O695" s="40"/>
      <c r="P695" s="40"/>
      <c r="Q695" s="132" t="str">
        <f>VLOOKUP(B695,Props!B:E,4,FALSE)</f>
        <v>Keuzelijst</v>
      </c>
      <c r="R695" s="24" t="s">
        <v>183</v>
      </c>
      <c r="S695" s="29" t="s">
        <v>377</v>
      </c>
      <c r="T695" s="24" t="s">
        <v>2</v>
      </c>
      <c r="U695" s="24" t="s">
        <v>2785</v>
      </c>
      <c r="V695" s="25" t="s">
        <v>381</v>
      </c>
      <c r="W695" s="18" t="s">
        <v>381</v>
      </c>
      <c r="X695" s="18"/>
      <c r="Y695" s="24"/>
      <c r="Z695" s="24"/>
    </row>
    <row r="696" spans="1:26" hidden="1" x14ac:dyDescent="0.3">
      <c r="A696" s="191"/>
      <c r="B696" s="132" t="s">
        <v>1304</v>
      </c>
      <c r="C696" s="39"/>
      <c r="D696" s="132" t="s">
        <v>1365</v>
      </c>
      <c r="E696" s="132" t="s">
        <v>2831</v>
      </c>
      <c r="F696" s="132"/>
      <c r="G696" s="132" t="str">
        <f>VLOOKUP(B696,Scanvolgnr.!A:B,2,FALSE)</f>
        <v>haf</v>
      </c>
      <c r="H696" s="20"/>
      <c r="I696" s="20" t="str">
        <f>IFERROR(VLOOKUP(B696,LOINC!A:B,2,FALSE),"")</f>
        <v/>
      </c>
      <c r="J696" s="20" t="str">
        <f>IFERROR(VLOOKUP(B696,'Sequence nummers'!A:B,2,FALSE),"")</f>
        <v/>
      </c>
      <c r="K696" s="39"/>
      <c r="L696" s="132"/>
      <c r="M696" s="39"/>
      <c r="N696" s="132"/>
      <c r="O696" s="40"/>
      <c r="P696" s="40"/>
      <c r="Q696" s="132" t="str">
        <f>VLOOKUP(B696,Props!B:E,4,FALSE)</f>
        <v>String</v>
      </c>
      <c r="R696" s="24" t="s">
        <v>183</v>
      </c>
      <c r="S696" s="29" t="s">
        <v>377</v>
      </c>
      <c r="T696" s="24" t="s">
        <v>2</v>
      </c>
      <c r="U696" s="24" t="s">
        <v>2785</v>
      </c>
      <c r="V696" s="25" t="s">
        <v>381</v>
      </c>
      <c r="W696" s="18"/>
      <c r="X696" s="18"/>
      <c r="Y696" s="24"/>
      <c r="Z696" s="24"/>
    </row>
    <row r="697" spans="1:26" ht="24" hidden="1" x14ac:dyDescent="0.3">
      <c r="A697" s="191"/>
      <c r="B697" s="132" t="s">
        <v>2275</v>
      </c>
      <c r="C697" s="39"/>
      <c r="D697" s="132" t="s">
        <v>1366</v>
      </c>
      <c r="E697" s="132" t="s">
        <v>2831</v>
      </c>
      <c r="F697" s="132"/>
      <c r="G697" s="132" t="str">
        <f>VLOOKUP(B697,Scanvolgnr.!A:B,2,FALSE)</f>
        <v>hag</v>
      </c>
      <c r="H697" s="20"/>
      <c r="I697" s="20" t="str">
        <f>IFERROR(VLOOKUP(B697,LOINC!A:B,2,FALSE),"")</f>
        <v/>
      </c>
      <c r="J697" s="20" t="str">
        <f>IFERROR(VLOOKUP(B697,'Sequence nummers'!A:B,2,FALSE),"")</f>
        <v/>
      </c>
      <c r="K697" s="39"/>
      <c r="L697" s="132"/>
      <c r="M697" s="39"/>
      <c r="N697" s="132"/>
      <c r="O697" s="40"/>
      <c r="P697" s="40"/>
      <c r="Q697" s="132" t="str">
        <f>VLOOKUP(B697,Props!B:E,4,FALSE)</f>
        <v>String</v>
      </c>
      <c r="R697" s="24" t="s">
        <v>183</v>
      </c>
      <c r="S697" s="29" t="s">
        <v>377</v>
      </c>
      <c r="T697" s="24" t="s">
        <v>2</v>
      </c>
      <c r="U697" s="24" t="s">
        <v>2785</v>
      </c>
      <c r="V697" s="25" t="s">
        <v>381</v>
      </c>
      <c r="W697" s="18"/>
      <c r="X697" s="18"/>
      <c r="Y697" s="24"/>
      <c r="Z697" s="24"/>
    </row>
    <row r="698" spans="1:26" hidden="1" x14ac:dyDescent="0.3">
      <c r="A698" s="191"/>
      <c r="B698" s="132" t="s">
        <v>5149</v>
      </c>
      <c r="C698" s="39"/>
      <c r="D698" s="132"/>
      <c r="E698" s="132" t="s">
        <v>2831</v>
      </c>
      <c r="F698" s="132"/>
      <c r="G698" s="132" t="str">
        <f>VLOOKUP(B698,Scanvolgnr.!A:B,2,FALSE)</f>
        <v>hah</v>
      </c>
      <c r="H698" s="20"/>
      <c r="I698" s="20" t="str">
        <f>IFERROR(VLOOKUP(B698,LOINC!A:B,2,FALSE),"")</f>
        <v/>
      </c>
      <c r="J698" s="20" t="str">
        <f>IFERROR(VLOOKUP(B698,'Sequence nummers'!A:B,2,FALSE),"")</f>
        <v/>
      </c>
      <c r="K698" s="39"/>
      <c r="L698" s="132"/>
      <c r="M698" s="39"/>
      <c r="N698" s="132"/>
      <c r="O698" s="40"/>
      <c r="P698" s="40"/>
      <c r="Q698" s="132"/>
      <c r="R698" s="24" t="s">
        <v>183</v>
      </c>
      <c r="S698" s="29" t="s">
        <v>377</v>
      </c>
      <c r="T698" s="24" t="s">
        <v>2</v>
      </c>
      <c r="U698" s="24" t="s">
        <v>2785</v>
      </c>
      <c r="V698" s="25" t="s">
        <v>381</v>
      </c>
      <c r="W698" s="18"/>
      <c r="X698" s="18"/>
      <c r="Y698" s="24"/>
      <c r="Z698" s="24"/>
    </row>
    <row r="699" spans="1:26" hidden="1" x14ac:dyDescent="0.3">
      <c r="A699" s="191"/>
      <c r="B699" s="132" t="s">
        <v>1305</v>
      </c>
      <c r="C699" s="39"/>
      <c r="D699" s="132"/>
      <c r="E699" s="132" t="s">
        <v>2831</v>
      </c>
      <c r="F699" s="132"/>
      <c r="G699" s="132" t="str">
        <f>VLOOKUP(B699,Scanvolgnr.!A:B,2,FALSE)</f>
        <v>hai</v>
      </c>
      <c r="H699" s="20"/>
      <c r="I699" s="20" t="str">
        <f>IFERROR(VLOOKUP(B699,LOINC!A:B,2,FALSE),"")</f>
        <v/>
      </c>
      <c r="J699" s="20" t="str">
        <f>IFERROR(VLOOKUP(B699,'Sequence nummers'!A:B,2,FALSE),"")</f>
        <v/>
      </c>
      <c r="K699" s="39"/>
      <c r="L699" s="132"/>
      <c r="M699" s="39"/>
      <c r="N699" s="132"/>
      <c r="O699" s="40"/>
      <c r="P699" s="40"/>
      <c r="Q699" s="132" t="str">
        <f>VLOOKUP(B699,Props!B:E,4,FALSE)</f>
        <v>String</v>
      </c>
      <c r="R699" s="24" t="s">
        <v>183</v>
      </c>
      <c r="S699" s="29" t="s">
        <v>377</v>
      </c>
      <c r="T699" s="24" t="s">
        <v>2</v>
      </c>
      <c r="U699" s="24" t="s">
        <v>2785</v>
      </c>
      <c r="V699" s="25" t="s">
        <v>381</v>
      </c>
      <c r="W699" s="18"/>
      <c r="X699" s="18"/>
      <c r="Y699" s="24"/>
      <c r="Z699" s="24"/>
    </row>
    <row r="700" spans="1:26" hidden="1" x14ac:dyDescent="0.3">
      <c r="A700" s="191" t="s">
        <v>1255</v>
      </c>
      <c r="B700" s="132" t="s">
        <v>1257</v>
      </c>
      <c r="C700" s="39"/>
      <c r="D700" s="132"/>
      <c r="E700" s="132" t="s">
        <v>2831</v>
      </c>
      <c r="F700" s="132"/>
      <c r="G700" s="132" t="str">
        <f>VLOOKUP(B700,Scanvolgnr.!A:B,2,FALSE)</f>
        <v>haj</v>
      </c>
      <c r="H700" s="20"/>
      <c r="I700" s="20" t="str">
        <f>IFERROR(VLOOKUP(B700,LOINC!A:B,2,FALSE),"")</f>
        <v/>
      </c>
      <c r="J700" s="20" t="str">
        <f>IFERROR(VLOOKUP(B700,'Sequence nummers'!A:B,2,FALSE),"")</f>
        <v/>
      </c>
      <c r="K700" s="39"/>
      <c r="L700" s="39"/>
      <c r="M700" s="39"/>
      <c r="N700" s="39"/>
      <c r="O700" s="40"/>
      <c r="P700" s="40"/>
      <c r="Q700" s="132" t="str">
        <f>VLOOKUP(B700,Props!B:E,4,FALSE)</f>
        <v>Keuzelijst</v>
      </c>
      <c r="R700" s="24" t="s">
        <v>183</v>
      </c>
      <c r="S700" s="29" t="s">
        <v>377</v>
      </c>
      <c r="T700" s="24" t="s">
        <v>2</v>
      </c>
      <c r="U700" s="24" t="s">
        <v>1254</v>
      </c>
      <c r="V700" s="25" t="s">
        <v>381</v>
      </c>
      <c r="W700" s="18" t="s">
        <v>381</v>
      </c>
      <c r="X700" s="18"/>
      <c r="Y700" s="24"/>
      <c r="Z700" s="24"/>
    </row>
    <row r="701" spans="1:26" hidden="1" x14ac:dyDescent="0.3">
      <c r="A701" s="191"/>
      <c r="B701" s="132" t="s">
        <v>1258</v>
      </c>
      <c r="C701" s="39"/>
      <c r="D701" s="132"/>
      <c r="E701" s="132" t="s">
        <v>2831</v>
      </c>
      <c r="F701" s="132"/>
      <c r="G701" s="132" t="str">
        <f>VLOOKUP(B701,Scanvolgnr.!A:B,2,FALSE)</f>
        <v>hak</v>
      </c>
      <c r="H701" s="20"/>
      <c r="I701" s="20" t="str">
        <f>IFERROR(VLOOKUP(B701,LOINC!A:B,2,FALSE),"")</f>
        <v/>
      </c>
      <c r="J701" s="20" t="str">
        <f>IFERROR(VLOOKUP(B701,'Sequence nummers'!A:B,2,FALSE),"")</f>
        <v/>
      </c>
      <c r="K701" s="39"/>
      <c r="L701" s="39"/>
      <c r="M701" s="39"/>
      <c r="N701" s="39"/>
      <c r="O701" s="40"/>
      <c r="P701" s="40"/>
      <c r="Q701" s="132" t="str">
        <f>VLOOKUP(B701,Props!B:E,4,FALSE)</f>
        <v>Keuzelijst</v>
      </c>
      <c r="R701" s="24" t="s">
        <v>183</v>
      </c>
      <c r="S701" s="29" t="s">
        <v>377</v>
      </c>
      <c r="T701" s="24" t="s">
        <v>2</v>
      </c>
      <c r="U701" s="24" t="s">
        <v>1254</v>
      </c>
      <c r="V701" s="25" t="s">
        <v>381</v>
      </c>
      <c r="W701" s="18" t="s">
        <v>381</v>
      </c>
      <c r="X701" s="18"/>
      <c r="Y701" s="24"/>
      <c r="Z701" s="24"/>
    </row>
    <row r="702" spans="1:26" hidden="1" x14ac:dyDescent="0.3">
      <c r="A702" s="191"/>
      <c r="B702" s="132" t="s">
        <v>1259</v>
      </c>
      <c r="C702" s="39"/>
      <c r="D702" s="132"/>
      <c r="E702" s="132" t="s">
        <v>2831</v>
      </c>
      <c r="F702" s="132"/>
      <c r="G702" s="132" t="str">
        <f>VLOOKUP(B702,Scanvolgnr.!A:B,2,FALSE)</f>
        <v>hal</v>
      </c>
      <c r="H702" s="20"/>
      <c r="I702" s="20" t="str">
        <f>IFERROR(VLOOKUP(B702,LOINC!A:B,2,FALSE),"")</f>
        <v/>
      </c>
      <c r="J702" s="20" t="str">
        <f>IFERROR(VLOOKUP(B702,'Sequence nummers'!A:B,2,FALSE),"")</f>
        <v/>
      </c>
      <c r="K702" s="39"/>
      <c r="L702" s="39"/>
      <c r="M702" s="39"/>
      <c r="N702" s="39"/>
      <c r="O702" s="40"/>
      <c r="P702" s="40"/>
      <c r="Q702" s="132" t="str">
        <f>VLOOKUP(B702,Props!B:E,4,FALSE)</f>
        <v>Keuzelijst</v>
      </c>
      <c r="R702" s="24" t="s">
        <v>183</v>
      </c>
      <c r="S702" s="29" t="s">
        <v>377</v>
      </c>
      <c r="T702" s="24" t="s">
        <v>2</v>
      </c>
      <c r="U702" s="24" t="s">
        <v>1254</v>
      </c>
      <c r="V702" s="25" t="s">
        <v>381</v>
      </c>
      <c r="W702" s="18" t="s">
        <v>381</v>
      </c>
      <c r="X702" s="18"/>
      <c r="Y702" s="24"/>
      <c r="Z702" s="24"/>
    </row>
    <row r="703" spans="1:26" hidden="1" x14ac:dyDescent="0.3">
      <c r="A703" s="191"/>
      <c r="B703" s="132" t="s">
        <v>1260</v>
      </c>
      <c r="C703" s="39"/>
      <c r="D703" s="132"/>
      <c r="E703" s="132" t="s">
        <v>2831</v>
      </c>
      <c r="F703" s="132"/>
      <c r="G703" s="132" t="str">
        <f>VLOOKUP(B703,Scanvolgnr.!A:B,2,FALSE)</f>
        <v>ham</v>
      </c>
      <c r="H703" s="20"/>
      <c r="I703" s="20" t="str">
        <f>IFERROR(VLOOKUP(B703,LOINC!A:B,2,FALSE),"")</f>
        <v/>
      </c>
      <c r="J703" s="20" t="str">
        <f>IFERROR(VLOOKUP(B703,'Sequence nummers'!A:B,2,FALSE),"")</f>
        <v/>
      </c>
      <c r="K703" s="39"/>
      <c r="L703" s="39"/>
      <c r="M703" s="39"/>
      <c r="N703" s="39"/>
      <c r="O703" s="40"/>
      <c r="P703" s="40"/>
      <c r="Q703" s="132" t="str">
        <f>VLOOKUP(B703,Props!B:E,4,FALSE)</f>
        <v>Keuzelijst</v>
      </c>
      <c r="R703" s="24" t="s">
        <v>183</v>
      </c>
      <c r="S703" s="29" t="s">
        <v>377</v>
      </c>
      <c r="T703" s="24" t="s">
        <v>2</v>
      </c>
      <c r="U703" s="24" t="s">
        <v>1254</v>
      </c>
      <c r="V703" s="25" t="s">
        <v>381</v>
      </c>
      <c r="W703" s="18" t="s">
        <v>381</v>
      </c>
      <c r="X703" s="18"/>
      <c r="Y703" s="24"/>
      <c r="Z703" s="24"/>
    </row>
    <row r="704" spans="1:26" hidden="1" x14ac:dyDescent="0.3">
      <c r="A704" s="191"/>
      <c r="B704" s="132" t="s">
        <v>1261</v>
      </c>
      <c r="C704" s="39"/>
      <c r="D704" s="132"/>
      <c r="E704" s="132" t="s">
        <v>2831</v>
      </c>
      <c r="F704" s="132"/>
      <c r="G704" s="132" t="str">
        <f>VLOOKUP(B704,Scanvolgnr.!A:B,2,FALSE)</f>
        <v>han</v>
      </c>
      <c r="H704" s="20"/>
      <c r="I704" s="20" t="str">
        <f>IFERROR(VLOOKUP(B704,LOINC!A:B,2,FALSE),"")</f>
        <v/>
      </c>
      <c r="J704" s="20" t="str">
        <f>IFERROR(VLOOKUP(B704,'Sequence nummers'!A:B,2,FALSE),"")</f>
        <v/>
      </c>
      <c r="K704" s="39"/>
      <c r="L704" s="39"/>
      <c r="M704" s="39"/>
      <c r="N704" s="39"/>
      <c r="O704" s="40"/>
      <c r="P704" s="40"/>
      <c r="Q704" s="132" t="str">
        <f>VLOOKUP(B704,Props!B:E,4,FALSE)</f>
        <v>Keuzelijst</v>
      </c>
      <c r="R704" s="24" t="s">
        <v>183</v>
      </c>
      <c r="S704" s="29" t="s">
        <v>377</v>
      </c>
      <c r="T704" s="24" t="s">
        <v>2</v>
      </c>
      <c r="U704" s="24" t="s">
        <v>1254</v>
      </c>
      <c r="V704" s="25" t="s">
        <v>381</v>
      </c>
      <c r="W704" s="18" t="s">
        <v>381</v>
      </c>
      <c r="X704" s="26"/>
      <c r="Y704" s="24"/>
      <c r="Z704" s="24"/>
    </row>
    <row r="705" spans="1:26" hidden="1" x14ac:dyDescent="0.3">
      <c r="A705" s="191"/>
      <c r="B705" s="132" t="s">
        <v>1262</v>
      </c>
      <c r="C705" s="39"/>
      <c r="D705" s="132"/>
      <c r="E705" s="132" t="s">
        <v>2831</v>
      </c>
      <c r="F705" s="132"/>
      <c r="G705" s="132" t="str">
        <f>VLOOKUP(B705,Scanvolgnr.!A:B,2,FALSE)</f>
        <v>hao</v>
      </c>
      <c r="H705" s="20"/>
      <c r="I705" s="20" t="str">
        <f>IFERROR(VLOOKUP(B705,LOINC!A:B,2,FALSE),"")</f>
        <v/>
      </c>
      <c r="J705" s="20" t="str">
        <f>IFERROR(VLOOKUP(B705,'Sequence nummers'!A:B,2,FALSE),"")</f>
        <v/>
      </c>
      <c r="K705" s="39"/>
      <c r="L705" s="39"/>
      <c r="M705" s="39"/>
      <c r="N705" s="39"/>
      <c r="O705" s="40"/>
      <c r="P705" s="40"/>
      <c r="Q705" s="132" t="str">
        <f>VLOOKUP(B705,Props!B:E,4,FALSE)</f>
        <v>Keuzelijst</v>
      </c>
      <c r="R705" s="24" t="s">
        <v>183</v>
      </c>
      <c r="S705" s="29" t="s">
        <v>377</v>
      </c>
      <c r="T705" s="24" t="s">
        <v>2</v>
      </c>
      <c r="U705" s="24" t="s">
        <v>1254</v>
      </c>
      <c r="V705" s="25" t="s">
        <v>381</v>
      </c>
      <c r="W705" s="18" t="s">
        <v>381</v>
      </c>
      <c r="X705" s="26"/>
      <c r="Y705" s="24"/>
      <c r="Z705" s="24"/>
    </row>
    <row r="706" spans="1:26" hidden="1" x14ac:dyDescent="0.3">
      <c r="A706" s="191"/>
      <c r="B706" s="132" t="s">
        <v>1263</v>
      </c>
      <c r="C706" s="39"/>
      <c r="D706" s="132"/>
      <c r="E706" s="132" t="s">
        <v>2831</v>
      </c>
      <c r="F706" s="132"/>
      <c r="G706" s="132" t="str">
        <f>VLOOKUP(B706,Scanvolgnr.!A:B,2,FALSE)</f>
        <v>hap</v>
      </c>
      <c r="H706" s="20"/>
      <c r="I706" s="20" t="str">
        <f>IFERROR(VLOOKUP(B706,LOINC!A:B,2,FALSE),"")</f>
        <v/>
      </c>
      <c r="J706" s="20" t="str">
        <f>IFERROR(VLOOKUP(B706,'Sequence nummers'!A:B,2,FALSE),"")</f>
        <v/>
      </c>
      <c r="K706" s="39"/>
      <c r="L706" s="39"/>
      <c r="M706" s="39"/>
      <c r="N706" s="39"/>
      <c r="O706" s="40"/>
      <c r="P706" s="40"/>
      <c r="Q706" s="132" t="str">
        <f>VLOOKUP(B706,Props!B:E,4,FALSE)</f>
        <v>Keuzelijst</v>
      </c>
      <c r="R706" s="24" t="s">
        <v>183</v>
      </c>
      <c r="S706" s="29" t="s">
        <v>377</v>
      </c>
      <c r="T706" s="24" t="s">
        <v>2</v>
      </c>
      <c r="U706" s="24" t="s">
        <v>1254</v>
      </c>
      <c r="V706" s="25" t="s">
        <v>381</v>
      </c>
      <c r="W706" s="18" t="s">
        <v>381</v>
      </c>
      <c r="X706" s="26"/>
      <c r="Y706" s="24"/>
      <c r="Z706" s="24"/>
    </row>
    <row r="707" spans="1:26" hidden="1" x14ac:dyDescent="0.3">
      <c r="A707" s="191"/>
      <c r="B707" s="132" t="s">
        <v>1264</v>
      </c>
      <c r="C707" s="39"/>
      <c r="D707" s="132"/>
      <c r="E707" s="132" t="s">
        <v>2831</v>
      </c>
      <c r="F707" s="132"/>
      <c r="G707" s="132" t="str">
        <f>VLOOKUP(B707,Scanvolgnr.!A:B,2,FALSE)</f>
        <v>haq</v>
      </c>
      <c r="H707" s="20"/>
      <c r="I707" s="20" t="str">
        <f>IFERROR(VLOOKUP(B707,LOINC!A:B,2,FALSE),"")</f>
        <v/>
      </c>
      <c r="J707" s="20" t="str">
        <f>IFERROR(VLOOKUP(B707,'Sequence nummers'!A:B,2,FALSE),"")</f>
        <v/>
      </c>
      <c r="K707" s="39"/>
      <c r="L707" s="39"/>
      <c r="M707" s="39"/>
      <c r="N707" s="39"/>
      <c r="O707" s="40"/>
      <c r="P707" s="40"/>
      <c r="Q707" s="132" t="str">
        <f>VLOOKUP(B707,Props!B:E,4,FALSE)</f>
        <v>Keuzelijst</v>
      </c>
      <c r="R707" s="24" t="s">
        <v>183</v>
      </c>
      <c r="S707" s="29" t="s">
        <v>377</v>
      </c>
      <c r="T707" s="24" t="s">
        <v>2</v>
      </c>
      <c r="U707" s="24" t="s">
        <v>1254</v>
      </c>
      <c r="V707" s="25" t="s">
        <v>381</v>
      </c>
      <c r="W707" s="18" t="s">
        <v>381</v>
      </c>
      <c r="X707" s="26"/>
      <c r="Y707" s="24"/>
      <c r="Z707" s="24"/>
    </row>
    <row r="708" spans="1:26" hidden="1" x14ac:dyDescent="0.3">
      <c r="A708" s="191"/>
      <c r="B708" s="132" t="s">
        <v>1265</v>
      </c>
      <c r="C708" s="39"/>
      <c r="D708" s="132"/>
      <c r="E708" s="132" t="s">
        <v>2831</v>
      </c>
      <c r="F708" s="132"/>
      <c r="G708" s="132" t="str">
        <f>VLOOKUP(B708,Scanvolgnr.!A:B,2,FALSE)</f>
        <v>har</v>
      </c>
      <c r="H708" s="20"/>
      <c r="I708" s="20" t="str">
        <f>IFERROR(VLOOKUP(B708,LOINC!A:B,2,FALSE),"")</f>
        <v/>
      </c>
      <c r="J708" s="20" t="str">
        <f>IFERROR(VLOOKUP(B708,'Sequence nummers'!A:B,2,FALSE),"")</f>
        <v/>
      </c>
      <c r="K708" s="39"/>
      <c r="L708" s="39"/>
      <c r="M708" s="39"/>
      <c r="N708" s="39"/>
      <c r="O708" s="40"/>
      <c r="P708" s="40"/>
      <c r="Q708" s="132" t="str">
        <f>VLOOKUP(B708,Props!B:E,4,FALSE)</f>
        <v>Keuzelijst</v>
      </c>
      <c r="R708" s="24" t="s">
        <v>183</v>
      </c>
      <c r="S708" s="29" t="s">
        <v>377</v>
      </c>
      <c r="T708" s="24" t="s">
        <v>2</v>
      </c>
      <c r="U708" s="24" t="s">
        <v>1254</v>
      </c>
      <c r="V708" s="25" t="s">
        <v>381</v>
      </c>
      <c r="W708" s="18" t="s">
        <v>381</v>
      </c>
      <c r="X708" s="26"/>
      <c r="Y708" s="24"/>
      <c r="Z708" s="24"/>
    </row>
    <row r="709" spans="1:26" hidden="1" x14ac:dyDescent="0.3">
      <c r="A709" s="191"/>
      <c r="B709" s="132" t="s">
        <v>1266</v>
      </c>
      <c r="C709" s="39"/>
      <c r="D709" s="132"/>
      <c r="E709" s="132" t="s">
        <v>2831</v>
      </c>
      <c r="F709" s="132"/>
      <c r="G709" s="132" t="str">
        <f>VLOOKUP(B709,Scanvolgnr.!A:B,2,FALSE)</f>
        <v>has</v>
      </c>
      <c r="H709" s="20"/>
      <c r="I709" s="20" t="str">
        <f>IFERROR(VLOOKUP(B709,LOINC!A:B,2,FALSE),"")</f>
        <v/>
      </c>
      <c r="J709" s="20" t="str">
        <f>IFERROR(VLOOKUP(B709,'Sequence nummers'!A:B,2,FALSE),"")</f>
        <v/>
      </c>
      <c r="K709" s="39"/>
      <c r="L709" s="39"/>
      <c r="M709" s="39"/>
      <c r="N709" s="39"/>
      <c r="O709" s="40"/>
      <c r="P709" s="40"/>
      <c r="Q709" s="132" t="str">
        <f>VLOOKUP(B709,Props!B:E,4,FALSE)</f>
        <v>Keuzelijst</v>
      </c>
      <c r="R709" s="24" t="s">
        <v>183</v>
      </c>
      <c r="S709" s="29" t="s">
        <v>377</v>
      </c>
      <c r="T709" s="24" t="s">
        <v>2</v>
      </c>
      <c r="U709" s="24" t="s">
        <v>1254</v>
      </c>
      <c r="V709" s="25" t="s">
        <v>381</v>
      </c>
      <c r="W709" s="18" t="s">
        <v>381</v>
      </c>
      <c r="X709" s="26"/>
      <c r="Y709" s="24"/>
      <c r="Z709" s="24"/>
    </row>
    <row r="710" spans="1:26" hidden="1" x14ac:dyDescent="0.3">
      <c r="A710" s="191"/>
      <c r="B710" s="132" t="s">
        <v>1499</v>
      </c>
      <c r="C710" s="39"/>
      <c r="D710" s="132" t="s">
        <v>1267</v>
      </c>
      <c r="E710" s="132" t="s">
        <v>2831</v>
      </c>
      <c r="F710" s="132"/>
      <c r="G710" s="132" t="str">
        <f>VLOOKUP(B710,Scanvolgnr.!A:B,2,FALSE)</f>
        <v>hat</v>
      </c>
      <c r="H710" s="20"/>
      <c r="I710" s="20" t="str">
        <f>IFERROR(VLOOKUP(B710,LOINC!A:B,2,FALSE),"")</f>
        <v/>
      </c>
      <c r="J710" s="20" t="str">
        <f>IFERROR(VLOOKUP(B710,'Sequence nummers'!A:B,2,FALSE),"")</f>
        <v/>
      </c>
      <c r="K710" s="39"/>
      <c r="L710" s="39"/>
      <c r="M710" s="39"/>
      <c r="N710" s="39"/>
      <c r="O710" s="40"/>
      <c r="P710" s="40"/>
      <c r="Q710" s="132" t="str">
        <f>VLOOKUP(B710,Props!B:E,4,FALSE)</f>
        <v>String</v>
      </c>
      <c r="R710" s="24" t="s">
        <v>1246</v>
      </c>
      <c r="S710" s="29" t="s">
        <v>377</v>
      </c>
      <c r="T710" s="24" t="s">
        <v>1254</v>
      </c>
      <c r="U710" s="24" t="s">
        <v>1254</v>
      </c>
      <c r="V710" s="25" t="s">
        <v>381</v>
      </c>
      <c r="W710" s="18" t="s">
        <v>381</v>
      </c>
      <c r="X710" s="26"/>
      <c r="Y710" s="24"/>
      <c r="Z710" s="24"/>
    </row>
    <row r="711" spans="1:26" s="121" customFormat="1" hidden="1" x14ac:dyDescent="0.3">
      <c r="A711" s="136" t="s">
        <v>8718</v>
      </c>
      <c r="B711" s="135" t="s">
        <v>8720</v>
      </c>
      <c r="C711" s="137"/>
      <c r="D711" s="135"/>
      <c r="E711" s="135" t="s">
        <v>2831</v>
      </c>
      <c r="F711" s="135"/>
      <c r="G711" s="135" t="s">
        <v>8722</v>
      </c>
      <c r="H711" s="138"/>
      <c r="I711" s="20" t="str">
        <f>IFERROR(VLOOKUP(B711,LOINC!A:B,2,FALSE),"")</f>
        <v/>
      </c>
      <c r="J711" s="138"/>
      <c r="K711" s="137"/>
      <c r="L711" s="137"/>
      <c r="M711" s="137"/>
      <c r="N711" s="137"/>
      <c r="O711" s="139"/>
      <c r="P711" s="139"/>
      <c r="Q711" s="135" t="s">
        <v>1367</v>
      </c>
      <c r="R711" s="140" t="s">
        <v>1246</v>
      </c>
      <c r="S711" s="125" t="s">
        <v>377</v>
      </c>
      <c r="T711" s="140" t="s">
        <v>1254</v>
      </c>
      <c r="U711" s="140" t="s">
        <v>2785</v>
      </c>
      <c r="V711" s="141" t="s">
        <v>381</v>
      </c>
      <c r="W711" s="142"/>
      <c r="X711" s="142"/>
      <c r="Y711" s="140">
        <v>555413</v>
      </c>
      <c r="Z711" s="140">
        <v>5</v>
      </c>
    </row>
    <row r="712" spans="1:26" s="121" customFormat="1" hidden="1" x14ac:dyDescent="0.3">
      <c r="A712" s="136" t="s">
        <v>8719</v>
      </c>
      <c r="B712" s="135" t="s">
        <v>8721</v>
      </c>
      <c r="C712" s="137"/>
      <c r="D712" s="135"/>
      <c r="E712" s="135" t="s">
        <v>2831</v>
      </c>
      <c r="F712" s="135"/>
      <c r="G712" s="135" t="s">
        <v>8723</v>
      </c>
      <c r="H712" s="138"/>
      <c r="I712" s="20" t="str">
        <f>IFERROR(VLOOKUP(B712,LOINC!A:B,2,FALSE),"")</f>
        <v/>
      </c>
      <c r="J712" s="138"/>
      <c r="K712" s="137"/>
      <c r="L712" s="137"/>
      <c r="M712" s="137"/>
      <c r="N712" s="137"/>
      <c r="O712" s="139"/>
      <c r="P712" s="139"/>
      <c r="Q712" s="135" t="s">
        <v>1367</v>
      </c>
      <c r="R712" s="140" t="s">
        <v>1246</v>
      </c>
      <c r="S712" s="125" t="s">
        <v>377</v>
      </c>
      <c r="T712" s="140" t="s">
        <v>1254</v>
      </c>
      <c r="U712" s="140" t="s">
        <v>2785</v>
      </c>
      <c r="V712" s="141" t="s">
        <v>381</v>
      </c>
      <c r="W712" s="142"/>
      <c r="X712" s="142"/>
      <c r="Y712" s="140">
        <v>555435</v>
      </c>
      <c r="Z712" s="140">
        <v>6</v>
      </c>
    </row>
    <row r="713" spans="1:26" hidden="1" x14ac:dyDescent="0.3">
      <c r="A713" s="131" t="s">
        <v>1213</v>
      </c>
      <c r="B713" s="132" t="s">
        <v>1215</v>
      </c>
      <c r="C713" s="39"/>
      <c r="D713" s="132"/>
      <c r="E713" s="132" t="s">
        <v>2831</v>
      </c>
      <c r="F713" s="132"/>
      <c r="G713" s="132" t="str">
        <f>VLOOKUP(B713,Scanvolgnr.!A:B,2,FALSE)</f>
        <v>iab</v>
      </c>
      <c r="H713" s="20"/>
      <c r="I713" s="20" t="str">
        <f>IFERROR(VLOOKUP(B713,LOINC!A:B,2,FALSE),"")</f>
        <v/>
      </c>
      <c r="J713" s="20" t="str">
        <f>IFERROR(VLOOKUP(B713,'Sequence nummers'!A:B,2,FALSE),"")</f>
        <v/>
      </c>
      <c r="K713" s="39"/>
      <c r="L713" s="39"/>
      <c r="M713" s="39"/>
      <c r="N713" s="39"/>
      <c r="O713" s="40"/>
      <c r="P713" s="40"/>
      <c r="Q713" s="132" t="str">
        <f>VLOOKUP(B713,Props!B:E,4,FALSE)</f>
        <v>String</v>
      </c>
      <c r="R713" s="24" t="s">
        <v>1246</v>
      </c>
      <c r="S713" s="29" t="s">
        <v>377</v>
      </c>
      <c r="T713" s="24" t="s">
        <v>1254</v>
      </c>
      <c r="U713" s="24" t="s">
        <v>2785</v>
      </c>
      <c r="V713" s="25" t="s">
        <v>381</v>
      </c>
      <c r="W713" s="18"/>
      <c r="X713" s="18"/>
      <c r="Y713" s="24" t="s">
        <v>8591</v>
      </c>
      <c r="Z713" s="24" t="s">
        <v>2279</v>
      </c>
    </row>
    <row r="714" spans="1:26" hidden="1" x14ac:dyDescent="0.3">
      <c r="A714" s="131" t="s">
        <v>2781</v>
      </c>
      <c r="B714" s="132" t="s">
        <v>2782</v>
      </c>
      <c r="C714" s="39"/>
      <c r="D714" s="132"/>
      <c r="E714" s="132" t="s">
        <v>2831</v>
      </c>
      <c r="F714" s="132"/>
      <c r="G714" s="132" t="str">
        <f>VLOOKUP(B714,Scanvolgnr.!A:B,2,FALSE)</f>
        <v>iaba</v>
      </c>
      <c r="H714" s="20"/>
      <c r="I714" s="20" t="str">
        <f>IFERROR(VLOOKUP(B714,LOINC!A:B,2,FALSE),"")</f>
        <v/>
      </c>
      <c r="J714" s="20" t="str">
        <f>IFERROR(VLOOKUP(B714,'Sequence nummers'!A:B,2,FALSE),"")</f>
        <v/>
      </c>
      <c r="K714" s="39"/>
      <c r="L714" s="39"/>
      <c r="M714" s="39"/>
      <c r="N714" s="39"/>
      <c r="O714" s="40"/>
      <c r="P714" s="40"/>
      <c r="Q714" s="132" t="str">
        <f>VLOOKUP(B714,Props!B:E,4,FALSE)</f>
        <v>String</v>
      </c>
      <c r="R714" s="24" t="s">
        <v>1246</v>
      </c>
      <c r="S714" s="29" t="s">
        <v>377</v>
      </c>
      <c r="T714" s="24" t="s">
        <v>1254</v>
      </c>
      <c r="U714" s="24" t="s">
        <v>2785</v>
      </c>
      <c r="V714" s="25" t="s">
        <v>381</v>
      </c>
      <c r="W714" s="18"/>
      <c r="X714" s="18"/>
      <c r="Y714" s="140" t="s">
        <v>8906</v>
      </c>
      <c r="Z714" s="140" t="s">
        <v>2280</v>
      </c>
    </row>
    <row r="715" spans="1:26" hidden="1" x14ac:dyDescent="0.3">
      <c r="A715" s="131" t="s">
        <v>1306</v>
      </c>
      <c r="B715" s="132" t="s">
        <v>1307</v>
      </c>
      <c r="C715" s="39"/>
      <c r="D715" s="132"/>
      <c r="E715" s="132" t="s">
        <v>2831</v>
      </c>
      <c r="F715" s="132"/>
      <c r="G715" s="132" t="str">
        <f>VLOOKUP(B715,Scanvolgnr.!A:B,2,FALSE)</f>
        <v>iac</v>
      </c>
      <c r="H715" s="20"/>
      <c r="I715" s="20" t="str">
        <f>IFERROR(VLOOKUP(B715,LOINC!A:B,2,FALSE),"")</f>
        <v/>
      </c>
      <c r="J715" s="20" t="str">
        <f>IFERROR(VLOOKUP(B715,'Sequence nummers'!A:B,2,FALSE),"")</f>
        <v/>
      </c>
      <c r="K715" s="39"/>
      <c r="L715" s="39"/>
      <c r="M715" s="39"/>
      <c r="N715" s="39"/>
      <c r="O715" s="40"/>
      <c r="P715" s="40"/>
      <c r="Q715" s="132" t="str">
        <f>VLOOKUP(B715,Props!B:E,4,FALSE)</f>
        <v>String</v>
      </c>
      <c r="R715" s="24" t="s">
        <v>1246</v>
      </c>
      <c r="S715" s="29" t="s">
        <v>377</v>
      </c>
      <c r="T715" s="24" t="s">
        <v>1254</v>
      </c>
      <c r="U715" s="24" t="s">
        <v>2785</v>
      </c>
      <c r="V715" s="25" t="s">
        <v>381</v>
      </c>
      <c r="W715" s="18"/>
      <c r="X715" s="18"/>
      <c r="Y715" s="143" t="s">
        <v>2117</v>
      </c>
      <c r="Z715" s="135">
        <v>6</v>
      </c>
    </row>
    <row r="716" spans="1:26" s="121" customFormat="1" hidden="1" x14ac:dyDescent="0.3">
      <c r="A716" s="136" t="s">
        <v>8919</v>
      </c>
      <c r="B716" s="135" t="s">
        <v>8920</v>
      </c>
      <c r="C716" s="137"/>
      <c r="D716" s="135"/>
      <c r="E716" s="135" t="s">
        <v>2831</v>
      </c>
      <c r="F716" s="135"/>
      <c r="G716" s="135" t="s">
        <v>8921</v>
      </c>
      <c r="H716" s="138"/>
      <c r="I716" s="20" t="str">
        <f>IFERROR(VLOOKUP(B716,LOINC!A:B,2,FALSE),"")</f>
        <v/>
      </c>
      <c r="J716" s="138"/>
      <c r="K716" s="137"/>
      <c r="L716" s="137"/>
      <c r="M716" s="137"/>
      <c r="N716" s="137"/>
      <c r="O716" s="139"/>
      <c r="P716" s="139"/>
      <c r="Q716" s="135" t="s">
        <v>1367</v>
      </c>
      <c r="R716" s="140" t="s">
        <v>1246</v>
      </c>
      <c r="S716" s="125" t="s">
        <v>377</v>
      </c>
      <c r="T716" s="140" t="s">
        <v>1254</v>
      </c>
      <c r="U716" s="140" t="s">
        <v>2785</v>
      </c>
      <c r="V716" s="141" t="s">
        <v>381</v>
      </c>
      <c r="W716" s="142"/>
      <c r="X716" s="142"/>
      <c r="Y716" s="135" t="s">
        <v>8922</v>
      </c>
      <c r="Z716" s="135">
        <v>5</v>
      </c>
    </row>
    <row r="717" spans="1:26" hidden="1" x14ac:dyDescent="0.3">
      <c r="A717" s="131" t="s">
        <v>1214</v>
      </c>
      <c r="B717" s="132" t="s">
        <v>1216</v>
      </c>
      <c r="C717" s="39"/>
      <c r="D717" s="132"/>
      <c r="E717" s="132" t="s">
        <v>2831</v>
      </c>
      <c r="F717" s="132"/>
      <c r="G717" s="132" t="str">
        <f>VLOOKUP(B717,Scanvolgnr.!A:B,2,FALSE)</f>
        <v>iad</v>
      </c>
      <c r="H717" s="20"/>
      <c r="I717" s="20" t="str">
        <f>IFERROR(VLOOKUP(B717,LOINC!A:B,2,FALSE),"")</f>
        <v/>
      </c>
      <c r="J717" s="20" t="str">
        <f>IFERROR(VLOOKUP(B717,'Sequence nummers'!A:B,2,FALSE),"")</f>
        <v/>
      </c>
      <c r="K717" s="39"/>
      <c r="L717" s="39"/>
      <c r="M717" s="39"/>
      <c r="N717" s="39"/>
      <c r="O717" s="40"/>
      <c r="P717" s="40"/>
      <c r="Q717" s="132" t="str">
        <f>VLOOKUP(B717,Props!B:E,4,FALSE)</f>
        <v>String</v>
      </c>
      <c r="R717" s="24" t="s">
        <v>1246</v>
      </c>
      <c r="S717" s="29" t="s">
        <v>377</v>
      </c>
      <c r="T717" s="24" t="s">
        <v>1254</v>
      </c>
      <c r="U717" s="24" t="s">
        <v>1254</v>
      </c>
      <c r="V717" s="25" t="s">
        <v>381</v>
      </c>
      <c r="W717" s="18"/>
      <c r="X717" s="18"/>
      <c r="Y717" s="24" t="s">
        <v>2117</v>
      </c>
      <c r="Z717" s="140">
        <v>6</v>
      </c>
    </row>
    <row r="718" spans="1:26" hidden="1" x14ac:dyDescent="0.3">
      <c r="A718" s="131" t="s">
        <v>2756</v>
      </c>
      <c r="B718" s="132" t="s">
        <v>2757</v>
      </c>
      <c r="C718" s="39"/>
      <c r="D718" s="132"/>
      <c r="E718" s="132" t="s">
        <v>2831</v>
      </c>
      <c r="F718" s="132"/>
      <c r="G718" s="132" t="str">
        <f>VLOOKUP(B718,Scanvolgnr.!A:B,2,FALSE)</f>
        <v>iada</v>
      </c>
      <c r="H718" s="20"/>
      <c r="I718" s="20" t="str">
        <f>IFERROR(VLOOKUP(B718,LOINC!A:B,2,FALSE),"")</f>
        <v/>
      </c>
      <c r="J718" s="20" t="str">
        <f>IFERROR(VLOOKUP(B718,'Sequence nummers'!A:B,2,FALSE),"")</f>
        <v/>
      </c>
      <c r="K718" s="39"/>
      <c r="L718" s="39"/>
      <c r="M718" s="39"/>
      <c r="N718" s="39"/>
      <c r="O718" s="40"/>
      <c r="P718" s="40"/>
      <c r="Q718" s="132" t="str">
        <f>VLOOKUP(B718,Props!B:E,4,FALSE)</f>
        <v>String</v>
      </c>
      <c r="R718" s="24" t="s">
        <v>183</v>
      </c>
      <c r="S718" s="29" t="s">
        <v>377</v>
      </c>
      <c r="T718" s="24" t="s">
        <v>1254</v>
      </c>
      <c r="U718" s="24" t="s">
        <v>1254</v>
      </c>
      <c r="V718" s="25"/>
      <c r="W718" s="18" t="s">
        <v>381</v>
      </c>
      <c r="X718" s="18"/>
      <c r="Y718" s="24" t="s">
        <v>2117</v>
      </c>
      <c r="Z718" s="140">
        <v>6</v>
      </c>
    </row>
    <row r="719" spans="1:26" hidden="1" x14ac:dyDescent="0.3">
      <c r="A719" s="131" t="s">
        <v>2100</v>
      </c>
      <c r="B719" s="132" t="s">
        <v>2101</v>
      </c>
      <c r="C719" s="39"/>
      <c r="D719" s="132"/>
      <c r="E719" s="132" t="s">
        <v>2831</v>
      </c>
      <c r="F719" s="132"/>
      <c r="G719" s="132" t="str">
        <f>VLOOKUP(B719,Scanvolgnr.!A:B,2,FALSE)</f>
        <v>iae</v>
      </c>
      <c r="H719" s="20"/>
      <c r="I719" s="20" t="str">
        <f>IFERROR(VLOOKUP(B719,LOINC!A:B,2,FALSE),"")</f>
        <v/>
      </c>
      <c r="J719" s="20" t="str">
        <f>IFERROR(VLOOKUP(B719,'Sequence nummers'!A:B,2,FALSE),"")</f>
        <v/>
      </c>
      <c r="K719" s="39"/>
      <c r="L719" s="39"/>
      <c r="M719" s="39"/>
      <c r="N719" s="132"/>
      <c r="O719" s="40"/>
      <c r="P719" s="40"/>
      <c r="Q719" s="132" t="str">
        <f>VLOOKUP(B719,Props!B:E,4,FALSE)</f>
        <v>String</v>
      </c>
      <c r="R719" s="24" t="s">
        <v>1246</v>
      </c>
      <c r="S719" s="29" t="s">
        <v>377</v>
      </c>
      <c r="T719" s="24" t="s">
        <v>1254</v>
      </c>
      <c r="U719" s="24" t="s">
        <v>2785</v>
      </c>
      <c r="V719" s="25" t="s">
        <v>381</v>
      </c>
      <c r="W719" s="18" t="s">
        <v>381</v>
      </c>
      <c r="X719" s="18"/>
      <c r="Y719" s="24" t="s">
        <v>2118</v>
      </c>
      <c r="Z719" s="24">
        <v>1</v>
      </c>
    </row>
    <row r="720" spans="1:26" hidden="1" x14ac:dyDescent="0.3">
      <c r="A720" s="131" t="s">
        <v>2102</v>
      </c>
      <c r="B720" s="132" t="s">
        <v>5151</v>
      </c>
      <c r="C720" s="39"/>
      <c r="D720" s="132"/>
      <c r="E720" s="132" t="s">
        <v>2831</v>
      </c>
      <c r="F720" s="132"/>
      <c r="G720" s="132" t="str">
        <f>VLOOKUP(B720,Scanvolgnr.!A:B,2,FALSE)</f>
        <v>iaf</v>
      </c>
      <c r="H720" s="20"/>
      <c r="I720" s="20" t="str">
        <f>IFERROR(VLOOKUP(B720,LOINC!A:B,2,FALSE),"")</f>
        <v/>
      </c>
      <c r="J720" s="20" t="str">
        <f>IFERROR(VLOOKUP(B720,'Sequence nummers'!A:B,2,FALSE),"")</f>
        <v/>
      </c>
      <c r="K720" s="39"/>
      <c r="L720" s="39"/>
      <c r="M720" s="39"/>
      <c r="N720" s="132"/>
      <c r="O720" s="40"/>
      <c r="P720" s="40"/>
      <c r="Q720" s="132" t="s">
        <v>1367</v>
      </c>
      <c r="R720" s="24" t="s">
        <v>1246</v>
      </c>
      <c r="S720" s="29" t="s">
        <v>377</v>
      </c>
      <c r="T720" s="24" t="s">
        <v>1254</v>
      </c>
      <c r="U720" s="24" t="s">
        <v>2785</v>
      </c>
      <c r="V720" s="25" t="s">
        <v>381</v>
      </c>
      <c r="W720" s="18"/>
      <c r="X720" s="18"/>
      <c r="Y720" s="24" t="s">
        <v>2119</v>
      </c>
      <c r="Z720" s="24">
        <v>1</v>
      </c>
    </row>
    <row r="721" spans="1:26" hidden="1" x14ac:dyDescent="0.3">
      <c r="A721" s="131" t="s">
        <v>2099</v>
      </c>
      <c r="B721" s="132" t="s">
        <v>2099</v>
      </c>
      <c r="C721" s="39"/>
      <c r="D721" s="132"/>
      <c r="E721" s="132" t="s">
        <v>2831</v>
      </c>
      <c r="F721" s="132"/>
      <c r="G721" s="132" t="str">
        <f>VLOOKUP(B721,Scanvolgnr.!A:B,2,FALSE)</f>
        <v>iag</v>
      </c>
      <c r="H721" s="20"/>
      <c r="I721" s="20" t="str">
        <f>IFERROR(VLOOKUP(B721,LOINC!A:B,2,FALSE),"")</f>
        <v/>
      </c>
      <c r="J721" s="20" t="str">
        <f>IFERROR(VLOOKUP(B721,'Sequence nummers'!A:B,2,FALSE),"")</f>
        <v/>
      </c>
      <c r="K721" s="39"/>
      <c r="L721" s="39"/>
      <c r="M721" s="39"/>
      <c r="N721" s="39"/>
      <c r="O721" s="40"/>
      <c r="P721" s="40"/>
      <c r="Q721" s="132" t="str">
        <f>VLOOKUP(B721,Props!B:E,4,FALSE)</f>
        <v>String</v>
      </c>
      <c r="R721" s="24" t="s">
        <v>1246</v>
      </c>
      <c r="S721" s="29" t="s">
        <v>377</v>
      </c>
      <c r="T721" s="24" t="s">
        <v>1254</v>
      </c>
      <c r="U721" s="24" t="s">
        <v>2785</v>
      </c>
      <c r="V721" s="25" t="s">
        <v>381</v>
      </c>
      <c r="W721" s="18"/>
      <c r="X721" s="18"/>
      <c r="Y721" s="24" t="s">
        <v>2120</v>
      </c>
      <c r="Z721" s="24">
        <v>1</v>
      </c>
    </row>
    <row r="722" spans="1:26" hidden="1" x14ac:dyDescent="0.3">
      <c r="A722" s="131" t="s">
        <v>2300</v>
      </c>
      <c r="B722" s="132" t="s">
        <v>2300</v>
      </c>
      <c r="C722" s="39"/>
      <c r="D722" s="132"/>
      <c r="E722" s="132" t="s">
        <v>2831</v>
      </c>
      <c r="F722" s="132"/>
      <c r="G722" s="132" t="str">
        <f>VLOOKUP(B722,Scanvolgnr.!A:B,2,FALSE)</f>
        <v>iah</v>
      </c>
      <c r="H722" s="20"/>
      <c r="I722" s="20" t="str">
        <f>IFERROR(VLOOKUP(B722,LOINC!A:B,2,FALSE),"")</f>
        <v/>
      </c>
      <c r="J722" s="20" t="str">
        <f>IFERROR(VLOOKUP(B722,'Sequence nummers'!A:B,2,FALSE),"")</f>
        <v/>
      </c>
      <c r="K722" s="39"/>
      <c r="L722" s="39"/>
      <c r="M722" s="39"/>
      <c r="N722" s="39"/>
      <c r="O722" s="40"/>
      <c r="P722" s="40"/>
      <c r="Q722" s="132" t="str">
        <f>VLOOKUP(B722,Props!B:E,4,FALSE)</f>
        <v>String</v>
      </c>
      <c r="R722" s="24" t="s">
        <v>1246</v>
      </c>
      <c r="S722" s="29" t="s">
        <v>377</v>
      </c>
      <c r="T722" s="24" t="s">
        <v>1254</v>
      </c>
      <c r="U722" s="24" t="s">
        <v>2785</v>
      </c>
      <c r="V722" s="25" t="s">
        <v>381</v>
      </c>
      <c r="W722" s="18"/>
      <c r="X722" s="18"/>
      <c r="Y722" s="24" t="s">
        <v>2115</v>
      </c>
      <c r="Z722" s="24">
        <v>1</v>
      </c>
    </row>
    <row r="723" spans="1:26" hidden="1" x14ac:dyDescent="0.3">
      <c r="A723" s="131" t="s">
        <v>2546</v>
      </c>
      <c r="B723" s="132" t="s">
        <v>2546</v>
      </c>
      <c r="C723" s="39"/>
      <c r="D723" s="132"/>
      <c r="E723" s="132" t="s">
        <v>2831</v>
      </c>
      <c r="F723" s="132"/>
      <c r="G723" s="132" t="str">
        <f>VLOOKUP(B723,Scanvolgnr.!A:B,2,FALSE)</f>
        <v>iai</v>
      </c>
      <c r="H723" s="20"/>
      <c r="I723" s="20" t="str">
        <f>IFERROR(VLOOKUP(B723,LOINC!A:B,2,FALSE),"")</f>
        <v/>
      </c>
      <c r="J723" s="20" t="str">
        <f>IFERROR(VLOOKUP(B723,'Sequence nummers'!A:B,2,FALSE),"")</f>
        <v/>
      </c>
      <c r="K723" s="39"/>
      <c r="L723" s="39"/>
      <c r="M723" s="39"/>
      <c r="N723" s="39"/>
      <c r="O723" s="40"/>
      <c r="P723" s="40"/>
      <c r="Q723" s="132" t="str">
        <f>VLOOKUP(B723,Props!B:E,4,FALSE)</f>
        <v>String</v>
      </c>
      <c r="R723" s="24" t="s">
        <v>1246</v>
      </c>
      <c r="S723" s="29" t="s">
        <v>377</v>
      </c>
      <c r="T723" s="24" t="s">
        <v>1254</v>
      </c>
      <c r="U723" s="24" t="s">
        <v>2785</v>
      </c>
      <c r="V723" s="25" t="s">
        <v>381</v>
      </c>
      <c r="W723" s="18"/>
      <c r="X723" s="18"/>
      <c r="Y723" s="24">
        <v>555376</v>
      </c>
      <c r="Z723" s="24">
        <v>1</v>
      </c>
    </row>
    <row r="724" spans="1:26" hidden="1" x14ac:dyDescent="0.3">
      <c r="A724" s="131" t="s">
        <v>2807</v>
      </c>
      <c r="B724" s="132" t="s">
        <v>2807</v>
      </c>
      <c r="C724" s="39"/>
      <c r="D724" s="132"/>
      <c r="E724" s="132" t="s">
        <v>2831</v>
      </c>
      <c r="F724" s="132"/>
      <c r="G724" s="132" t="str">
        <f>VLOOKUP(B724,Scanvolgnr.!A:B,2,FALSE)</f>
        <v>iah</v>
      </c>
      <c r="H724" s="20"/>
      <c r="I724" s="20" t="str">
        <f>IFERROR(VLOOKUP(B724,LOINC!A:B,2,FALSE),"")</f>
        <v/>
      </c>
      <c r="J724" s="20" t="str">
        <f>IFERROR(VLOOKUP(B724,'Sequence nummers'!A:B,2,FALSE),"")</f>
        <v/>
      </c>
      <c r="K724" s="132"/>
      <c r="L724" s="132"/>
      <c r="M724" s="132"/>
      <c r="N724" s="132"/>
      <c r="O724" s="132"/>
      <c r="P724" s="132"/>
      <c r="Q724" s="132" t="str">
        <f>VLOOKUP(B724,Props!B:E,4,FALSE)</f>
        <v>String</v>
      </c>
      <c r="R724" s="24" t="s">
        <v>1246</v>
      </c>
      <c r="S724" s="29" t="s">
        <v>377</v>
      </c>
      <c r="T724" s="24" t="s">
        <v>1254</v>
      </c>
      <c r="U724" s="24" t="s">
        <v>2785</v>
      </c>
      <c r="V724" s="25" t="s">
        <v>381</v>
      </c>
      <c r="W724" s="18"/>
      <c r="X724" s="18"/>
      <c r="Y724" s="24">
        <v>587775</v>
      </c>
      <c r="Z724" s="24">
        <v>1</v>
      </c>
    </row>
    <row r="725" spans="1:26" hidden="1" x14ac:dyDescent="0.3">
      <c r="A725" s="131" t="s">
        <v>2808</v>
      </c>
      <c r="B725" s="132" t="s">
        <v>2808</v>
      </c>
      <c r="C725" s="39"/>
      <c r="D725" s="132"/>
      <c r="E725" s="132" t="s">
        <v>2831</v>
      </c>
      <c r="F725" s="132"/>
      <c r="G725" s="132" t="str">
        <f>VLOOKUP(B725,Scanvolgnr.!A:B,2,FALSE)</f>
        <v>iah</v>
      </c>
      <c r="H725" s="20"/>
      <c r="I725" s="20" t="str">
        <f>IFERROR(VLOOKUP(B725,LOINC!A:B,2,FALSE),"")</f>
        <v/>
      </c>
      <c r="J725" s="20" t="str">
        <f>IFERROR(VLOOKUP(B725,'Sequence nummers'!A:B,2,FALSE),"")</f>
        <v/>
      </c>
      <c r="K725" s="132"/>
      <c r="L725" s="132"/>
      <c r="M725" s="132"/>
      <c r="N725" s="132"/>
      <c r="O725" s="132"/>
      <c r="P725" s="132"/>
      <c r="Q725" s="132" t="str">
        <f>VLOOKUP(B725,Props!B:E,4,FALSE)</f>
        <v>String</v>
      </c>
      <c r="R725" s="24" t="s">
        <v>1246</v>
      </c>
      <c r="S725" s="29" t="s">
        <v>377</v>
      </c>
      <c r="T725" s="24" t="s">
        <v>1254</v>
      </c>
      <c r="U725" s="24" t="s">
        <v>2785</v>
      </c>
      <c r="V725" s="25" t="s">
        <v>381</v>
      </c>
      <c r="W725" s="18"/>
      <c r="X725" s="18"/>
      <c r="Y725" s="24">
        <v>587812</v>
      </c>
      <c r="Z725" s="24">
        <v>1</v>
      </c>
    </row>
    <row r="726" spans="1:26" hidden="1" x14ac:dyDescent="0.3">
      <c r="A726" s="131" t="s">
        <v>2809</v>
      </c>
      <c r="B726" s="132" t="s">
        <v>2809</v>
      </c>
      <c r="C726" s="39"/>
      <c r="D726" s="132"/>
      <c r="E726" s="132" t="s">
        <v>2831</v>
      </c>
      <c r="F726" s="132"/>
      <c r="G726" s="132" t="str">
        <f>VLOOKUP(B726,Scanvolgnr.!A:B,2,FALSE)</f>
        <v>iah</v>
      </c>
      <c r="H726" s="20"/>
      <c r="I726" s="20" t="str">
        <f>IFERROR(VLOOKUP(B726,LOINC!A:B,2,FALSE),"")</f>
        <v/>
      </c>
      <c r="J726" s="20" t="str">
        <f>IFERROR(VLOOKUP(B726,'Sequence nummers'!A:B,2,FALSE),"")</f>
        <v/>
      </c>
      <c r="K726" s="132"/>
      <c r="L726" s="132"/>
      <c r="M726" s="132"/>
      <c r="N726" s="132"/>
      <c r="O726" s="132"/>
      <c r="P726" s="132"/>
      <c r="Q726" s="132" t="str">
        <f>VLOOKUP(B726,Props!B:E,4,FALSE)</f>
        <v>String</v>
      </c>
      <c r="R726" s="24" t="s">
        <v>1246</v>
      </c>
      <c r="S726" s="29" t="s">
        <v>377</v>
      </c>
      <c r="T726" s="24" t="s">
        <v>1254</v>
      </c>
      <c r="U726" s="24" t="s">
        <v>2785</v>
      </c>
      <c r="V726" s="25" t="s">
        <v>381</v>
      </c>
      <c r="W726" s="18"/>
      <c r="X726" s="18"/>
      <c r="Y726" s="24">
        <v>587790</v>
      </c>
      <c r="Z726" s="24">
        <v>1</v>
      </c>
    </row>
    <row r="727" spans="1:26" hidden="1" x14ac:dyDescent="0.3">
      <c r="A727" s="191" t="s">
        <v>1398</v>
      </c>
      <c r="B727" s="132" t="s">
        <v>1399</v>
      </c>
      <c r="C727" s="39"/>
      <c r="D727" s="132"/>
      <c r="E727" s="132" t="s">
        <v>2831</v>
      </c>
      <c r="F727" s="132"/>
      <c r="G727" s="132" t="str">
        <f>VLOOKUP(B727,Scanvolgnr.!A:B,2,FALSE)</f>
        <v>iaj</v>
      </c>
      <c r="H727" s="20"/>
      <c r="I727" s="20" t="str">
        <f>IFERROR(VLOOKUP(B727,LOINC!A:B,2,FALSE),"")</f>
        <v/>
      </c>
      <c r="J727" s="20" t="str">
        <f>IFERROR(VLOOKUP(B727,'Sequence nummers'!A:B,2,FALSE),"")</f>
        <v/>
      </c>
      <c r="K727" s="39"/>
      <c r="L727" s="39"/>
      <c r="M727" s="39"/>
      <c r="N727" s="39"/>
      <c r="O727" s="40"/>
      <c r="P727" s="40"/>
      <c r="Q727" s="132" t="str">
        <f>VLOOKUP(B727,Props!B:E,4,FALSE)</f>
        <v>String</v>
      </c>
      <c r="R727" s="24" t="s">
        <v>183</v>
      </c>
      <c r="S727" s="30" t="s">
        <v>377</v>
      </c>
      <c r="T727" s="24" t="s">
        <v>1254</v>
      </c>
      <c r="U727" s="24" t="s">
        <v>1254</v>
      </c>
      <c r="V727" s="25"/>
      <c r="W727" s="18" t="s">
        <v>381</v>
      </c>
      <c r="X727" s="18"/>
      <c r="Y727" s="24"/>
      <c r="Z727" s="24"/>
    </row>
    <row r="728" spans="1:26" hidden="1" x14ac:dyDescent="0.3">
      <c r="A728" s="191"/>
      <c r="B728" s="132" t="s">
        <v>1400</v>
      </c>
      <c r="C728" s="39"/>
      <c r="D728" s="132"/>
      <c r="E728" s="132" t="s">
        <v>2831</v>
      </c>
      <c r="F728" s="132"/>
      <c r="G728" s="132" t="str">
        <f>VLOOKUP(B728,Scanvolgnr.!A:B,2,FALSE)</f>
        <v>iak</v>
      </c>
      <c r="H728" s="20"/>
      <c r="I728" s="20" t="str">
        <f>IFERROR(VLOOKUP(B728,LOINC!A:B,2,FALSE),"")</f>
        <v/>
      </c>
      <c r="J728" s="20" t="str">
        <f>IFERROR(VLOOKUP(B728,'Sequence nummers'!A:B,2,FALSE),"")</f>
        <v/>
      </c>
      <c r="K728" s="39"/>
      <c r="L728" s="39"/>
      <c r="M728" s="39"/>
      <c r="N728" s="39"/>
      <c r="O728" s="40"/>
      <c r="P728" s="40"/>
      <c r="Q728" s="132" t="str">
        <f>VLOOKUP(B728,Props!B:E,4,FALSE)</f>
        <v>String</v>
      </c>
      <c r="R728" s="24" t="s">
        <v>183</v>
      </c>
      <c r="S728" s="30" t="s">
        <v>377</v>
      </c>
      <c r="T728" s="24" t="s">
        <v>1254</v>
      </c>
      <c r="U728" s="24" t="s">
        <v>1254</v>
      </c>
      <c r="V728" s="25"/>
      <c r="W728" s="18" t="s">
        <v>381</v>
      </c>
      <c r="X728" s="18"/>
      <c r="Y728" s="24"/>
      <c r="Z728" s="24"/>
    </row>
    <row r="729" spans="1:26" x14ac:dyDescent="0.3">
      <c r="A729" s="191" t="s">
        <v>1500</v>
      </c>
      <c r="B729" s="132" t="s">
        <v>1642</v>
      </c>
      <c r="C729" s="132" t="s">
        <v>1648</v>
      </c>
      <c r="D729" s="132"/>
      <c r="E729" s="132" t="s">
        <v>2827</v>
      </c>
      <c r="F729" s="132"/>
      <c r="G729" s="132" t="str">
        <f>VLOOKUP(B729,Scanvolgnr.!A:B,2,FALSE)</f>
        <v>jaa</v>
      </c>
      <c r="H729" s="20"/>
      <c r="I729" s="20">
        <f>IFERROR(VLOOKUP(B729,LOINC!A:B,2,FALSE),"")</f>
        <v>7034</v>
      </c>
      <c r="J729" s="20">
        <f>IFERROR(VLOOKUP(B729,'Sequence nummers'!A:B,2,FALSE),"")</f>
        <v>2100010</v>
      </c>
      <c r="K729" s="132" t="s">
        <v>1212</v>
      </c>
      <c r="L729" s="39"/>
      <c r="M729" s="39"/>
      <c r="N729" s="132" t="s">
        <v>2810</v>
      </c>
      <c r="O729" s="39"/>
      <c r="P729" s="39"/>
      <c r="Q729" s="132" t="str">
        <f>VLOOKUP(B729,Props!B:E,4,FALSE)</f>
        <v>Keuzelijst</v>
      </c>
      <c r="R729" s="24" t="s">
        <v>183</v>
      </c>
      <c r="S729" s="29" t="s">
        <v>378</v>
      </c>
      <c r="T729" s="24" t="s">
        <v>2</v>
      </c>
      <c r="U729" s="24" t="s">
        <v>2785</v>
      </c>
      <c r="V729" s="25" t="s">
        <v>381</v>
      </c>
      <c r="W729" s="18" t="s">
        <v>381</v>
      </c>
      <c r="X729" s="18"/>
      <c r="Y729" s="24"/>
      <c r="Z729" s="24"/>
    </row>
    <row r="730" spans="1:26" x14ac:dyDescent="0.3">
      <c r="A730" s="191"/>
      <c r="B730" s="132" t="s">
        <v>1643</v>
      </c>
      <c r="C730" s="132" t="s">
        <v>1649</v>
      </c>
      <c r="D730" s="132"/>
      <c r="E730" s="132" t="s">
        <v>2827</v>
      </c>
      <c r="F730" s="132"/>
      <c r="G730" s="132" t="str">
        <f>VLOOKUP(B730,Scanvolgnr.!A:B,2,FALSE)</f>
        <v>jab</v>
      </c>
      <c r="H730" s="20"/>
      <c r="I730" s="20">
        <f>IFERROR(VLOOKUP(B730,LOINC!A:B,2,FALSE),"")</f>
        <v>7035</v>
      </c>
      <c r="J730" s="20">
        <f>IFERROR(VLOOKUP(B730,'Sequence nummers'!A:B,2,FALSE),"")</f>
        <v>2100020</v>
      </c>
      <c r="K730" s="132" t="s">
        <v>1212</v>
      </c>
      <c r="L730" s="39"/>
      <c r="M730" s="39"/>
      <c r="N730" s="132" t="s">
        <v>2810</v>
      </c>
      <c r="O730" s="39"/>
      <c r="P730" s="39"/>
      <c r="Q730" s="132" t="str">
        <f>VLOOKUP(B730,Props!B:E,4,FALSE)</f>
        <v>Keuzelijst</v>
      </c>
      <c r="R730" s="24" t="s">
        <v>183</v>
      </c>
      <c r="S730" s="29" t="s">
        <v>377</v>
      </c>
      <c r="T730" s="24" t="s">
        <v>2</v>
      </c>
      <c r="U730" s="24" t="s">
        <v>2785</v>
      </c>
      <c r="V730" s="25" t="s">
        <v>381</v>
      </c>
      <c r="W730" s="18" t="s">
        <v>381</v>
      </c>
      <c r="X730" s="18"/>
      <c r="Y730" s="24"/>
      <c r="Z730" s="24"/>
    </row>
    <row r="731" spans="1:26" x14ac:dyDescent="0.3">
      <c r="A731" s="191"/>
      <c r="B731" s="132" t="s">
        <v>1644</v>
      </c>
      <c r="C731" s="132" t="s">
        <v>1647</v>
      </c>
      <c r="D731" s="132"/>
      <c r="E731" s="132" t="s">
        <v>2827</v>
      </c>
      <c r="F731" s="132"/>
      <c r="G731" s="132" t="str">
        <f>VLOOKUP(B731,Scanvolgnr.!A:B,2,FALSE)</f>
        <v>jac</v>
      </c>
      <c r="H731" s="20"/>
      <c r="I731" s="20">
        <f>IFERROR(VLOOKUP(B731,LOINC!A:B,2,FALSE),"")</f>
        <v>7036</v>
      </c>
      <c r="J731" s="20">
        <f>IFERROR(VLOOKUP(B731,'Sequence nummers'!A:B,2,FALSE),"")</f>
        <v>2100030</v>
      </c>
      <c r="K731" s="132" t="s">
        <v>1212</v>
      </c>
      <c r="L731" s="39"/>
      <c r="M731" s="39"/>
      <c r="N731" s="132" t="s">
        <v>2810</v>
      </c>
      <c r="O731" s="39"/>
      <c r="P731" s="39"/>
      <c r="Q731" s="132" t="str">
        <f>VLOOKUP(B731,Props!B:E,4,FALSE)</f>
        <v>Keuzelijst</v>
      </c>
      <c r="R731" s="24" t="s">
        <v>1246</v>
      </c>
      <c r="S731" s="29" t="s">
        <v>377</v>
      </c>
      <c r="T731" s="24" t="s">
        <v>1254</v>
      </c>
      <c r="U731" s="24" t="s">
        <v>2785</v>
      </c>
      <c r="V731" s="25" t="s">
        <v>381</v>
      </c>
      <c r="W731" s="18" t="s">
        <v>381</v>
      </c>
      <c r="X731" s="18"/>
      <c r="Y731" s="24"/>
      <c r="Z731" s="24"/>
    </row>
    <row r="732" spans="1:26" ht="24" x14ac:dyDescent="0.3">
      <c r="A732" s="191"/>
      <c r="B732" s="132" t="s">
        <v>1645</v>
      </c>
      <c r="C732" s="132" t="s">
        <v>1646</v>
      </c>
      <c r="D732" s="132"/>
      <c r="E732" s="132" t="s">
        <v>2827</v>
      </c>
      <c r="F732" s="132" t="s">
        <v>8564</v>
      </c>
      <c r="G732" s="132" t="str">
        <f>VLOOKUP(B732,Scanvolgnr.!A:B,2,FALSE)</f>
        <v>jad</v>
      </c>
      <c r="H732" s="20"/>
      <c r="I732" s="20">
        <f>IFERROR(VLOOKUP(B732,LOINC!A:B,2,FALSE),"")</f>
        <v>7037</v>
      </c>
      <c r="J732" s="20">
        <f>IFERROR(VLOOKUP(B732,'Sequence nummers'!A:B,2,FALSE),"")</f>
        <v>2100040</v>
      </c>
      <c r="K732" s="132" t="s">
        <v>1212</v>
      </c>
      <c r="L732" s="39"/>
      <c r="M732" s="39"/>
      <c r="N732" s="132" t="s">
        <v>2810</v>
      </c>
      <c r="O732" s="39"/>
      <c r="P732" s="39"/>
      <c r="Q732" s="132" t="str">
        <f>VLOOKUP(B732,Props!B:E,4,FALSE)</f>
        <v>String</v>
      </c>
      <c r="R732" s="24" t="s">
        <v>1246</v>
      </c>
      <c r="S732" s="29" t="s">
        <v>377</v>
      </c>
      <c r="T732" s="24" t="s">
        <v>1254</v>
      </c>
      <c r="U732" s="24" t="s">
        <v>2785</v>
      </c>
      <c r="V732" s="25" t="s">
        <v>381</v>
      </c>
      <c r="W732" s="18" t="s">
        <v>381</v>
      </c>
      <c r="X732" s="18"/>
      <c r="Y732" s="24"/>
      <c r="Z732" s="24"/>
    </row>
    <row r="733" spans="1:26" x14ac:dyDescent="0.3">
      <c r="A733" s="191"/>
      <c r="B733" s="132" t="s">
        <v>1651</v>
      </c>
      <c r="C733" s="132" t="s">
        <v>260</v>
      </c>
      <c r="D733" s="132"/>
      <c r="E733" s="132" t="s">
        <v>378</v>
      </c>
      <c r="F733" s="132"/>
      <c r="G733" s="132" t="str">
        <f>VLOOKUP(B733,Scanvolgnr.!A:B,2,FALSE)</f>
        <v>jae</v>
      </c>
      <c r="H733" s="20"/>
      <c r="I733" s="20">
        <f>IFERROR(VLOOKUP(B733,LOINC!A:B,2,FALSE),"")</f>
        <v>6635</v>
      </c>
      <c r="J733" s="20">
        <f>IFERROR(VLOOKUP(B733,'Sequence nummers'!A:B,2,FALSE),"")</f>
        <v>2100050</v>
      </c>
      <c r="K733" s="132" t="s">
        <v>1212</v>
      </c>
      <c r="L733" s="39"/>
      <c r="M733" s="39"/>
      <c r="N733" s="132" t="s">
        <v>2810</v>
      </c>
      <c r="O733" s="39"/>
      <c r="P733" s="39"/>
      <c r="Q733" s="132" t="str">
        <f>VLOOKUP(B733,Props!B:E,4,FALSE)</f>
        <v>Keuzelijst</v>
      </c>
      <c r="R733" s="24" t="s">
        <v>1246</v>
      </c>
      <c r="S733" s="29" t="s">
        <v>377</v>
      </c>
      <c r="T733" s="24" t="s">
        <v>1254</v>
      </c>
      <c r="U733" s="24" t="s">
        <v>2785</v>
      </c>
      <c r="V733" s="25" t="s">
        <v>381</v>
      </c>
      <c r="W733" s="18" t="s">
        <v>381</v>
      </c>
      <c r="X733" s="18"/>
      <c r="Y733" s="24"/>
      <c r="Z733" s="24"/>
    </row>
    <row r="734" spans="1:26" hidden="1" x14ac:dyDescent="0.3">
      <c r="A734" s="131" t="s">
        <v>373</v>
      </c>
      <c r="B734" s="132" t="s">
        <v>1220</v>
      </c>
      <c r="C734" s="39"/>
      <c r="D734" s="132"/>
      <c r="E734" s="132" t="s">
        <v>2831</v>
      </c>
      <c r="F734" s="132"/>
      <c r="G734" s="132" t="str">
        <f>VLOOKUP(B734,Scanvolgnr.!A:B,2,FALSE)</f>
        <v>zaa</v>
      </c>
      <c r="H734" s="20"/>
      <c r="I734" s="20" t="str">
        <f>IFERROR(VLOOKUP(B734,LOINC!A:B,2,FALSE),"")</f>
        <v/>
      </c>
      <c r="J734" s="20" t="str">
        <f>IFERROR(VLOOKUP(B734,'Sequence nummers'!A:B,2,FALSE),"")</f>
        <v/>
      </c>
      <c r="K734" s="39"/>
      <c r="L734" s="39"/>
      <c r="M734" s="39"/>
      <c r="N734" s="40"/>
      <c r="O734" s="40"/>
      <c r="P734" s="40"/>
      <c r="Q734" s="132" t="str">
        <f>VLOOKUP(B734,Props!B:E,4,FALSE)</f>
        <v>Keuzelijst</v>
      </c>
      <c r="R734" s="24" t="s">
        <v>183</v>
      </c>
      <c r="S734" s="29" t="s">
        <v>377</v>
      </c>
      <c r="T734" s="24" t="s">
        <v>1323</v>
      </c>
      <c r="U734" s="24" t="s">
        <v>1323</v>
      </c>
      <c r="V734" s="25" t="s">
        <v>381</v>
      </c>
      <c r="W734" s="19" t="s">
        <v>381</v>
      </c>
      <c r="X734" s="18"/>
      <c r="Y734" s="24"/>
      <c r="Z734" s="24"/>
    </row>
    <row r="735" spans="1:26" hidden="1" x14ac:dyDescent="0.3">
      <c r="A735" s="131" t="s">
        <v>1313</v>
      </c>
      <c r="B735" s="132" t="s">
        <v>1218</v>
      </c>
      <c r="C735" s="39"/>
      <c r="D735" s="132"/>
      <c r="E735" s="132" t="s">
        <v>2831</v>
      </c>
      <c r="F735" s="132"/>
      <c r="G735" s="132" t="str">
        <f>VLOOKUP(B735,Scanvolgnr.!A:B,2,FALSE)</f>
        <v>zab</v>
      </c>
      <c r="H735" s="20"/>
      <c r="I735" s="20" t="str">
        <f>IFERROR(VLOOKUP(B735,LOINC!A:B,2,FALSE),"")</f>
        <v/>
      </c>
      <c r="J735" s="20" t="str">
        <f>IFERROR(VLOOKUP(B735,'Sequence nummers'!A:B,2,FALSE),"")</f>
        <v/>
      </c>
      <c r="K735" s="39"/>
      <c r="L735" s="39"/>
      <c r="M735" s="39"/>
      <c r="N735" s="40"/>
      <c r="O735" s="40"/>
      <c r="P735" s="40"/>
      <c r="Q735" s="132" t="str">
        <f>VLOOKUP(B735,Props!B:E,4,FALSE)</f>
        <v>Keuzelijst</v>
      </c>
      <c r="R735" s="24" t="s">
        <v>183</v>
      </c>
      <c r="S735" s="29" t="s">
        <v>377</v>
      </c>
      <c r="T735" s="24" t="s">
        <v>1323</v>
      </c>
      <c r="U735" s="24" t="s">
        <v>1323</v>
      </c>
      <c r="V735" s="25" t="s">
        <v>381</v>
      </c>
      <c r="W735" s="19" t="s">
        <v>381</v>
      </c>
      <c r="X735" s="18"/>
      <c r="Y735" s="24"/>
      <c r="Z735" s="24"/>
    </row>
    <row r="736" spans="1:26" hidden="1" x14ac:dyDescent="0.3">
      <c r="A736" s="131" t="s">
        <v>1314</v>
      </c>
      <c r="B736" s="132" t="s">
        <v>1226</v>
      </c>
      <c r="C736" s="39"/>
      <c r="D736" s="132"/>
      <c r="E736" s="132" t="s">
        <v>2831</v>
      </c>
      <c r="F736" s="132"/>
      <c r="G736" s="132" t="str">
        <f>VLOOKUP(B736,Scanvolgnr.!A:B,2,FALSE)</f>
        <v>zac</v>
      </c>
      <c r="H736" s="20"/>
      <c r="I736" s="20" t="str">
        <f>IFERROR(VLOOKUP(B736,LOINC!A:B,2,FALSE),"")</f>
        <v/>
      </c>
      <c r="J736" s="20" t="str">
        <f>IFERROR(VLOOKUP(B736,'Sequence nummers'!A:B,2,FALSE),"")</f>
        <v/>
      </c>
      <c r="K736" s="39"/>
      <c r="L736" s="39"/>
      <c r="M736" s="39"/>
      <c r="N736" s="40"/>
      <c r="O736" s="40"/>
      <c r="P736" s="40"/>
      <c r="Q736" s="132" t="str">
        <f>VLOOKUP(B736,Props!B:E,4,FALSE)</f>
        <v>Keuzelijst</v>
      </c>
      <c r="R736" s="24" t="s">
        <v>183</v>
      </c>
      <c r="S736" s="29" t="s">
        <v>377</v>
      </c>
      <c r="T736" s="24" t="s">
        <v>1323</v>
      </c>
      <c r="U736" s="24" t="s">
        <v>1323</v>
      </c>
      <c r="V736" s="25" t="s">
        <v>381</v>
      </c>
      <c r="W736" s="19" t="s">
        <v>381</v>
      </c>
      <c r="X736" s="18"/>
      <c r="Y736" s="24"/>
      <c r="Z736" s="24"/>
    </row>
    <row r="737" spans="1:26" hidden="1" x14ac:dyDescent="0.3">
      <c r="A737" s="131" t="s">
        <v>1315</v>
      </c>
      <c r="B737" s="132" t="s">
        <v>1228</v>
      </c>
      <c r="C737" s="39"/>
      <c r="D737" s="132"/>
      <c r="E737" s="132" t="s">
        <v>2831</v>
      </c>
      <c r="F737" s="132"/>
      <c r="G737" s="132" t="str">
        <f>VLOOKUP(B737,Scanvolgnr.!A:B,2,FALSE)</f>
        <v>zad</v>
      </c>
      <c r="H737" s="20"/>
      <c r="I737" s="20" t="str">
        <f>IFERROR(VLOOKUP(B737,LOINC!A:B,2,FALSE),"")</f>
        <v/>
      </c>
      <c r="J737" s="20" t="str">
        <f>IFERROR(VLOOKUP(B737,'Sequence nummers'!A:B,2,FALSE),"")</f>
        <v/>
      </c>
      <c r="K737" s="39"/>
      <c r="L737" s="39"/>
      <c r="M737" s="39"/>
      <c r="N737" s="40"/>
      <c r="O737" s="40"/>
      <c r="P737" s="40"/>
      <c r="Q737" s="132" t="str">
        <f>VLOOKUP(B737,Props!B:E,4,FALSE)</f>
        <v>Keuzelijst</v>
      </c>
      <c r="R737" s="24" t="s">
        <v>183</v>
      </c>
      <c r="S737" s="29" t="s">
        <v>377</v>
      </c>
      <c r="T737" s="24" t="s">
        <v>1323</v>
      </c>
      <c r="U737" s="24" t="s">
        <v>1323</v>
      </c>
      <c r="V737" s="25" t="s">
        <v>381</v>
      </c>
      <c r="W737" s="19" t="s">
        <v>381</v>
      </c>
      <c r="X737" s="18"/>
      <c r="Y737" s="24"/>
      <c r="Z737" s="24"/>
    </row>
    <row r="738" spans="1:26" hidden="1" x14ac:dyDescent="0.3">
      <c r="A738" s="131" t="s">
        <v>1316</v>
      </c>
      <c r="B738" s="132" t="s">
        <v>1227</v>
      </c>
      <c r="C738" s="39"/>
      <c r="D738" s="132"/>
      <c r="E738" s="132" t="s">
        <v>2831</v>
      </c>
      <c r="F738" s="132"/>
      <c r="G738" s="132" t="str">
        <f>VLOOKUP(B738,Scanvolgnr.!A:B,2,FALSE)</f>
        <v>zae</v>
      </c>
      <c r="H738" s="20"/>
      <c r="I738" s="20" t="str">
        <f>IFERROR(VLOOKUP(B738,LOINC!A:B,2,FALSE),"")</f>
        <v/>
      </c>
      <c r="J738" s="20" t="str">
        <f>IFERROR(VLOOKUP(B738,'Sequence nummers'!A:B,2,FALSE),"")</f>
        <v/>
      </c>
      <c r="K738" s="39"/>
      <c r="L738" s="39"/>
      <c r="M738" s="39"/>
      <c r="N738" s="40"/>
      <c r="O738" s="40"/>
      <c r="P738" s="40"/>
      <c r="Q738" s="132" t="str">
        <f>VLOOKUP(B738,Props!B:E,4,FALSE)</f>
        <v>Keuzelijst</v>
      </c>
      <c r="R738" s="24" t="s">
        <v>183</v>
      </c>
      <c r="S738" s="29" t="s">
        <v>377</v>
      </c>
      <c r="T738" s="24" t="s">
        <v>1323</v>
      </c>
      <c r="U738" s="24" t="s">
        <v>1323</v>
      </c>
      <c r="V738" s="25" t="s">
        <v>381</v>
      </c>
      <c r="W738" s="19" t="s">
        <v>381</v>
      </c>
      <c r="X738" s="18"/>
      <c r="Y738" s="24"/>
      <c r="Z738" s="24"/>
    </row>
    <row r="739" spans="1:26" hidden="1" x14ac:dyDescent="0.3">
      <c r="A739" s="131" t="s">
        <v>1317</v>
      </c>
      <c r="B739" s="132" t="s">
        <v>1219</v>
      </c>
      <c r="C739" s="39"/>
      <c r="D739" s="132"/>
      <c r="E739" s="132" t="s">
        <v>2831</v>
      </c>
      <c r="F739" s="132"/>
      <c r="G739" s="132" t="str">
        <f>VLOOKUP(B739,Scanvolgnr.!A:B,2,FALSE)</f>
        <v>zaf</v>
      </c>
      <c r="H739" s="20"/>
      <c r="I739" s="20" t="str">
        <f>IFERROR(VLOOKUP(B739,LOINC!A:B,2,FALSE),"")</f>
        <v/>
      </c>
      <c r="J739" s="20" t="str">
        <f>IFERROR(VLOOKUP(B739,'Sequence nummers'!A:B,2,FALSE),"")</f>
        <v/>
      </c>
      <c r="K739" s="39"/>
      <c r="L739" s="39"/>
      <c r="M739" s="39"/>
      <c r="N739" s="40"/>
      <c r="O739" s="40"/>
      <c r="P739" s="40"/>
      <c r="Q739" s="132" t="str">
        <f>VLOOKUP(B739,Props!B:E,4,FALSE)</f>
        <v>Keuzelijst</v>
      </c>
      <c r="R739" s="24" t="s">
        <v>183</v>
      </c>
      <c r="S739" s="29" t="s">
        <v>377</v>
      </c>
      <c r="T739" s="24" t="s">
        <v>1323</v>
      </c>
      <c r="U739" s="24" t="s">
        <v>1323</v>
      </c>
      <c r="V739" s="25" t="s">
        <v>381</v>
      </c>
      <c r="W739" s="19" t="s">
        <v>381</v>
      </c>
      <c r="X739" s="18"/>
      <c r="Y739" s="24"/>
      <c r="Z739" s="24"/>
    </row>
    <row r="740" spans="1:26" hidden="1" x14ac:dyDescent="0.3">
      <c r="A740" s="131" t="s">
        <v>2105</v>
      </c>
      <c r="B740" s="132" t="s">
        <v>2106</v>
      </c>
      <c r="C740" s="39"/>
      <c r="D740" s="132"/>
      <c r="E740" s="132" t="s">
        <v>2831</v>
      </c>
      <c r="F740" s="132"/>
      <c r="G740" s="132" t="str">
        <f>VLOOKUP(B740,Scanvolgnr.!A:B,2,FALSE)</f>
        <v>zafa</v>
      </c>
      <c r="H740" s="20"/>
      <c r="I740" s="20" t="str">
        <f>IFERROR(VLOOKUP(B740,LOINC!A:B,2,FALSE),"")</f>
        <v/>
      </c>
      <c r="J740" s="20" t="str">
        <f>IFERROR(VLOOKUP(B740,'Sequence nummers'!A:B,2,FALSE),"")</f>
        <v/>
      </c>
      <c r="K740" s="39"/>
      <c r="L740" s="39"/>
      <c r="M740" s="39"/>
      <c r="N740" s="40"/>
      <c r="O740" s="40"/>
      <c r="P740" s="40"/>
      <c r="Q740" s="132" t="str">
        <f>VLOOKUP(B740,Props!B:E,4,FALSE)</f>
        <v>Keuzelijst</v>
      </c>
      <c r="R740" s="24" t="s">
        <v>2108</v>
      </c>
      <c r="S740" s="29" t="s">
        <v>377</v>
      </c>
      <c r="T740" s="24" t="s">
        <v>1323</v>
      </c>
      <c r="U740" s="24" t="s">
        <v>1323</v>
      </c>
      <c r="V740" s="25" t="s">
        <v>381</v>
      </c>
      <c r="W740" s="19" t="s">
        <v>381</v>
      </c>
      <c r="X740" s="18"/>
      <c r="Y740" s="24"/>
      <c r="Z740" s="24"/>
    </row>
    <row r="741" spans="1:26" hidden="1" x14ac:dyDescent="0.3">
      <c r="A741" s="131" t="s">
        <v>254</v>
      </c>
      <c r="B741" s="132" t="s">
        <v>1340</v>
      </c>
      <c r="C741" s="39"/>
      <c r="D741" s="132"/>
      <c r="E741" s="132" t="s">
        <v>2831</v>
      </c>
      <c r="F741" s="132"/>
      <c r="G741" s="132" t="str">
        <f>VLOOKUP(B741,Scanvolgnr.!A:B,2,FALSE)</f>
        <v>zag</v>
      </c>
      <c r="H741" s="20"/>
      <c r="I741" s="20" t="str">
        <f>IFERROR(VLOOKUP(B741,LOINC!A:B,2,FALSE),"")</f>
        <v/>
      </c>
      <c r="J741" s="20" t="str">
        <f>IFERROR(VLOOKUP(B741,'Sequence nummers'!A:B,2,FALSE),"")</f>
        <v/>
      </c>
      <c r="K741" s="39"/>
      <c r="L741" s="39"/>
      <c r="M741" s="39"/>
      <c r="N741" s="40"/>
      <c r="O741" s="40"/>
      <c r="P741" s="40"/>
      <c r="Q741" s="132" t="str">
        <f>VLOOKUP(B741,Props!B:E,4,FALSE)</f>
        <v>String</v>
      </c>
      <c r="R741" s="24" t="s">
        <v>183</v>
      </c>
      <c r="S741" s="29" t="s">
        <v>377</v>
      </c>
      <c r="T741" s="24" t="s">
        <v>1323</v>
      </c>
      <c r="U741" s="24" t="s">
        <v>1323</v>
      </c>
      <c r="V741" s="25" t="s">
        <v>381</v>
      </c>
      <c r="W741" s="19" t="s">
        <v>381</v>
      </c>
      <c r="X741" s="18"/>
      <c r="Y741" s="24"/>
      <c r="Z741" s="24"/>
    </row>
    <row r="742" spans="1:26" hidden="1" x14ac:dyDescent="0.3">
      <c r="A742" s="131" t="s">
        <v>2094</v>
      </c>
      <c r="B742" s="132" t="s">
        <v>2094</v>
      </c>
      <c r="C742" s="39"/>
      <c r="D742" s="132"/>
      <c r="E742" s="132" t="s">
        <v>2831</v>
      </c>
      <c r="F742" s="132"/>
      <c r="G742" s="132" t="str">
        <f>VLOOKUP(B742,Scanvolgnr.!A:B,2,FALSE)</f>
        <v>zaga</v>
      </c>
      <c r="H742" s="20"/>
      <c r="I742" s="20" t="str">
        <f>IFERROR(VLOOKUP(B742,LOINC!A:B,2,FALSE),"")</f>
        <v/>
      </c>
      <c r="J742" s="20" t="str">
        <f>IFERROR(VLOOKUP(B742,'Sequence nummers'!A:B,2,FALSE),"")</f>
        <v/>
      </c>
      <c r="K742" s="39"/>
      <c r="L742" s="39"/>
      <c r="M742" s="39"/>
      <c r="N742" s="40"/>
      <c r="O742" s="40"/>
      <c r="P742" s="40"/>
      <c r="Q742" s="132" t="str">
        <f>VLOOKUP(B742,Props!B:E,4,FALSE)</f>
        <v>Keuzelijst</v>
      </c>
      <c r="R742" s="24" t="s">
        <v>183</v>
      </c>
      <c r="S742" s="29" t="s">
        <v>377</v>
      </c>
      <c r="T742" s="24" t="s">
        <v>1323</v>
      </c>
      <c r="U742" s="24" t="s">
        <v>1323</v>
      </c>
      <c r="V742" s="25" t="s">
        <v>381</v>
      </c>
      <c r="W742" s="19" t="s">
        <v>381</v>
      </c>
      <c r="X742" s="18"/>
      <c r="Y742" s="24"/>
      <c r="Z742" s="24"/>
    </row>
    <row r="743" spans="1:26" hidden="1" x14ac:dyDescent="0.3">
      <c r="A743" s="37" t="s">
        <v>2092</v>
      </c>
      <c r="B743" s="132" t="s">
        <v>1221</v>
      </c>
      <c r="C743" s="39"/>
      <c r="D743" s="132"/>
      <c r="E743" s="132" t="s">
        <v>2831</v>
      </c>
      <c r="F743" s="132"/>
      <c r="G743" s="132" t="str">
        <f>VLOOKUP(B743,Scanvolgnr.!A:B,2,FALSE)</f>
        <v>zah</v>
      </c>
      <c r="H743" s="20" t="s">
        <v>381</v>
      </c>
      <c r="I743" s="20" t="str">
        <f>IFERROR(VLOOKUP(B743,LOINC!A:B,2,FALSE),"")</f>
        <v/>
      </c>
      <c r="J743" s="20" t="str">
        <f>IFERROR(VLOOKUP(B743,'Sequence nummers'!A:B,2,FALSE),"")</f>
        <v/>
      </c>
      <c r="K743" s="39"/>
      <c r="L743" s="39"/>
      <c r="M743" s="39"/>
      <c r="N743" s="40"/>
      <c r="O743" s="40"/>
      <c r="P743" s="40"/>
      <c r="Q743" s="132" t="str">
        <f>VLOOKUP(B743,Props!B:E,4,FALSE)</f>
        <v>Keuzelijst</v>
      </c>
      <c r="R743" s="24" t="s">
        <v>183</v>
      </c>
      <c r="S743" s="29" t="s">
        <v>377</v>
      </c>
      <c r="T743" s="24" t="s">
        <v>1323</v>
      </c>
      <c r="U743" s="24" t="s">
        <v>1323</v>
      </c>
      <c r="V743" s="25" t="s">
        <v>381</v>
      </c>
      <c r="W743" s="19" t="s">
        <v>381</v>
      </c>
      <c r="X743" s="18"/>
      <c r="Y743" s="24"/>
      <c r="Z743" s="24"/>
    </row>
    <row r="744" spans="1:26" hidden="1" x14ac:dyDescent="0.3">
      <c r="A744" s="37" t="s">
        <v>255</v>
      </c>
      <c r="B744" s="132" t="s">
        <v>1225</v>
      </c>
      <c r="C744" s="39"/>
      <c r="D744" s="132"/>
      <c r="E744" s="132" t="s">
        <v>2831</v>
      </c>
      <c r="F744" s="132"/>
      <c r="G744" s="132" t="str">
        <f>VLOOKUP(B744,Scanvolgnr.!A:B,2,FALSE)</f>
        <v>zai</v>
      </c>
      <c r="H744" s="20" t="s">
        <v>381</v>
      </c>
      <c r="I744" s="20" t="str">
        <f>IFERROR(VLOOKUP(B744,LOINC!A:B,2,FALSE),"")</f>
        <v/>
      </c>
      <c r="J744" s="20" t="str">
        <f>IFERROR(VLOOKUP(B744,'Sequence nummers'!A:B,2,FALSE),"")</f>
        <v/>
      </c>
      <c r="K744" s="39"/>
      <c r="L744" s="39"/>
      <c r="M744" s="39"/>
      <c r="N744" s="40"/>
      <c r="O744" s="40"/>
      <c r="P744" s="40"/>
      <c r="Q744" s="132" t="str">
        <f>VLOOKUP(B744,Props!B:E,4,FALSE)</f>
        <v>Keuzelijst</v>
      </c>
      <c r="R744" s="24" t="s">
        <v>183</v>
      </c>
      <c r="S744" s="29" t="s">
        <v>377</v>
      </c>
      <c r="T744" s="24" t="s">
        <v>1323</v>
      </c>
      <c r="U744" s="24" t="s">
        <v>1323</v>
      </c>
      <c r="V744" s="25" t="s">
        <v>381</v>
      </c>
      <c r="W744" s="19" t="s">
        <v>381</v>
      </c>
      <c r="X744" s="18"/>
      <c r="Y744" s="24"/>
      <c r="Z744" s="24"/>
    </row>
    <row r="745" spans="1:26" hidden="1" x14ac:dyDescent="0.3">
      <c r="A745" s="131" t="s">
        <v>256</v>
      </c>
      <c r="B745" s="132" t="s">
        <v>1222</v>
      </c>
      <c r="C745" s="39"/>
      <c r="D745" s="132"/>
      <c r="E745" s="132" t="s">
        <v>2831</v>
      </c>
      <c r="F745" s="132"/>
      <c r="G745" s="132" t="str">
        <f>VLOOKUP(B745,Scanvolgnr.!A:B,2,FALSE)</f>
        <v>zaj</v>
      </c>
      <c r="H745" s="20"/>
      <c r="I745" s="20" t="str">
        <f>IFERROR(VLOOKUP(B745,LOINC!A:B,2,FALSE),"")</f>
        <v/>
      </c>
      <c r="J745" s="20" t="str">
        <f>IFERROR(VLOOKUP(B745,'Sequence nummers'!A:B,2,FALSE),"")</f>
        <v/>
      </c>
      <c r="K745" s="39"/>
      <c r="L745" s="39"/>
      <c r="M745" s="39"/>
      <c r="N745" s="40"/>
      <c r="O745" s="40"/>
      <c r="P745" s="40"/>
      <c r="Q745" s="132" t="str">
        <f>VLOOKUP(B745,Props!B:E,4,FALSE)</f>
        <v>Keuzelijst</v>
      </c>
      <c r="R745" s="24" t="s">
        <v>183</v>
      </c>
      <c r="S745" s="29" t="s">
        <v>377</v>
      </c>
      <c r="T745" s="24" t="s">
        <v>1323</v>
      </c>
      <c r="U745" s="24" t="s">
        <v>1323</v>
      </c>
      <c r="V745" s="25" t="s">
        <v>381</v>
      </c>
      <c r="W745" s="19" t="s">
        <v>381</v>
      </c>
      <c r="X745" s="18"/>
      <c r="Y745" s="24"/>
      <c r="Z745" s="24"/>
    </row>
    <row r="746" spans="1:26" hidden="1" x14ac:dyDescent="0.3">
      <c r="A746" s="131" t="s">
        <v>257</v>
      </c>
      <c r="B746" s="132" t="s">
        <v>1223</v>
      </c>
      <c r="C746" s="39"/>
      <c r="D746" s="132"/>
      <c r="E746" s="132" t="s">
        <v>2831</v>
      </c>
      <c r="F746" s="132"/>
      <c r="G746" s="132" t="str">
        <f>VLOOKUP(B746,Scanvolgnr.!A:B,2,FALSE)</f>
        <v>zak</v>
      </c>
      <c r="H746" s="20" t="s">
        <v>381</v>
      </c>
      <c r="I746" s="20" t="str">
        <f>IFERROR(VLOOKUP(B746,LOINC!A:B,2,FALSE),"")</f>
        <v/>
      </c>
      <c r="J746" s="20" t="str">
        <f>IFERROR(VLOOKUP(B746,'Sequence nummers'!A:B,2,FALSE),"")</f>
        <v/>
      </c>
      <c r="K746" s="39"/>
      <c r="L746" s="39"/>
      <c r="M746" s="39"/>
      <c r="N746" s="40"/>
      <c r="O746" s="40"/>
      <c r="P746" s="40"/>
      <c r="Q746" s="132" t="str">
        <f>VLOOKUP(B746,Props!B:E,4,FALSE)</f>
        <v>Keuzelijst</v>
      </c>
      <c r="R746" s="24" t="s">
        <v>183</v>
      </c>
      <c r="S746" s="29" t="s">
        <v>377</v>
      </c>
      <c r="T746" s="24" t="s">
        <v>1323</v>
      </c>
      <c r="U746" s="24" t="s">
        <v>1323</v>
      </c>
      <c r="V746" s="25" t="s">
        <v>381</v>
      </c>
      <c r="W746" s="19" t="s">
        <v>381</v>
      </c>
      <c r="X746" s="18"/>
      <c r="Y746" s="24"/>
      <c r="Z746" s="24"/>
    </row>
    <row r="747" spans="1:26" hidden="1" x14ac:dyDescent="0.3">
      <c r="A747" s="131" t="s">
        <v>258</v>
      </c>
      <c r="B747" s="132" t="s">
        <v>1224</v>
      </c>
      <c r="C747" s="39"/>
      <c r="D747" s="132"/>
      <c r="E747" s="132" t="s">
        <v>2831</v>
      </c>
      <c r="F747" s="132"/>
      <c r="G747" s="132" t="str">
        <f>VLOOKUP(B747,Scanvolgnr.!A:B,2,FALSE)</f>
        <v>zal</v>
      </c>
      <c r="H747" s="20" t="s">
        <v>381</v>
      </c>
      <c r="I747" s="20" t="str">
        <f>IFERROR(VLOOKUP(B747,LOINC!A:B,2,FALSE),"")</f>
        <v/>
      </c>
      <c r="J747" s="20" t="str">
        <f>IFERROR(VLOOKUP(B747,'Sequence nummers'!A:B,2,FALSE),"")</f>
        <v/>
      </c>
      <c r="K747" s="39"/>
      <c r="L747" s="39"/>
      <c r="M747" s="39"/>
      <c r="N747" s="40"/>
      <c r="O747" s="40"/>
      <c r="P747" s="40"/>
      <c r="Q747" s="132" t="str">
        <f>VLOOKUP(B747,Props!B:E,4,FALSE)</f>
        <v>Keuzelijst</v>
      </c>
      <c r="R747" s="24" t="s">
        <v>183</v>
      </c>
      <c r="S747" s="29" t="s">
        <v>377</v>
      </c>
      <c r="T747" s="24" t="s">
        <v>1323</v>
      </c>
      <c r="U747" s="24" t="s">
        <v>1323</v>
      </c>
      <c r="V747" s="25" t="s">
        <v>381</v>
      </c>
      <c r="W747" s="19" t="s">
        <v>381</v>
      </c>
      <c r="X747" s="18"/>
      <c r="Y747" s="24"/>
      <c r="Z747" s="24"/>
    </row>
    <row r="748" spans="1:26" hidden="1" x14ac:dyDescent="0.3">
      <c r="A748" s="191" t="s">
        <v>2089</v>
      </c>
      <c r="B748" s="132" t="s">
        <v>2087</v>
      </c>
      <c r="C748" s="39"/>
      <c r="D748" s="132"/>
      <c r="E748" s="132" t="s">
        <v>2831</v>
      </c>
      <c r="F748" s="132"/>
      <c r="G748" s="132" t="str">
        <f>VLOOKUP(B748,Scanvolgnr.!A:B,2,FALSE)</f>
        <v>zam</v>
      </c>
      <c r="H748" s="20"/>
      <c r="I748" s="20" t="str">
        <f>IFERROR(VLOOKUP(B748,LOINC!A:B,2,FALSE),"")</f>
        <v/>
      </c>
      <c r="J748" s="20" t="str">
        <f>IFERROR(VLOOKUP(B748,'Sequence nummers'!A:B,2,FALSE),"")</f>
        <v/>
      </c>
      <c r="K748" s="39"/>
      <c r="L748" s="39"/>
      <c r="M748" s="39"/>
      <c r="N748" s="40"/>
      <c r="O748" s="40"/>
      <c r="P748" s="40"/>
      <c r="Q748" s="132" t="str">
        <f>VLOOKUP(B748,Props!B:E,4,FALSE)</f>
        <v>Keuzelijst</v>
      </c>
      <c r="R748" s="24" t="s">
        <v>183</v>
      </c>
      <c r="S748" s="29" t="s">
        <v>377</v>
      </c>
      <c r="T748" s="24" t="s">
        <v>1323</v>
      </c>
      <c r="U748" s="24" t="s">
        <v>1323</v>
      </c>
      <c r="V748" s="25" t="s">
        <v>381</v>
      </c>
      <c r="W748" s="19" t="s">
        <v>381</v>
      </c>
      <c r="X748" s="18"/>
      <c r="Y748" s="24"/>
      <c r="Z748" s="24"/>
    </row>
    <row r="749" spans="1:26" hidden="1" x14ac:dyDescent="0.3">
      <c r="A749" s="191"/>
      <c r="B749" s="132" t="s">
        <v>2088</v>
      </c>
      <c r="C749" s="39"/>
      <c r="D749" s="132"/>
      <c r="E749" s="132" t="s">
        <v>2831</v>
      </c>
      <c r="F749" s="132"/>
      <c r="G749" s="132" t="str">
        <f>VLOOKUP(B749,Scanvolgnr.!A:B,2,FALSE)</f>
        <v>zan</v>
      </c>
      <c r="H749" s="20" t="s">
        <v>381</v>
      </c>
      <c r="I749" s="20" t="str">
        <f>IFERROR(VLOOKUP(B749,LOINC!A:B,2,FALSE),"")</f>
        <v/>
      </c>
      <c r="J749" s="20" t="str">
        <f>IFERROR(VLOOKUP(B749,'Sequence nummers'!A:B,2,FALSE),"")</f>
        <v/>
      </c>
      <c r="K749" s="39"/>
      <c r="L749" s="39"/>
      <c r="M749" s="39"/>
      <c r="N749" s="40"/>
      <c r="O749" s="40"/>
      <c r="P749" s="40"/>
      <c r="Q749" s="132" t="str">
        <f>VLOOKUP(B749,Props!B:E,4,FALSE)</f>
        <v>Keuzelijst</v>
      </c>
      <c r="R749" s="24" t="s">
        <v>183</v>
      </c>
      <c r="S749" s="29" t="s">
        <v>377</v>
      </c>
      <c r="T749" s="24" t="s">
        <v>1323</v>
      </c>
      <c r="U749" s="24" t="s">
        <v>1323</v>
      </c>
      <c r="V749" s="25" t="s">
        <v>381</v>
      </c>
      <c r="W749" s="19" t="s">
        <v>381</v>
      </c>
      <c r="X749" s="18"/>
      <c r="Y749" s="24"/>
      <c r="Z749" s="24"/>
    </row>
  </sheetData>
  <autoFilter ref="A1:Z749">
    <filterColumn colId="4">
      <filters>
        <filter val="JA"/>
      </filters>
    </filterColumn>
  </autoFilter>
  <mergeCells count="90">
    <mergeCell ref="A71:A72"/>
    <mergeCell ref="A66:A68"/>
    <mergeCell ref="A58:A60"/>
    <mergeCell ref="A52:A54"/>
    <mergeCell ref="A55:A57"/>
    <mergeCell ref="A69:A70"/>
    <mergeCell ref="A32:A36"/>
    <mergeCell ref="A37:A41"/>
    <mergeCell ref="A42:A46"/>
    <mergeCell ref="A47:A51"/>
    <mergeCell ref="A61:A65"/>
    <mergeCell ref="A673:A678"/>
    <mergeCell ref="A692:A699"/>
    <mergeCell ref="A373:A385"/>
    <mergeCell ref="A386:A398"/>
    <mergeCell ref="A400:A417"/>
    <mergeCell ref="A419:A421"/>
    <mergeCell ref="A467:A475"/>
    <mergeCell ref="A439:A448"/>
    <mergeCell ref="A460:A466"/>
    <mergeCell ref="A476:A482"/>
    <mergeCell ref="A489:A492"/>
    <mergeCell ref="A499:A502"/>
    <mergeCell ref="A748:A749"/>
    <mergeCell ref="A652:A653"/>
    <mergeCell ref="A510:A537"/>
    <mergeCell ref="A483:A488"/>
    <mergeCell ref="A639:A641"/>
    <mergeCell ref="A493:A498"/>
    <mergeCell ref="A507:A508"/>
    <mergeCell ref="A635:A638"/>
    <mergeCell ref="A687:A690"/>
    <mergeCell ref="A576:A629"/>
    <mergeCell ref="A538:A574"/>
    <mergeCell ref="A729:A733"/>
    <mergeCell ref="A727:A728"/>
    <mergeCell ref="A700:A710"/>
    <mergeCell ref="A680:A685"/>
    <mergeCell ref="A664:A671"/>
    <mergeCell ref="A245:A253"/>
    <mergeCell ref="A328:A329"/>
    <mergeCell ref="A293:A296"/>
    <mergeCell ref="A323:A324"/>
    <mergeCell ref="A335:A339"/>
    <mergeCell ref="A254:A257"/>
    <mergeCell ref="A274:A284"/>
    <mergeCell ref="A258:A261"/>
    <mergeCell ref="A262:A265"/>
    <mergeCell ref="A266:A269"/>
    <mergeCell ref="A270:A273"/>
    <mergeCell ref="A297:A300"/>
    <mergeCell ref="A301:A303"/>
    <mergeCell ref="A289:A292"/>
    <mergeCell ref="A285:A288"/>
    <mergeCell ref="A366:A368"/>
    <mergeCell ref="A423:A437"/>
    <mergeCell ref="A451:A459"/>
    <mergeCell ref="A311:A312"/>
    <mergeCell ref="A304:A307"/>
    <mergeCell ref="A318:A319"/>
    <mergeCell ref="A320:A321"/>
    <mergeCell ref="A362:A365"/>
    <mergeCell ref="A349:A357"/>
    <mergeCell ref="A358:A360"/>
    <mergeCell ref="A340:A347"/>
    <mergeCell ref="A3:A7"/>
    <mergeCell ref="A235:A242"/>
    <mergeCell ref="A8:A12"/>
    <mergeCell ref="A13:A17"/>
    <mergeCell ref="A18:A22"/>
    <mergeCell ref="A28:A29"/>
    <mergeCell ref="A23:A27"/>
    <mergeCell ref="A73:A84"/>
    <mergeCell ref="A85:A93"/>
    <mergeCell ref="A94:A105"/>
    <mergeCell ref="A203:A209"/>
    <mergeCell ref="A210:A213"/>
    <mergeCell ref="A214:A221"/>
    <mergeCell ref="A222:A225"/>
    <mergeCell ref="A226:A234"/>
    <mergeCell ref="A106:A114"/>
    <mergeCell ref="A169:A177"/>
    <mergeCell ref="A178:A186"/>
    <mergeCell ref="A187:A193"/>
    <mergeCell ref="A194:A202"/>
    <mergeCell ref="A115:A126"/>
    <mergeCell ref="A127:A135"/>
    <mergeCell ref="A136:A147"/>
    <mergeCell ref="A148:A156"/>
    <mergeCell ref="A157:A168"/>
  </mergeCells>
  <conditionalFormatting sqref="AA372:BC372">
    <cfRule type="iconSet" priority="182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460:BC466">
    <cfRule type="iconSet" priority="185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476:BC482">
    <cfRule type="iconSet" priority="189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489:BC492">
    <cfRule type="iconSet" priority="199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499:BC502">
    <cfRule type="iconSet" priority="211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32:BC51 AA61:BC66 AA68:BC68">
    <cfRule type="iconSet" priority="12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58:BC58 AA60:BC60">
    <cfRule type="iconSet" priority="11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59:BC59">
    <cfRule type="iconSet" priority="10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52:BC52 AA54:BC54">
    <cfRule type="iconSet" priority="9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53:BC53">
    <cfRule type="iconSet" priority="8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55:BC55 AA57:BC57">
    <cfRule type="iconSet" priority="7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56:BC56">
    <cfRule type="iconSet" priority="6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67:BC67">
    <cfRule type="iconSet" priority="5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70:BC70">
    <cfRule type="iconSet" priority="3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69:BC69">
    <cfRule type="iconSet" priority="218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72:BC72">
    <cfRule type="iconSet" priority="1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71:BC71">
    <cfRule type="iconSet" priority="2">
      <iconSet iconSet="4TrafficLights" showValue="0">
        <cfvo type="percent" val="0"/>
        <cfvo type="num" val="2"/>
        <cfvo type="num" val="3"/>
        <cfvo type="num" val="4"/>
      </iconSet>
    </cfRule>
  </conditionalFormatting>
  <conditionalFormatting sqref="AA503:BC1071 AA493:BC498 AA483:BC488 AA467:BC475 AA3:BC31 AA373:BC459 AA73:BC371">
    <cfRule type="iconSet" priority="219">
      <iconSet iconSet="4TrafficLights" showValue="0">
        <cfvo type="percent" val="0"/>
        <cfvo type="num" val="2"/>
        <cfvo type="num" val="3"/>
        <cfvo type="num" val="4"/>
      </iconSet>
    </cfRule>
  </conditionalFormatting>
  <pageMargins left="0.31496062992125984" right="0.31496062992125984" top="0.55118110236220474" bottom="0.55118110236220474" header="0.31496062992125984" footer="0.31496062992125984"/>
  <pageSetup paperSize="9" scale="69" orientation="landscape" horizontalDpi="300" verticalDpi="300" r:id="rId1"/>
  <headerFooter>
    <oddHeader>&amp;L&amp;A</oddHeader>
    <oddFooter>Pagina &amp;P van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A388"/>
  <sheetViews>
    <sheetView showGridLines="0" topLeftCell="B9" zoomScale="85" zoomScaleNormal="85" workbookViewId="0">
      <pane ySplit="1" topLeftCell="A10" activePane="bottomLeft" state="frozen"/>
      <selection activeCell="B9" sqref="B9"/>
      <selection pane="bottomLeft" activeCell="AI36" sqref="AI36"/>
    </sheetView>
  </sheetViews>
  <sheetFormatPr defaultColWidth="9" defaultRowHeight="14.25" x14ac:dyDescent="0.25"/>
  <cols>
    <col min="1" max="1" width="19" style="180" hidden="1" customWidth="1"/>
    <col min="2" max="2" width="20.375" style="183" customWidth="1"/>
    <col min="3" max="3" width="20.375" style="183" hidden="1" customWidth="1"/>
    <col min="4" max="4" width="7.5" style="183" hidden="1" customWidth="1"/>
    <col min="5" max="5" width="50.375" style="184" customWidth="1"/>
    <col min="6" max="6" width="44.125" style="184" hidden="1" customWidth="1"/>
    <col min="7" max="7" width="9" style="175" hidden="1" customWidth="1"/>
    <col min="8" max="8" width="9" style="175" customWidth="1"/>
    <col min="9" max="9" width="32.5" style="175" hidden="1" customWidth="1"/>
    <col min="10" max="10" width="10.625" style="175" hidden="1" customWidth="1"/>
    <col min="11" max="11" width="9" style="190" customWidth="1"/>
    <col min="12" max="12" width="11.125" style="175" customWidth="1"/>
    <col min="13" max="13" width="8.375" style="175" customWidth="1"/>
    <col min="14" max="14" width="12.625" style="175" customWidth="1"/>
    <col min="15" max="15" width="8.375" style="175" customWidth="1"/>
    <col min="16" max="16" width="9.375" style="176" customWidth="1"/>
    <col min="17" max="17" width="10.625" style="176" hidden="1" customWidth="1"/>
    <col min="18" max="18" width="13" style="176" customWidth="1"/>
    <col min="19" max="19" width="14.875" style="176" hidden="1" customWidth="1"/>
    <col min="20" max="20" width="9" style="176" hidden="1" customWidth="1"/>
    <col min="21" max="21" width="21.375" style="176" hidden="1" customWidth="1"/>
    <col min="22" max="22" width="21.875" style="176" hidden="1" customWidth="1"/>
    <col min="23" max="23" width="9.125" style="177" hidden="1" customWidth="1"/>
    <col min="24" max="24" width="9.375" style="178" hidden="1" customWidth="1"/>
    <col min="25" max="25" width="13.125" style="178" hidden="1" customWidth="1"/>
    <col min="26" max="26" width="13.875" style="179" customWidth="1"/>
    <col min="27" max="27" width="14.125" style="179" customWidth="1"/>
    <col min="28" max="16384" width="9" style="169"/>
  </cols>
  <sheetData>
    <row r="1" spans="1:27" hidden="1" x14ac:dyDescent="0.2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</row>
    <row r="2" spans="1:27" s="170" customFormat="1" hidden="1" x14ac:dyDescent="0.3">
      <c r="A2" s="195" t="s">
        <v>2277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1:27" s="170" customFormat="1" hidden="1" x14ac:dyDescent="0.3">
      <c r="A3" s="195" t="s">
        <v>1298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7" s="171" customFormat="1" hidden="1" x14ac:dyDescent="0.3">
      <c r="A4" s="195" t="s">
        <v>1294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</row>
    <row r="5" spans="1:27" hidden="1" x14ac:dyDescent="0.25">
      <c r="A5" s="195" t="s">
        <v>1396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</row>
    <row r="6" spans="1:27" hidden="1" x14ac:dyDescent="0.25">
      <c r="A6" s="195" t="s">
        <v>2299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</row>
    <row r="7" spans="1:27" s="171" customFormat="1" hidden="1" x14ac:dyDescent="0.3">
      <c r="A7" s="195" t="s">
        <v>2306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</row>
    <row r="8" spans="1:27" s="171" customFormat="1" hidden="1" x14ac:dyDescent="0.3">
      <c r="A8" s="195" t="s">
        <v>2307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</row>
    <row r="9" spans="1:27" s="172" customFormat="1" ht="57" x14ac:dyDescent="0.3">
      <c r="A9" s="172" t="s">
        <v>318</v>
      </c>
      <c r="B9" s="167" t="s">
        <v>319</v>
      </c>
      <c r="C9" s="167" t="s">
        <v>2814</v>
      </c>
      <c r="D9" s="167" t="s">
        <v>3861</v>
      </c>
      <c r="E9" s="49" t="s">
        <v>2815</v>
      </c>
      <c r="F9" s="49" t="s">
        <v>8625</v>
      </c>
      <c r="G9" s="49" t="s">
        <v>2816</v>
      </c>
      <c r="H9" s="49" t="s">
        <v>2817</v>
      </c>
      <c r="I9" s="49" t="s">
        <v>2818</v>
      </c>
      <c r="J9" s="49" t="s">
        <v>1652</v>
      </c>
      <c r="K9" s="49" t="s">
        <v>8005</v>
      </c>
      <c r="L9" s="49" t="s">
        <v>2548</v>
      </c>
      <c r="M9" s="49" t="s">
        <v>1357</v>
      </c>
      <c r="N9" s="49" t="s">
        <v>1360</v>
      </c>
      <c r="O9" s="49" t="s">
        <v>1361</v>
      </c>
      <c r="P9" s="167" t="s">
        <v>2819</v>
      </c>
      <c r="Q9" s="167" t="s">
        <v>2820</v>
      </c>
      <c r="R9" s="167" t="s">
        <v>1</v>
      </c>
      <c r="S9" s="167" t="s">
        <v>3</v>
      </c>
      <c r="T9" s="167" t="s">
        <v>1247</v>
      </c>
      <c r="U9" s="167" t="s">
        <v>2821</v>
      </c>
      <c r="V9" s="167" t="s">
        <v>2822</v>
      </c>
      <c r="W9" s="167" t="s">
        <v>2823</v>
      </c>
      <c r="X9" s="167" t="s">
        <v>2824</v>
      </c>
      <c r="Y9" s="167" t="s">
        <v>382</v>
      </c>
      <c r="Z9" s="167" t="s">
        <v>2305</v>
      </c>
      <c r="AA9" s="167" t="s">
        <v>2283</v>
      </c>
    </row>
    <row r="10" spans="1:27" x14ac:dyDescent="0.25">
      <c r="A10" s="173"/>
      <c r="B10" s="50"/>
      <c r="C10" s="50"/>
      <c r="D10" s="50"/>
      <c r="E10" s="50" t="s">
        <v>2825</v>
      </c>
      <c r="F10" s="50" t="s">
        <v>2826</v>
      </c>
      <c r="G10" s="50" t="s">
        <v>2827</v>
      </c>
      <c r="H10" s="50"/>
      <c r="I10" s="50"/>
      <c r="J10" s="50" t="s">
        <v>2828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ht="16.5" hidden="1" customHeight="1" x14ac:dyDescent="0.25">
      <c r="A11" s="174" t="s">
        <v>2829</v>
      </c>
      <c r="B11" s="124" t="s">
        <v>2829</v>
      </c>
      <c r="C11" s="59" t="str">
        <f>VLOOKUP(B11,Props!B:C,2,FALSE)</f>
        <v>aA</v>
      </c>
      <c r="D11" s="59"/>
      <c r="E11" s="59" t="s">
        <v>2830</v>
      </c>
      <c r="F11" s="59" t="str">
        <f>IF(ISTEXT(VLOOKUP(B11,#REF!,2,0)),VLOOKUP(B11,#REF!,2,0)," ")</f>
        <v xml:space="preserve"> </v>
      </c>
      <c r="G11" s="52" t="s">
        <v>2831</v>
      </c>
      <c r="H11" s="52" t="s">
        <v>177</v>
      </c>
      <c r="I11" s="53" t="s">
        <v>177</v>
      </c>
      <c r="J11" s="54" t="s">
        <v>2832</v>
      </c>
      <c r="K11" s="97" t="str">
        <f>IFERROR(VLOOKUP(B11,LOINC!A:B,2,0),"")</f>
        <v/>
      </c>
      <c r="L11" s="55" t="str">
        <f>IFERROR(VLOOKUP(B11,'Sequence nummers'!A:B,2,FALSE),"")</f>
        <v/>
      </c>
      <c r="M11" s="55" t="s">
        <v>2833</v>
      </c>
      <c r="N11" s="55"/>
      <c r="O11" s="55"/>
      <c r="P11" s="48" t="s">
        <v>2834</v>
      </c>
      <c r="Q11" s="48" t="s">
        <v>183</v>
      </c>
      <c r="R11" s="48" t="s">
        <v>186</v>
      </c>
      <c r="S11" s="48" t="s">
        <v>2835</v>
      </c>
      <c r="T11" s="55" t="s">
        <v>377</v>
      </c>
      <c r="U11" s="55" t="s">
        <v>1254</v>
      </c>
      <c r="V11" s="55" t="s">
        <v>1254</v>
      </c>
      <c r="W11" s="56"/>
      <c r="X11" s="3" t="s">
        <v>381</v>
      </c>
      <c r="Y11" s="3"/>
      <c r="Z11" s="57"/>
      <c r="AA11" s="57" t="str">
        <f t="shared" ref="AA11:AA17" si="0">IF(Z11= "","n.v.t.","")</f>
        <v>n.v.t.</v>
      </c>
    </row>
    <row r="12" spans="1:27" hidden="1" x14ac:dyDescent="0.25">
      <c r="A12" s="174" t="s">
        <v>2836</v>
      </c>
      <c r="B12" s="124" t="s">
        <v>2836</v>
      </c>
      <c r="C12" s="59" t="str">
        <f>VLOOKUP(B12,Props!B:C,2,FALSE)</f>
        <v>aB</v>
      </c>
      <c r="D12" s="59"/>
      <c r="E12" s="59" t="s">
        <v>2837</v>
      </c>
      <c r="F12" s="59" t="str">
        <f>IF(ISTEXT(VLOOKUP(B12,#REF!,2,0)),VLOOKUP(B12,#REF!,2,0)," ")</f>
        <v xml:space="preserve"> </v>
      </c>
      <c r="G12" s="52" t="s">
        <v>2831</v>
      </c>
      <c r="H12" s="52" t="s">
        <v>177</v>
      </c>
      <c r="I12" s="53" t="s">
        <v>177</v>
      </c>
      <c r="J12" s="54" t="s">
        <v>2838</v>
      </c>
      <c r="K12" s="97" t="str">
        <f>IFERROR(VLOOKUP(B12,LOINC!A:B,2,0),"")</f>
        <v/>
      </c>
      <c r="L12" s="55" t="str">
        <f>IFERROR(VLOOKUP(B12,'Sequence nummers'!A:B,2,FALSE),"")</f>
        <v/>
      </c>
      <c r="M12" s="55" t="s">
        <v>2833</v>
      </c>
      <c r="N12" s="55"/>
      <c r="O12" s="55"/>
      <c r="P12" s="48" t="s">
        <v>2834</v>
      </c>
      <c r="Q12" s="48" t="s">
        <v>183</v>
      </c>
      <c r="R12" s="48" t="s">
        <v>186</v>
      </c>
      <c r="S12" s="48" t="s">
        <v>2835</v>
      </c>
      <c r="T12" s="55" t="s">
        <v>377</v>
      </c>
      <c r="U12" s="55" t="s">
        <v>1254</v>
      </c>
      <c r="V12" s="55" t="s">
        <v>1254</v>
      </c>
      <c r="W12" s="56"/>
      <c r="X12" s="3" t="s">
        <v>381</v>
      </c>
      <c r="Y12" s="3"/>
      <c r="Z12" s="57"/>
      <c r="AA12" s="57" t="str">
        <f t="shared" si="0"/>
        <v>n.v.t.</v>
      </c>
    </row>
    <row r="13" spans="1:27" hidden="1" x14ac:dyDescent="0.25">
      <c r="A13" s="174" t="s">
        <v>2839</v>
      </c>
      <c r="B13" s="124" t="s">
        <v>2839</v>
      </c>
      <c r="C13" s="59" t="str">
        <f>VLOOKUP(B13,Props!B:C,2,FALSE)</f>
        <v>1a-AB</v>
      </c>
      <c r="D13" s="59"/>
      <c r="E13" s="59" t="s">
        <v>2840</v>
      </c>
      <c r="F13" s="59" t="str">
        <f>IF(ISTEXT(VLOOKUP(B13,#REF!,2,0)),VLOOKUP(B13,#REF!,2,0)," ")</f>
        <v xml:space="preserve"> </v>
      </c>
      <c r="G13" s="52" t="s">
        <v>2831</v>
      </c>
      <c r="H13" s="52" t="s">
        <v>177</v>
      </c>
      <c r="I13" s="53" t="s">
        <v>177</v>
      </c>
      <c r="J13" s="54" t="s">
        <v>2841</v>
      </c>
      <c r="K13" s="97" t="str">
        <f>IFERROR(VLOOKUP(B13,LOINC!A:B,2,0),"")</f>
        <v/>
      </c>
      <c r="L13" s="55" t="str">
        <f>IFERROR(VLOOKUP(B13,'Sequence nummers'!A:B,2,FALSE),"")</f>
        <v/>
      </c>
      <c r="M13" s="55" t="s">
        <v>2833</v>
      </c>
      <c r="N13" s="55"/>
      <c r="O13" s="55"/>
      <c r="P13" s="48" t="s">
        <v>2834</v>
      </c>
      <c r="Q13" s="48" t="s">
        <v>183</v>
      </c>
      <c r="R13" s="48" t="s">
        <v>186</v>
      </c>
      <c r="S13" s="48" t="s">
        <v>2835</v>
      </c>
      <c r="T13" s="55" t="s">
        <v>377</v>
      </c>
      <c r="U13" s="55" t="s">
        <v>1254</v>
      </c>
      <c r="V13" s="55" t="s">
        <v>1254</v>
      </c>
      <c r="W13" s="56"/>
      <c r="X13" s="3" t="s">
        <v>381</v>
      </c>
      <c r="Y13" s="3"/>
      <c r="Z13" s="57"/>
      <c r="AA13" s="57" t="str">
        <f t="shared" si="0"/>
        <v>n.v.t.</v>
      </c>
    </row>
    <row r="14" spans="1:27" hidden="1" x14ac:dyDescent="0.25">
      <c r="A14" s="174" t="s">
        <v>2842</v>
      </c>
      <c r="B14" s="124" t="s">
        <v>2842</v>
      </c>
      <c r="C14" s="59" t="str">
        <f>VLOOKUP(B14,Props!B:C,2,FALSE)</f>
        <v>aD</v>
      </c>
      <c r="D14" s="59"/>
      <c r="E14" s="59" t="s">
        <v>2843</v>
      </c>
      <c r="F14" s="59" t="str">
        <f>IF(ISTEXT(VLOOKUP(B14,#REF!,2,0)),VLOOKUP(B14,#REF!,2,0)," ")</f>
        <v xml:space="preserve"> </v>
      </c>
      <c r="G14" s="52" t="s">
        <v>2831</v>
      </c>
      <c r="H14" s="52" t="s">
        <v>177</v>
      </c>
      <c r="I14" s="53" t="s">
        <v>177</v>
      </c>
      <c r="J14" s="54" t="s">
        <v>2844</v>
      </c>
      <c r="K14" s="97" t="str">
        <f>IFERROR(VLOOKUP(B14,LOINC!A:B,2,0),"")</f>
        <v/>
      </c>
      <c r="L14" s="55" t="str">
        <f>IFERROR(VLOOKUP(B14,'Sequence nummers'!A:B,2,FALSE),"")</f>
        <v/>
      </c>
      <c r="M14" s="55" t="s">
        <v>2833</v>
      </c>
      <c r="N14" s="55"/>
      <c r="O14" s="55"/>
      <c r="P14" s="48" t="s">
        <v>2834</v>
      </c>
      <c r="Q14" s="48" t="s">
        <v>183</v>
      </c>
      <c r="R14" s="48" t="s">
        <v>186</v>
      </c>
      <c r="S14" s="48" t="s">
        <v>2835</v>
      </c>
      <c r="T14" s="55" t="s">
        <v>377</v>
      </c>
      <c r="U14" s="55" t="s">
        <v>1254</v>
      </c>
      <c r="V14" s="55" t="s">
        <v>1254</v>
      </c>
      <c r="W14" s="56"/>
      <c r="X14" s="3" t="s">
        <v>381</v>
      </c>
      <c r="Y14" s="3"/>
      <c r="Z14" s="57"/>
      <c r="AA14" s="57" t="str">
        <f t="shared" si="0"/>
        <v>n.v.t.</v>
      </c>
    </row>
    <row r="15" spans="1:27" hidden="1" x14ac:dyDescent="0.25">
      <c r="A15" s="180" t="s">
        <v>2845</v>
      </c>
      <c r="B15" s="59" t="s">
        <v>2846</v>
      </c>
      <c r="C15" s="59" t="str">
        <f>VLOOKUP(B15,Props!B:C,2,FALSE)</f>
        <v>AC</v>
      </c>
      <c r="D15" s="59"/>
      <c r="E15" s="59" t="s">
        <v>2847</v>
      </c>
      <c r="F15" s="59" t="str">
        <f>IF(ISTEXT(VLOOKUP(B15,#REF!,2,0)),VLOOKUP(B15,#REF!,2,0)," ")</f>
        <v xml:space="preserve"> </v>
      </c>
      <c r="G15" s="52" t="s">
        <v>2831</v>
      </c>
      <c r="H15" s="52" t="s">
        <v>177</v>
      </c>
      <c r="I15" s="53" t="s">
        <v>177</v>
      </c>
      <c r="J15" s="54" t="s">
        <v>2848</v>
      </c>
      <c r="K15" s="97" t="str">
        <f>IFERROR(VLOOKUP(B15,LOINC!A:B,2,0),"")</f>
        <v/>
      </c>
      <c r="L15" s="55" t="str">
        <f>IFERROR(VLOOKUP(B15,'Sequence nummers'!A:B,2,FALSE),"")</f>
        <v/>
      </c>
      <c r="M15" s="55" t="s">
        <v>2833</v>
      </c>
      <c r="N15" s="55"/>
      <c r="O15" s="55"/>
      <c r="P15" s="48" t="s">
        <v>2834</v>
      </c>
      <c r="Q15" s="48" t="s">
        <v>183</v>
      </c>
      <c r="R15" s="48" t="s">
        <v>186</v>
      </c>
      <c r="S15" s="48" t="s">
        <v>2835</v>
      </c>
      <c r="T15" s="55" t="s">
        <v>377</v>
      </c>
      <c r="U15" s="55" t="s">
        <v>1254</v>
      </c>
      <c r="V15" s="55" t="s">
        <v>1254</v>
      </c>
      <c r="W15" s="56"/>
      <c r="X15" s="3" t="s">
        <v>381</v>
      </c>
      <c r="Y15" s="3"/>
      <c r="Z15" s="57"/>
      <c r="AA15" s="57" t="str">
        <f t="shared" si="0"/>
        <v>n.v.t.</v>
      </c>
    </row>
    <row r="16" spans="1:27" hidden="1" x14ac:dyDescent="0.25">
      <c r="A16" s="180" t="s">
        <v>2849</v>
      </c>
      <c r="B16" s="59" t="s">
        <v>2850</v>
      </c>
      <c r="C16" s="59" t="str">
        <f>VLOOKUP(B16,Props!B:C,2,FALSE)</f>
        <v>BC</v>
      </c>
      <c r="D16" s="59"/>
      <c r="E16" s="59" t="s">
        <v>2851</v>
      </c>
      <c r="F16" s="59" t="str">
        <f>IF(ISTEXT(VLOOKUP(B16,#REF!,2,0)),VLOOKUP(B16,#REF!,2,0)," ")</f>
        <v xml:space="preserve"> </v>
      </c>
      <c r="G16" s="52" t="s">
        <v>2831</v>
      </c>
      <c r="H16" s="52" t="s">
        <v>177</v>
      </c>
      <c r="I16" s="53" t="s">
        <v>177</v>
      </c>
      <c r="J16" s="54" t="s">
        <v>2852</v>
      </c>
      <c r="K16" s="97" t="str">
        <f>IFERROR(VLOOKUP(B16,LOINC!A:B,2,0),"")</f>
        <v/>
      </c>
      <c r="L16" s="55" t="str">
        <f>IFERROR(VLOOKUP(B16,'Sequence nummers'!A:B,2,FALSE),"")</f>
        <v/>
      </c>
      <c r="M16" s="55" t="s">
        <v>2833</v>
      </c>
      <c r="N16" s="55"/>
      <c r="O16" s="55"/>
      <c r="P16" s="48" t="s">
        <v>2834</v>
      </c>
      <c r="Q16" s="48" t="s">
        <v>183</v>
      </c>
      <c r="R16" s="48" t="s">
        <v>186</v>
      </c>
      <c r="S16" s="48" t="s">
        <v>2835</v>
      </c>
      <c r="T16" s="55" t="s">
        <v>377</v>
      </c>
      <c r="U16" s="55" t="s">
        <v>1254</v>
      </c>
      <c r="V16" s="55" t="s">
        <v>1254</v>
      </c>
      <c r="W16" s="56"/>
      <c r="X16" s="3" t="s">
        <v>381</v>
      </c>
      <c r="Y16" s="3"/>
      <c r="Z16" s="57"/>
      <c r="AA16" s="57" t="str">
        <f t="shared" si="0"/>
        <v>n.v.t.</v>
      </c>
    </row>
    <row r="17" spans="1:27" hidden="1" x14ac:dyDescent="0.25">
      <c r="A17" s="180" t="s">
        <v>2853</v>
      </c>
      <c r="B17" s="59" t="s">
        <v>2853</v>
      </c>
      <c r="C17" s="59" t="str">
        <f>VLOOKUP(B17,Props!B:C,2,FALSE)</f>
        <v>1Cont</v>
      </c>
      <c r="D17" s="59"/>
      <c r="E17" s="59" t="s">
        <v>2854</v>
      </c>
      <c r="F17" s="59" t="str">
        <f>IF(ISTEXT(VLOOKUP(B17,#REF!,2,0)),VLOOKUP(B17,#REF!,2,0)," ")</f>
        <v xml:space="preserve"> </v>
      </c>
      <c r="G17" s="52" t="s">
        <v>2831</v>
      </c>
      <c r="H17" s="52" t="s">
        <v>177</v>
      </c>
      <c r="I17" s="53" t="s">
        <v>177</v>
      </c>
      <c r="J17" s="54" t="s">
        <v>2855</v>
      </c>
      <c r="K17" s="97" t="str">
        <f>IFERROR(VLOOKUP(B17,LOINC!A:B,2,0),"")</f>
        <v/>
      </c>
      <c r="L17" s="55" t="str">
        <f>IFERROR(VLOOKUP(B17,'Sequence nummers'!A:B,2,FALSE),"")</f>
        <v/>
      </c>
      <c r="M17" s="55" t="s">
        <v>2833</v>
      </c>
      <c r="N17" s="55"/>
      <c r="O17" s="55"/>
      <c r="P17" s="48" t="s">
        <v>2834</v>
      </c>
      <c r="Q17" s="48" t="s">
        <v>183</v>
      </c>
      <c r="R17" s="48" t="s">
        <v>186</v>
      </c>
      <c r="S17" s="48" t="s">
        <v>2835</v>
      </c>
      <c r="T17" s="55" t="s">
        <v>377</v>
      </c>
      <c r="U17" s="55" t="s">
        <v>1254</v>
      </c>
      <c r="V17" s="55" t="s">
        <v>1254</v>
      </c>
      <c r="W17" s="56"/>
      <c r="X17" s="3" t="s">
        <v>381</v>
      </c>
      <c r="Y17" s="3"/>
      <c r="Z17" s="57"/>
      <c r="AA17" s="57" t="str">
        <f t="shared" si="0"/>
        <v>n.v.t.</v>
      </c>
    </row>
    <row r="18" spans="1:27" hidden="1" x14ac:dyDescent="0.25">
      <c r="A18" s="180" t="s">
        <v>2856</v>
      </c>
      <c r="B18" s="59" t="s">
        <v>2856</v>
      </c>
      <c r="C18" s="59" t="str">
        <f>VLOOKUP(B18,Props!B:C,2,FALSE)</f>
        <v>ABO_INT</v>
      </c>
      <c r="D18" s="59"/>
      <c r="E18" s="59" t="s">
        <v>2856</v>
      </c>
      <c r="F18" s="59" t="str">
        <f>IF(ISTEXT(VLOOKUP(B18,#REF!,2,0)),VLOOKUP(B18,#REF!,2,0)," ")</f>
        <v xml:space="preserve"> </v>
      </c>
      <c r="G18" s="52" t="s">
        <v>2831</v>
      </c>
      <c r="H18" s="52" t="s">
        <v>177</v>
      </c>
      <c r="I18" s="53" t="s">
        <v>177</v>
      </c>
      <c r="J18" s="54" t="s">
        <v>2857</v>
      </c>
      <c r="K18" s="97" t="str">
        <f>IFERROR(VLOOKUP(B18,LOINC!A:B,2,0),"")</f>
        <v/>
      </c>
      <c r="L18" s="55" t="str">
        <f>IFERROR(VLOOKUP(B18,'Sequence nummers'!A:B,2,FALSE),"")</f>
        <v/>
      </c>
      <c r="M18" s="55" t="s">
        <v>2833</v>
      </c>
      <c r="N18" s="55"/>
      <c r="O18" s="55"/>
      <c r="P18" s="48" t="s">
        <v>2834</v>
      </c>
      <c r="Q18" s="48" t="s">
        <v>183</v>
      </c>
      <c r="R18" s="48" t="s">
        <v>186</v>
      </c>
      <c r="S18" s="48" t="s">
        <v>2835</v>
      </c>
      <c r="T18" s="55" t="s">
        <v>377</v>
      </c>
      <c r="U18" s="55" t="s">
        <v>1254</v>
      </c>
      <c r="V18" s="55" t="s">
        <v>1254</v>
      </c>
      <c r="W18" s="56" t="s">
        <v>381</v>
      </c>
      <c r="X18" s="3" t="s">
        <v>381</v>
      </c>
      <c r="Y18" s="3"/>
      <c r="Z18" s="57"/>
      <c r="AA18" s="57" t="s">
        <v>2780</v>
      </c>
    </row>
    <row r="19" spans="1:27" hidden="1" x14ac:dyDescent="0.25">
      <c r="A19" s="180" t="s">
        <v>2858</v>
      </c>
      <c r="B19" s="59" t="s">
        <v>2858</v>
      </c>
      <c r="C19" s="59" t="str">
        <f>VLOOKUP(B19,Props!B:C,2,FALSE)</f>
        <v>D_int</v>
      </c>
      <c r="D19" s="59"/>
      <c r="E19" s="59" t="s">
        <v>2858</v>
      </c>
      <c r="F19" s="59" t="str">
        <f>IF(ISTEXT(VLOOKUP(B19,#REF!,2,0)),VLOOKUP(B19,#REF!,2,0)," ")</f>
        <v xml:space="preserve"> </v>
      </c>
      <c r="G19" s="52" t="s">
        <v>2831</v>
      </c>
      <c r="H19" s="52" t="s">
        <v>177</v>
      </c>
      <c r="I19" s="53" t="s">
        <v>177</v>
      </c>
      <c r="J19" s="54" t="s">
        <v>2859</v>
      </c>
      <c r="K19" s="97" t="str">
        <f>IFERROR(VLOOKUP(B19,LOINC!A:B,2,0),"")</f>
        <v/>
      </c>
      <c r="L19" s="55" t="str">
        <f>IFERROR(VLOOKUP(B19,'Sequence nummers'!A:B,2,FALSE),"")</f>
        <v/>
      </c>
      <c r="M19" s="55" t="s">
        <v>2833</v>
      </c>
      <c r="N19" s="55"/>
      <c r="O19" s="55"/>
      <c r="P19" s="48" t="s">
        <v>2834</v>
      </c>
      <c r="Q19" s="48" t="s">
        <v>183</v>
      </c>
      <c r="R19" s="48" t="s">
        <v>186</v>
      </c>
      <c r="S19" s="48" t="s">
        <v>2835</v>
      </c>
      <c r="T19" s="55" t="s">
        <v>377</v>
      </c>
      <c r="U19" s="55" t="s">
        <v>1254</v>
      </c>
      <c r="V19" s="55" t="s">
        <v>1254</v>
      </c>
      <c r="W19" s="56" t="s">
        <v>381</v>
      </c>
      <c r="X19" s="3" t="s">
        <v>381</v>
      </c>
      <c r="Y19" s="3"/>
      <c r="Z19" s="57"/>
      <c r="AA19" s="57" t="s">
        <v>2780</v>
      </c>
    </row>
    <row r="20" spans="1:27" ht="57" x14ac:dyDescent="0.25">
      <c r="A20" s="180" t="s">
        <v>97</v>
      </c>
      <c r="B20" s="59" t="s">
        <v>97</v>
      </c>
      <c r="C20" s="59" t="str">
        <f>VLOOKUP(B20,Props!B:C,2,FALSE)</f>
        <v>ABO</v>
      </c>
      <c r="D20" s="59"/>
      <c r="E20" s="59" t="s">
        <v>2860</v>
      </c>
      <c r="F20" s="59" t="str">
        <f>IF(ISTEXT(VLOOKUP(B20,#REF!,2,0)),VLOOKUP(B20,#REF!,2,0)," ")</f>
        <v xml:space="preserve"> </v>
      </c>
      <c r="G20" s="52" t="s">
        <v>2827</v>
      </c>
      <c r="H20" s="52" t="s">
        <v>2861</v>
      </c>
      <c r="I20" s="55" t="s">
        <v>2862</v>
      </c>
      <c r="J20" s="54" t="s">
        <v>2863</v>
      </c>
      <c r="K20" s="97">
        <f>IFERROR(VLOOKUP(B20,LOINC!A:B,2,0),"")</f>
        <v>11891</v>
      </c>
      <c r="L20" s="55">
        <f>IFERROR(VLOOKUP(B20,'Sequence nummers'!A:B,2,FALSE),"")</f>
        <v>100010</v>
      </c>
      <c r="M20" s="55" t="s">
        <v>2833</v>
      </c>
      <c r="N20" s="55"/>
      <c r="O20" s="55" t="s">
        <v>2864</v>
      </c>
      <c r="P20" s="48" t="s">
        <v>2834</v>
      </c>
      <c r="Q20" s="48" t="s">
        <v>183</v>
      </c>
      <c r="R20" s="48" t="s">
        <v>186</v>
      </c>
      <c r="S20" s="48" t="s">
        <v>2865</v>
      </c>
      <c r="T20" s="55" t="s">
        <v>2866</v>
      </c>
      <c r="U20" s="55" t="s">
        <v>2867</v>
      </c>
      <c r="V20" s="55" t="s">
        <v>2868</v>
      </c>
      <c r="W20" s="56" t="s">
        <v>381</v>
      </c>
      <c r="X20" s="3" t="s">
        <v>381</v>
      </c>
      <c r="Y20" s="3"/>
      <c r="Z20" s="64">
        <v>555015</v>
      </c>
      <c r="AA20" s="57">
        <v>1</v>
      </c>
    </row>
    <row r="21" spans="1:27" ht="42.75" x14ac:dyDescent="0.25">
      <c r="A21" s="180" t="s">
        <v>1877</v>
      </c>
      <c r="B21" s="59" t="s">
        <v>1877</v>
      </c>
      <c r="C21" s="59" t="str">
        <f>VLOOKUP(B21,Props!B:C,2,FALSE)</f>
        <v>D</v>
      </c>
      <c r="D21" s="59"/>
      <c r="E21" s="59" t="s">
        <v>2869</v>
      </c>
      <c r="F21" s="59" t="str">
        <f>IF(ISTEXT(VLOOKUP(B21,#REF!,2,0)),VLOOKUP(B21,#REF!,2,0)," ")</f>
        <v xml:space="preserve"> </v>
      </c>
      <c r="G21" s="52" t="s">
        <v>2827</v>
      </c>
      <c r="H21" s="52" t="s">
        <v>2861</v>
      </c>
      <c r="I21" s="53" t="s">
        <v>2870</v>
      </c>
      <c r="J21" s="54" t="s">
        <v>2871</v>
      </c>
      <c r="K21" s="98" t="str">
        <f>IFERROR(VLOOKUP(B21,LOINC!A:B,2,0),"")</f>
        <v>978-7</v>
      </c>
      <c r="L21" s="55">
        <f>IFERROR(VLOOKUP(B21,'Sequence nummers'!A:B,2,FALSE),"")</f>
        <v>100020</v>
      </c>
      <c r="M21" s="55" t="s">
        <v>2833</v>
      </c>
      <c r="N21" s="55"/>
      <c r="O21" s="55" t="s">
        <v>2864</v>
      </c>
      <c r="P21" s="48" t="s">
        <v>2834</v>
      </c>
      <c r="Q21" s="48" t="s">
        <v>183</v>
      </c>
      <c r="R21" s="48" t="s">
        <v>186</v>
      </c>
      <c r="S21" s="48" t="s">
        <v>2865</v>
      </c>
      <c r="T21" s="55" t="s">
        <v>2866</v>
      </c>
      <c r="U21" s="55" t="s">
        <v>2867</v>
      </c>
      <c r="V21" s="55" t="s">
        <v>2868</v>
      </c>
      <c r="W21" s="56" t="s">
        <v>381</v>
      </c>
      <c r="X21" s="3" t="s">
        <v>381</v>
      </c>
      <c r="Y21" s="3"/>
      <c r="Z21" s="64"/>
      <c r="AA21" s="57" t="s">
        <v>2780</v>
      </c>
    </row>
    <row r="22" spans="1:27" x14ac:dyDescent="0.25">
      <c r="A22" s="181" t="s">
        <v>2873</v>
      </c>
      <c r="B22" s="59" t="s">
        <v>2873</v>
      </c>
      <c r="C22" s="59" t="str">
        <f>VLOOKUP(B22,Props!B:C,2,FALSE)</f>
        <v>DVI</v>
      </c>
      <c r="D22" s="59"/>
      <c r="E22" s="59" t="s">
        <v>2875</v>
      </c>
      <c r="F22" s="59" t="str">
        <f>IF(ISTEXT(VLOOKUP(B22,#REF!,2,0)),VLOOKUP(B22,#REF!,2,0)," ")</f>
        <v xml:space="preserve"> </v>
      </c>
      <c r="G22" s="52" t="s">
        <v>2827</v>
      </c>
      <c r="H22" s="52" t="s">
        <v>2876</v>
      </c>
      <c r="I22" s="60" t="s">
        <v>2877</v>
      </c>
      <c r="J22" s="54" t="s">
        <v>2878</v>
      </c>
      <c r="K22" s="163">
        <f>IFERROR(VLOOKUP(B22,LOINC!A:B,2,0),"")</f>
        <v>13862</v>
      </c>
      <c r="L22" s="55">
        <f>IFERROR(VLOOKUP(B22,'Sequence nummers'!A:B,2,FALSE),"")</f>
        <v>100030</v>
      </c>
      <c r="M22" s="55" t="s">
        <v>2833</v>
      </c>
      <c r="N22" s="55"/>
      <c r="O22" s="55"/>
      <c r="P22" s="48" t="s">
        <v>2834</v>
      </c>
      <c r="Q22" s="48" t="s">
        <v>183</v>
      </c>
      <c r="R22" s="48" t="s">
        <v>186</v>
      </c>
      <c r="S22" s="48" t="s">
        <v>2835</v>
      </c>
      <c r="T22" s="55" t="s">
        <v>377</v>
      </c>
      <c r="U22" s="55" t="s">
        <v>1254</v>
      </c>
      <c r="V22" s="55" t="s">
        <v>1254</v>
      </c>
      <c r="W22" s="56" t="s">
        <v>381</v>
      </c>
      <c r="X22" s="3" t="s">
        <v>381</v>
      </c>
      <c r="Y22" s="3"/>
      <c r="Z22" s="64"/>
      <c r="AA22" s="57" t="str">
        <f>IF(Z22= "","n.v.t.","")</f>
        <v>n.v.t.</v>
      </c>
    </row>
    <row r="23" spans="1:27" x14ac:dyDescent="0.25">
      <c r="A23" s="180" t="s">
        <v>2879</v>
      </c>
      <c r="B23" s="59" t="s">
        <v>2879</v>
      </c>
      <c r="C23" s="59" t="str">
        <f>VLOOKUP(B23,Props!B:C,2,FALSE)</f>
        <v>TF_Advies</v>
      </c>
      <c r="D23" s="59"/>
      <c r="E23" s="59" t="s">
        <v>2880</v>
      </c>
      <c r="F23" s="59" t="str">
        <f>IF(ISTEXT(VLOOKUP(B23,#REF!,2,0)),VLOOKUP(B23,#REF!,2,0)," ")</f>
        <v xml:space="preserve"> </v>
      </c>
      <c r="G23" s="52" t="s">
        <v>2827</v>
      </c>
      <c r="H23" s="52" t="s">
        <v>2876</v>
      </c>
      <c r="I23" s="53" t="s">
        <v>177</v>
      </c>
      <c r="J23" s="54" t="s">
        <v>2881</v>
      </c>
      <c r="K23" s="163">
        <f>IFERROR(VLOOKUP(B23,LOINC!A:B,2,0),"")</f>
        <v>12528</v>
      </c>
      <c r="L23" s="55">
        <f>IFERROR(VLOOKUP(B23,'Sequence nummers'!A:B,2,FALSE),"")</f>
        <v>1600030</v>
      </c>
      <c r="M23" s="55"/>
      <c r="N23" s="55"/>
      <c r="O23" s="55"/>
      <c r="P23" s="48" t="s">
        <v>177</v>
      </c>
      <c r="Q23" s="48" t="s">
        <v>177</v>
      </c>
      <c r="R23" s="48" t="s">
        <v>186</v>
      </c>
      <c r="S23" s="48" t="s">
        <v>2865</v>
      </c>
      <c r="T23" s="55" t="s">
        <v>377</v>
      </c>
      <c r="U23" s="55" t="s">
        <v>1254</v>
      </c>
      <c r="V23" s="55" t="s">
        <v>1254</v>
      </c>
      <c r="W23" s="56"/>
      <c r="X23" s="3" t="s">
        <v>381</v>
      </c>
      <c r="Y23" s="3"/>
      <c r="Z23" s="64"/>
      <c r="AA23" s="57" t="s">
        <v>2780</v>
      </c>
    </row>
    <row r="24" spans="1:27" hidden="1" x14ac:dyDescent="0.25">
      <c r="A24" s="180" t="s">
        <v>2138</v>
      </c>
      <c r="B24" s="5" t="s">
        <v>2138</v>
      </c>
      <c r="C24" s="59" t="str">
        <f>VLOOKUP(B24,Props!B:C,2,FALSE)</f>
        <v>bloedgroep</v>
      </c>
      <c r="D24" s="59"/>
      <c r="E24" s="9" t="s">
        <v>2882</v>
      </c>
      <c r="F24" s="59" t="str">
        <f>IF(ISTEXT(VLOOKUP(B24,#REF!,2,0)),VLOOKUP(B24,#REF!,2,0)," ")</f>
        <v xml:space="preserve"> </v>
      </c>
      <c r="G24" s="55" t="s">
        <v>2831</v>
      </c>
      <c r="H24" s="52" t="s">
        <v>177</v>
      </c>
      <c r="I24" s="55" t="s">
        <v>177</v>
      </c>
      <c r="J24" s="55" t="s">
        <v>2883</v>
      </c>
      <c r="K24" s="98" t="str">
        <f>IFERROR(VLOOKUP(B24,LOINC!A:B,2,0),"")</f>
        <v>882-1</v>
      </c>
      <c r="L24" s="55">
        <f>IFERROR(VLOOKUP(B24,'Sequence nummers'!A:B,2,FALSE),"")</f>
        <v>100050</v>
      </c>
      <c r="M24" s="55" t="s">
        <v>2833</v>
      </c>
      <c r="N24" s="55"/>
      <c r="O24" s="55"/>
      <c r="P24" s="48" t="s">
        <v>177</v>
      </c>
      <c r="Q24" s="48" t="str">
        <f t="shared" ref="Q24" si="1">IF(P24="NVT","NVT","")</f>
        <v>NVT</v>
      </c>
      <c r="R24" s="48" t="s">
        <v>186</v>
      </c>
      <c r="S24" s="48" t="s">
        <v>2865</v>
      </c>
      <c r="T24" s="55" t="s">
        <v>377</v>
      </c>
      <c r="U24" s="55" t="s">
        <v>2884</v>
      </c>
      <c r="V24" s="55" t="s">
        <v>2884</v>
      </c>
      <c r="W24" s="56" t="s">
        <v>381</v>
      </c>
      <c r="X24" s="3" t="s">
        <v>381</v>
      </c>
      <c r="Y24" s="3"/>
      <c r="Z24" s="64">
        <v>555015</v>
      </c>
      <c r="AA24" s="57">
        <v>1</v>
      </c>
    </row>
    <row r="25" spans="1:27" hidden="1" x14ac:dyDescent="0.25">
      <c r="A25" s="180" t="s">
        <v>2886</v>
      </c>
      <c r="B25" s="59" t="s">
        <v>2887</v>
      </c>
      <c r="C25" s="59" t="str">
        <f>VLOOKUP(B25,Props!B:C,2,FALSE)</f>
        <v>aC</v>
      </c>
      <c r="D25" s="59"/>
      <c r="E25" s="59" t="s">
        <v>2888</v>
      </c>
      <c r="F25" s="59" t="str">
        <f>IF(ISTEXT(VLOOKUP(B25,#REF!,2,0)),VLOOKUP(B25,#REF!,2,0)," ")</f>
        <v xml:space="preserve"> </v>
      </c>
      <c r="G25" s="52" t="s">
        <v>2831</v>
      </c>
      <c r="H25" s="52" t="s">
        <v>177</v>
      </c>
      <c r="I25" s="53" t="s">
        <v>177</v>
      </c>
      <c r="J25" s="54" t="s">
        <v>2889</v>
      </c>
      <c r="K25" s="163" t="str">
        <f>IFERROR(VLOOKUP(B25,LOINC!A:B,2,0),"")</f>
        <v/>
      </c>
      <c r="L25" s="55" t="str">
        <f>IFERROR(VLOOKUP(B25,'Sequence nummers'!A:B,2,FALSE),"")</f>
        <v/>
      </c>
      <c r="M25" s="55" t="s">
        <v>2833</v>
      </c>
      <c r="N25" s="55"/>
      <c r="O25" s="55"/>
      <c r="P25" s="48" t="s">
        <v>2834</v>
      </c>
      <c r="Q25" s="48" t="s">
        <v>183</v>
      </c>
      <c r="R25" s="48" t="s">
        <v>186</v>
      </c>
      <c r="S25" s="48" t="s">
        <v>2765</v>
      </c>
      <c r="T25" s="55" t="s">
        <v>377</v>
      </c>
      <c r="U25" s="55" t="s">
        <v>1254</v>
      </c>
      <c r="V25" s="55" t="s">
        <v>1254</v>
      </c>
      <c r="W25" s="56"/>
      <c r="X25" s="3" t="s">
        <v>381</v>
      </c>
      <c r="Y25" s="3"/>
      <c r="Z25" s="57"/>
      <c r="AA25" s="57" t="str">
        <f t="shared" ref="AA25:AA35" si="2">IF(Z25= "","n.v.t.","")</f>
        <v>n.v.t.</v>
      </c>
    </row>
    <row r="26" spans="1:27" hidden="1" x14ac:dyDescent="0.25">
      <c r="A26" s="180" t="s">
        <v>2890</v>
      </c>
      <c r="B26" s="59" t="s">
        <v>2891</v>
      </c>
      <c r="C26" s="59" t="str">
        <f>VLOOKUP(B26,Props!B:C,2,FALSE)</f>
        <v>ac</v>
      </c>
      <c r="D26" s="59"/>
      <c r="E26" s="59" t="s">
        <v>2892</v>
      </c>
      <c r="F26" s="59" t="str">
        <f>IF(ISTEXT(VLOOKUP(B26,#REF!,2,0)),VLOOKUP(B26,#REF!,2,0)," ")</f>
        <v xml:space="preserve"> </v>
      </c>
      <c r="G26" s="52" t="s">
        <v>2831</v>
      </c>
      <c r="H26" s="52" t="s">
        <v>177</v>
      </c>
      <c r="I26" s="53" t="s">
        <v>177</v>
      </c>
      <c r="J26" s="54" t="s">
        <v>2893</v>
      </c>
      <c r="K26" s="163" t="str">
        <f>IFERROR(VLOOKUP(B26,LOINC!A:B,2,0),"")</f>
        <v/>
      </c>
      <c r="L26" s="55" t="str">
        <f>IFERROR(VLOOKUP(B26,'Sequence nummers'!A:B,2,FALSE),"")</f>
        <v/>
      </c>
      <c r="M26" s="55" t="s">
        <v>2833</v>
      </c>
      <c r="N26" s="55"/>
      <c r="O26" s="55"/>
      <c r="P26" s="48" t="s">
        <v>2834</v>
      </c>
      <c r="Q26" s="48" t="s">
        <v>183</v>
      </c>
      <c r="R26" s="48" t="s">
        <v>186</v>
      </c>
      <c r="S26" s="48" t="s">
        <v>2765</v>
      </c>
      <c r="T26" s="55" t="s">
        <v>377</v>
      </c>
      <c r="U26" s="55" t="s">
        <v>1254</v>
      </c>
      <c r="V26" s="55" t="s">
        <v>1254</v>
      </c>
      <c r="W26" s="56"/>
      <c r="X26" s="3" t="s">
        <v>381</v>
      </c>
      <c r="Y26" s="3"/>
      <c r="Z26" s="57"/>
      <c r="AA26" s="57" t="str">
        <f t="shared" si="2"/>
        <v>n.v.t.</v>
      </c>
    </row>
    <row r="27" spans="1:27" hidden="1" x14ac:dyDescent="0.25">
      <c r="A27" s="180" t="s">
        <v>2894</v>
      </c>
      <c r="B27" s="59" t="s">
        <v>2895</v>
      </c>
      <c r="C27" s="59" t="str">
        <f>VLOOKUP(B27,Props!B:C,2,FALSE)</f>
        <v>aE</v>
      </c>
      <c r="D27" s="59"/>
      <c r="E27" s="59" t="s">
        <v>2896</v>
      </c>
      <c r="F27" s="59" t="str">
        <f>IF(ISTEXT(VLOOKUP(B27,#REF!,2,0)),VLOOKUP(B27,#REF!,2,0)," ")</f>
        <v xml:space="preserve"> </v>
      </c>
      <c r="G27" s="52" t="s">
        <v>2831</v>
      </c>
      <c r="H27" s="52" t="s">
        <v>177</v>
      </c>
      <c r="I27" s="53" t="s">
        <v>177</v>
      </c>
      <c r="J27" s="54" t="s">
        <v>2897</v>
      </c>
      <c r="K27" s="163" t="str">
        <f>IFERROR(VLOOKUP(B27,LOINC!A:B,2,0),"")</f>
        <v/>
      </c>
      <c r="L27" s="55" t="str">
        <f>IFERROR(VLOOKUP(B27,'Sequence nummers'!A:B,2,FALSE),"")</f>
        <v/>
      </c>
      <c r="M27" s="55" t="s">
        <v>2833</v>
      </c>
      <c r="N27" s="55"/>
      <c r="O27" s="55"/>
      <c r="P27" s="48" t="s">
        <v>2834</v>
      </c>
      <c r="Q27" s="48" t="s">
        <v>183</v>
      </c>
      <c r="R27" s="48" t="s">
        <v>186</v>
      </c>
      <c r="S27" s="48" t="s">
        <v>2765</v>
      </c>
      <c r="T27" s="55" t="s">
        <v>377</v>
      </c>
      <c r="U27" s="55" t="s">
        <v>1254</v>
      </c>
      <c r="V27" s="55" t="s">
        <v>1254</v>
      </c>
      <c r="W27" s="56"/>
      <c r="X27" s="3" t="s">
        <v>381</v>
      </c>
      <c r="Y27" s="3"/>
      <c r="Z27" s="57"/>
      <c r="AA27" s="57" t="str">
        <f t="shared" si="2"/>
        <v>n.v.t.</v>
      </c>
    </row>
    <row r="28" spans="1:27" hidden="1" x14ac:dyDescent="0.25">
      <c r="A28" s="180" t="s">
        <v>2898</v>
      </c>
      <c r="B28" s="59" t="s">
        <v>2899</v>
      </c>
      <c r="C28" s="59" t="str">
        <f>VLOOKUP(B28,Props!B:C,2,FALSE)</f>
        <v>ae</v>
      </c>
      <c r="D28" s="59"/>
      <c r="E28" s="59" t="s">
        <v>2900</v>
      </c>
      <c r="F28" s="59" t="str">
        <f>IF(ISTEXT(VLOOKUP(B28,#REF!,2,0)),VLOOKUP(B28,#REF!,2,0)," ")</f>
        <v xml:space="preserve"> </v>
      </c>
      <c r="G28" s="52" t="s">
        <v>2831</v>
      </c>
      <c r="H28" s="52" t="s">
        <v>177</v>
      </c>
      <c r="I28" s="53" t="s">
        <v>177</v>
      </c>
      <c r="J28" s="54" t="s">
        <v>2901</v>
      </c>
      <c r="K28" s="163" t="str">
        <f>IFERROR(VLOOKUP(B28,LOINC!A:B,2,0),"")</f>
        <v/>
      </c>
      <c r="L28" s="55" t="str">
        <f>IFERROR(VLOOKUP(B28,'Sequence nummers'!A:B,2,FALSE),"")</f>
        <v/>
      </c>
      <c r="M28" s="55" t="s">
        <v>2833</v>
      </c>
      <c r="N28" s="55"/>
      <c r="O28" s="55"/>
      <c r="P28" s="48" t="s">
        <v>2834</v>
      </c>
      <c r="Q28" s="48" t="s">
        <v>183</v>
      </c>
      <c r="R28" s="48" t="s">
        <v>186</v>
      </c>
      <c r="S28" s="48" t="s">
        <v>2765</v>
      </c>
      <c r="T28" s="55" t="s">
        <v>377</v>
      </c>
      <c r="U28" s="55" t="s">
        <v>1254</v>
      </c>
      <c r="V28" s="55" t="s">
        <v>1254</v>
      </c>
      <c r="W28" s="56"/>
      <c r="X28" s="3" t="s">
        <v>381</v>
      </c>
      <c r="Y28" s="3"/>
      <c r="Z28" s="57"/>
      <c r="AA28" s="57" t="str">
        <f t="shared" si="2"/>
        <v>n.v.t.</v>
      </c>
    </row>
    <row r="29" spans="1:27" hidden="1" x14ac:dyDescent="0.25">
      <c r="A29" s="180" t="s">
        <v>2902</v>
      </c>
      <c r="B29" s="59" t="s">
        <v>2903</v>
      </c>
      <c r="C29" s="59" t="str">
        <f>VLOOKUP(B29,Props!B:C,2,FALSE)</f>
        <v>K  typering</v>
      </c>
      <c r="D29" s="59"/>
      <c r="E29" s="59" t="s">
        <v>2904</v>
      </c>
      <c r="F29" s="59" t="str">
        <f>IF(ISTEXT(VLOOKUP(B29,#REF!,2,0)),VLOOKUP(B29,#REF!,2,0)," ")</f>
        <v xml:space="preserve"> </v>
      </c>
      <c r="G29" s="52" t="s">
        <v>2831</v>
      </c>
      <c r="H29" s="52" t="s">
        <v>177</v>
      </c>
      <c r="I29" s="53" t="s">
        <v>177</v>
      </c>
      <c r="J29" s="54" t="s">
        <v>2905</v>
      </c>
      <c r="K29" s="163" t="str">
        <f>IFERROR(VLOOKUP(B29,LOINC!A:B,2,0),"")</f>
        <v/>
      </c>
      <c r="L29" s="55" t="str">
        <f>IFERROR(VLOOKUP(B29,'Sequence nummers'!A:B,2,FALSE),"")</f>
        <v/>
      </c>
      <c r="M29" s="55" t="s">
        <v>2833</v>
      </c>
      <c r="N29" s="55"/>
      <c r="O29" s="55"/>
      <c r="P29" s="48" t="s">
        <v>2834</v>
      </c>
      <c r="Q29" s="48" t="s">
        <v>183</v>
      </c>
      <c r="R29" s="48" t="s">
        <v>186</v>
      </c>
      <c r="S29" s="48" t="s">
        <v>2835</v>
      </c>
      <c r="T29" s="55" t="s">
        <v>2827</v>
      </c>
      <c r="U29" s="55" t="s">
        <v>1254</v>
      </c>
      <c r="V29" s="55" t="s">
        <v>1254</v>
      </c>
      <c r="W29" s="56"/>
      <c r="X29" s="3" t="s">
        <v>381</v>
      </c>
      <c r="Y29" s="3"/>
      <c r="Z29" s="57"/>
      <c r="AA29" s="57" t="str">
        <f t="shared" si="2"/>
        <v>n.v.t.</v>
      </c>
    </row>
    <row r="30" spans="1:27" hidden="1" x14ac:dyDescent="0.25">
      <c r="A30" s="180" t="s">
        <v>2906</v>
      </c>
      <c r="B30" s="59" t="s">
        <v>2906</v>
      </c>
      <c r="C30" s="59" t="str">
        <f>VLOOKUP(B30,Props!B:C,2,FALSE)</f>
        <v>RhCcEe_INT</v>
      </c>
      <c r="D30" s="59"/>
      <c r="E30" s="59" t="s">
        <v>2907</v>
      </c>
      <c r="F30" s="59" t="str">
        <f>IF(ISTEXT(VLOOKUP(B30,#REF!,2,0)),VLOOKUP(B30,#REF!,2,0)," ")</f>
        <v xml:space="preserve"> </v>
      </c>
      <c r="G30" s="52" t="s">
        <v>2831</v>
      </c>
      <c r="H30" s="52" t="s">
        <v>177</v>
      </c>
      <c r="I30" s="53" t="s">
        <v>177</v>
      </c>
      <c r="J30" s="54" t="s">
        <v>2908</v>
      </c>
      <c r="K30" s="163" t="str">
        <f>IFERROR(VLOOKUP(B30,LOINC!A:B,2,0),"")</f>
        <v/>
      </c>
      <c r="L30" s="55" t="str">
        <f>IFERROR(VLOOKUP(B30,'Sequence nummers'!A:B,2,FALSE),"")</f>
        <v/>
      </c>
      <c r="M30" s="55" t="s">
        <v>2833</v>
      </c>
      <c r="N30" s="55"/>
      <c r="O30" s="55"/>
      <c r="P30" s="48" t="s">
        <v>2834</v>
      </c>
      <c r="Q30" s="48" t="s">
        <v>183</v>
      </c>
      <c r="R30" s="48" t="s">
        <v>186</v>
      </c>
      <c r="S30" s="48" t="s">
        <v>2765</v>
      </c>
      <c r="T30" s="55" t="s">
        <v>377</v>
      </c>
      <c r="U30" s="48" t="s">
        <v>1254</v>
      </c>
      <c r="V30" s="55" t="s">
        <v>2909</v>
      </c>
      <c r="W30" s="56" t="s">
        <v>381</v>
      </c>
      <c r="X30" s="3" t="s">
        <v>381</v>
      </c>
      <c r="Y30" s="3"/>
      <c r="Z30" s="57"/>
      <c r="AA30" s="57" t="str">
        <f t="shared" si="2"/>
        <v>n.v.t.</v>
      </c>
    </row>
    <row r="31" spans="1:27" hidden="1" x14ac:dyDescent="0.25">
      <c r="A31" s="180" t="s">
        <v>2910</v>
      </c>
      <c r="B31" s="59" t="s">
        <v>2910</v>
      </c>
      <c r="C31" s="59" t="str">
        <f>VLOOKUP(B31,Props!B:C,2,FALSE)</f>
        <v>Cont</v>
      </c>
      <c r="D31" s="59"/>
      <c r="E31" s="59" t="s">
        <v>2911</v>
      </c>
      <c r="F31" s="59" t="str">
        <f>IF(ISTEXT(VLOOKUP(B31,#REF!,2,0)),VLOOKUP(B31,#REF!,2,0)," ")</f>
        <v xml:space="preserve"> </v>
      </c>
      <c r="G31" s="52" t="s">
        <v>2831</v>
      </c>
      <c r="H31" s="52" t="s">
        <v>177</v>
      </c>
      <c r="I31" s="53" t="s">
        <v>177</v>
      </c>
      <c r="J31" s="54" t="s">
        <v>2912</v>
      </c>
      <c r="K31" s="163" t="str">
        <f>IFERROR(VLOOKUP(B31,LOINC!A:B,2,0),"")</f>
        <v/>
      </c>
      <c r="L31" s="55" t="str">
        <f>IFERROR(VLOOKUP(B31,'Sequence nummers'!A:B,2,FALSE),"")</f>
        <v/>
      </c>
      <c r="M31" s="55" t="s">
        <v>2833</v>
      </c>
      <c r="N31" s="55"/>
      <c r="O31" s="55"/>
      <c r="P31" s="48" t="s">
        <v>2834</v>
      </c>
      <c r="Q31" s="48" t="s">
        <v>183</v>
      </c>
      <c r="R31" s="48" t="s">
        <v>186</v>
      </c>
      <c r="S31" s="48" t="s">
        <v>2765</v>
      </c>
      <c r="T31" s="55" t="s">
        <v>377</v>
      </c>
      <c r="U31" s="48" t="s">
        <v>1254</v>
      </c>
      <c r="V31" s="48" t="s">
        <v>1254</v>
      </c>
      <c r="W31" s="56"/>
      <c r="X31" s="3" t="s">
        <v>381</v>
      </c>
      <c r="Y31" s="3"/>
      <c r="Z31" s="57"/>
      <c r="AA31" s="57" t="str">
        <f t="shared" si="2"/>
        <v>n.v.t.</v>
      </c>
    </row>
    <row r="32" spans="1:27" ht="42.75" hidden="1" x14ac:dyDescent="0.25">
      <c r="A32" s="180" t="s">
        <v>1848</v>
      </c>
      <c r="B32" s="59" t="s">
        <v>1848</v>
      </c>
      <c r="C32" s="59" t="str">
        <f>VLOOKUP(B32,Props!B:C,2,FALSE)</f>
        <v>C</v>
      </c>
      <c r="D32" s="59"/>
      <c r="E32" s="59" t="s">
        <v>2913</v>
      </c>
      <c r="F32" s="59" t="str">
        <f>IF(ISTEXT(VLOOKUP(B32,#REF!,2,0)),VLOOKUP(B32,#REF!,2,0)," ")</f>
        <v xml:space="preserve"> </v>
      </c>
      <c r="G32" s="52" t="s">
        <v>2831</v>
      </c>
      <c r="H32" s="52" t="s">
        <v>177</v>
      </c>
      <c r="I32" s="53" t="s">
        <v>177</v>
      </c>
      <c r="J32" s="54" t="s">
        <v>2914</v>
      </c>
      <c r="K32" s="163" t="str">
        <f>IFERROR(VLOOKUP(B32,LOINC!A:B,2,0),"")</f>
        <v/>
      </c>
      <c r="L32" s="55" t="str">
        <f>IFERROR(VLOOKUP(B32,'Sequence nummers'!A:B,2,FALSE),"")</f>
        <v/>
      </c>
      <c r="M32" s="55" t="s">
        <v>2833</v>
      </c>
      <c r="N32" s="55"/>
      <c r="O32" s="55"/>
      <c r="P32" s="48" t="s">
        <v>2834</v>
      </c>
      <c r="Q32" s="48" t="s">
        <v>183</v>
      </c>
      <c r="R32" s="48" t="s">
        <v>186</v>
      </c>
      <c r="S32" s="48" t="s">
        <v>2865</v>
      </c>
      <c r="T32" s="55" t="s">
        <v>377</v>
      </c>
      <c r="U32" s="48" t="s">
        <v>2915</v>
      </c>
      <c r="V32" s="48" t="s">
        <v>2916</v>
      </c>
      <c r="W32" s="56" t="s">
        <v>381</v>
      </c>
      <c r="X32" s="3" t="s">
        <v>381</v>
      </c>
      <c r="Y32" s="3"/>
      <c r="Z32" s="57"/>
      <c r="AA32" s="57" t="str">
        <f t="shared" si="2"/>
        <v>n.v.t.</v>
      </c>
    </row>
    <row r="33" spans="1:27" ht="42.75" hidden="1" x14ac:dyDescent="0.25">
      <c r="A33" s="180" t="s">
        <v>2917</v>
      </c>
      <c r="B33" s="59" t="s">
        <v>2917</v>
      </c>
      <c r="C33" s="59" t="str">
        <f>VLOOKUP(B33,Props!B:C,2,FALSE)</f>
        <v>kc</v>
      </c>
      <c r="D33" s="59"/>
      <c r="E33" s="59" t="s">
        <v>2918</v>
      </c>
      <c r="F33" s="59" t="str">
        <f>IF(ISTEXT(VLOOKUP(B33,#REF!,2,0)),VLOOKUP(B33,#REF!,2,0)," ")</f>
        <v xml:space="preserve"> </v>
      </c>
      <c r="G33" s="52" t="s">
        <v>2831</v>
      </c>
      <c r="H33" s="52" t="s">
        <v>177</v>
      </c>
      <c r="I33" s="53" t="s">
        <v>177</v>
      </c>
      <c r="J33" s="54" t="s">
        <v>2919</v>
      </c>
      <c r="K33" s="163" t="str">
        <f>IFERROR(VLOOKUP(B33,LOINC!A:B,2,0),"")</f>
        <v/>
      </c>
      <c r="L33" s="55" t="str">
        <f>IFERROR(VLOOKUP(B33,'Sequence nummers'!A:B,2,FALSE),"")</f>
        <v/>
      </c>
      <c r="M33" s="55" t="s">
        <v>2833</v>
      </c>
      <c r="N33" s="55"/>
      <c r="O33" s="55"/>
      <c r="P33" s="48" t="s">
        <v>2834</v>
      </c>
      <c r="Q33" s="48" t="s">
        <v>183</v>
      </c>
      <c r="R33" s="48" t="s">
        <v>186</v>
      </c>
      <c r="S33" s="48" t="s">
        <v>2865</v>
      </c>
      <c r="T33" s="55" t="s">
        <v>377</v>
      </c>
      <c r="U33" s="48" t="s">
        <v>2915</v>
      </c>
      <c r="V33" s="48" t="s">
        <v>2916</v>
      </c>
      <c r="W33" s="56" t="s">
        <v>381</v>
      </c>
      <c r="X33" s="3" t="s">
        <v>381</v>
      </c>
      <c r="Y33" s="3"/>
      <c r="Z33" s="57"/>
      <c r="AA33" s="57" t="str">
        <f t="shared" si="2"/>
        <v>n.v.t.</v>
      </c>
    </row>
    <row r="34" spans="1:27" ht="42.75" hidden="1" x14ac:dyDescent="0.25">
      <c r="A34" s="180" t="s">
        <v>1212</v>
      </c>
      <c r="B34" s="59" t="s">
        <v>1212</v>
      </c>
      <c r="C34" s="59" t="str">
        <f>VLOOKUP(B34,Props!B:C,2,FALSE)</f>
        <v>E</v>
      </c>
      <c r="D34" s="59"/>
      <c r="E34" s="59" t="s">
        <v>2920</v>
      </c>
      <c r="F34" s="59" t="str">
        <f>IF(ISTEXT(VLOOKUP(B34,#REF!,2,0)),VLOOKUP(B34,#REF!,2,0)," ")</f>
        <v xml:space="preserve"> </v>
      </c>
      <c r="G34" s="52" t="s">
        <v>2831</v>
      </c>
      <c r="H34" s="52" t="s">
        <v>177</v>
      </c>
      <c r="I34" s="53" t="s">
        <v>177</v>
      </c>
      <c r="J34" s="54" t="s">
        <v>2921</v>
      </c>
      <c r="K34" s="163" t="str">
        <f>IFERROR(VLOOKUP(B34,LOINC!A:B,2,0),"")</f>
        <v/>
      </c>
      <c r="L34" s="55" t="str">
        <f>IFERROR(VLOOKUP(B34,'Sequence nummers'!A:B,2,FALSE),"")</f>
        <v/>
      </c>
      <c r="M34" s="55" t="s">
        <v>2833</v>
      </c>
      <c r="N34" s="55"/>
      <c r="O34" s="55"/>
      <c r="P34" s="48" t="s">
        <v>2834</v>
      </c>
      <c r="Q34" s="48" t="s">
        <v>183</v>
      </c>
      <c r="R34" s="48" t="s">
        <v>186</v>
      </c>
      <c r="S34" s="48" t="s">
        <v>2865</v>
      </c>
      <c r="T34" s="55" t="s">
        <v>377</v>
      </c>
      <c r="U34" s="48" t="s">
        <v>2915</v>
      </c>
      <c r="V34" s="48" t="s">
        <v>2916</v>
      </c>
      <c r="W34" s="56" t="s">
        <v>381</v>
      </c>
      <c r="X34" s="3" t="s">
        <v>381</v>
      </c>
      <c r="Y34" s="3"/>
      <c r="Z34" s="57"/>
      <c r="AA34" s="57" t="str">
        <f t="shared" si="2"/>
        <v>n.v.t.</v>
      </c>
    </row>
    <row r="35" spans="1:27" ht="42.75" hidden="1" x14ac:dyDescent="0.25">
      <c r="A35" s="180" t="s">
        <v>2922</v>
      </c>
      <c r="B35" s="59" t="s">
        <v>2922</v>
      </c>
      <c r="C35" s="59" t="str">
        <f>VLOOKUP(B35,Props!B:C,2,FALSE)</f>
        <v>ke</v>
      </c>
      <c r="D35" s="59"/>
      <c r="E35" s="59" t="s">
        <v>2923</v>
      </c>
      <c r="F35" s="59" t="str">
        <f>IF(ISTEXT(VLOOKUP(B35,#REF!,2,0)),VLOOKUP(B35,#REF!,2,0)," ")</f>
        <v xml:space="preserve"> </v>
      </c>
      <c r="G35" s="52" t="s">
        <v>2831</v>
      </c>
      <c r="H35" s="52" t="s">
        <v>177</v>
      </c>
      <c r="I35" s="53" t="s">
        <v>177</v>
      </c>
      <c r="J35" s="54" t="s">
        <v>2924</v>
      </c>
      <c r="K35" s="163" t="str">
        <f>IFERROR(VLOOKUP(B35,LOINC!A:B,2,0),"")</f>
        <v/>
      </c>
      <c r="L35" s="55" t="str">
        <f>IFERROR(VLOOKUP(B35,'Sequence nummers'!A:B,2,FALSE),"")</f>
        <v/>
      </c>
      <c r="M35" s="55" t="s">
        <v>2833</v>
      </c>
      <c r="N35" s="55"/>
      <c r="O35" s="55"/>
      <c r="P35" s="48" t="s">
        <v>2834</v>
      </c>
      <c r="Q35" s="48" t="s">
        <v>183</v>
      </c>
      <c r="R35" s="48" t="s">
        <v>186</v>
      </c>
      <c r="S35" s="48" t="s">
        <v>2865</v>
      </c>
      <c r="T35" s="55" t="s">
        <v>377</v>
      </c>
      <c r="U35" s="48" t="s">
        <v>2915</v>
      </c>
      <c r="V35" s="48" t="s">
        <v>2916</v>
      </c>
      <c r="W35" s="56" t="s">
        <v>381</v>
      </c>
      <c r="X35" s="3" t="s">
        <v>381</v>
      </c>
      <c r="Y35" s="3"/>
      <c r="Z35" s="57"/>
      <c r="AA35" s="57" t="str">
        <f t="shared" si="2"/>
        <v>n.v.t.</v>
      </c>
    </row>
    <row r="36" spans="1:27" ht="57" x14ac:dyDescent="0.25">
      <c r="A36" s="180" t="s">
        <v>2137</v>
      </c>
      <c r="B36" s="5" t="s">
        <v>2137</v>
      </c>
      <c r="C36" s="59" t="str">
        <f>VLOOKUP(B36,Props!B:C,2,FALSE)</f>
        <v>Resusondergroep</v>
      </c>
      <c r="D36" s="59"/>
      <c r="E36" s="9" t="s">
        <v>2925</v>
      </c>
      <c r="F36" s="59" t="str">
        <f>IF(ISTEXT(VLOOKUP(B36,#REF!,2,0)),VLOOKUP(B36,#REF!,2,0)," ")</f>
        <v xml:space="preserve"> </v>
      </c>
      <c r="G36" s="55" t="s">
        <v>2827</v>
      </c>
      <c r="H36" s="55" t="s">
        <v>2861</v>
      </c>
      <c r="I36" s="55" t="s">
        <v>2926</v>
      </c>
      <c r="J36" s="61" t="s">
        <v>2927</v>
      </c>
      <c r="K36" s="98" t="str">
        <f>IFERROR(VLOOKUP(B36,LOINC!A:B,2,0),"")</f>
        <v>10331-7</v>
      </c>
      <c r="L36" s="55">
        <f>IFERROR(VLOOKUP(B36,'Sequence nummers'!A:B,2,FALSE),"")</f>
        <v>100100</v>
      </c>
      <c r="M36" s="55" t="s">
        <v>2833</v>
      </c>
      <c r="N36" s="55"/>
      <c r="O36" s="55" t="s">
        <v>2864</v>
      </c>
      <c r="P36" s="48" t="s">
        <v>177</v>
      </c>
      <c r="Q36" s="48" t="str">
        <f>IF(P36="NVT","NVT","")</f>
        <v>NVT</v>
      </c>
      <c r="R36" s="48" t="s">
        <v>186</v>
      </c>
      <c r="S36" s="48" t="s">
        <v>2865</v>
      </c>
      <c r="T36" s="55" t="s">
        <v>2866</v>
      </c>
      <c r="U36" s="48" t="s">
        <v>2928</v>
      </c>
      <c r="V36" s="48" t="s">
        <v>2929</v>
      </c>
      <c r="W36" s="56" t="s">
        <v>381</v>
      </c>
      <c r="X36" s="3" t="s">
        <v>381</v>
      </c>
      <c r="Y36" s="3"/>
      <c r="Z36" s="57">
        <v>555030</v>
      </c>
      <c r="AA36" s="57">
        <v>1</v>
      </c>
    </row>
    <row r="37" spans="1:27" ht="28.5" x14ac:dyDescent="0.25">
      <c r="A37" s="180" t="s">
        <v>2930</v>
      </c>
      <c r="B37" s="9" t="s">
        <v>2143</v>
      </c>
      <c r="C37" s="59" t="str">
        <f>VLOOKUP(B37,Props!B:C,2,FALSE)</f>
        <v>K</v>
      </c>
      <c r="D37" s="59"/>
      <c r="E37" s="9" t="s">
        <v>2931</v>
      </c>
      <c r="F37" s="59" t="str">
        <f>IF(ISTEXT(VLOOKUP(B37,#REF!,2,0)),VLOOKUP(B37,#REF!,2,0)," ")</f>
        <v xml:space="preserve"> </v>
      </c>
      <c r="G37" s="55" t="s">
        <v>2827</v>
      </c>
      <c r="H37" s="55" t="s">
        <v>2861</v>
      </c>
      <c r="I37" s="53" t="s">
        <v>177</v>
      </c>
      <c r="J37" s="55" t="s">
        <v>2932</v>
      </c>
      <c r="K37" s="98" t="str">
        <f>IFERROR(VLOOKUP(B37,LOINC!A:B,2,0),"")</f>
        <v>1096-7</v>
      </c>
      <c r="L37" s="55">
        <f>IFERROR(VLOOKUP(B37,'Sequence nummers'!A:B,2,FALSE),"")</f>
        <v>200010</v>
      </c>
      <c r="M37" s="55" t="s">
        <v>2833</v>
      </c>
      <c r="N37" s="55"/>
      <c r="O37" s="55"/>
      <c r="P37" s="48" t="s">
        <v>2834</v>
      </c>
      <c r="Q37" s="48" t="s">
        <v>183</v>
      </c>
      <c r="R37" s="48" t="s">
        <v>186</v>
      </c>
      <c r="S37" s="48" t="s">
        <v>2865</v>
      </c>
      <c r="T37" s="55" t="s">
        <v>377</v>
      </c>
      <c r="U37" s="48" t="s">
        <v>1254</v>
      </c>
      <c r="V37" s="48" t="s">
        <v>2933</v>
      </c>
      <c r="W37" s="56" t="s">
        <v>381</v>
      </c>
      <c r="X37" s="3" t="s">
        <v>381</v>
      </c>
      <c r="Y37" s="3"/>
      <c r="Z37" s="57">
        <v>554772</v>
      </c>
      <c r="AA37" s="57">
        <v>16</v>
      </c>
    </row>
    <row r="38" spans="1:27" ht="28.5" hidden="1" x14ac:dyDescent="0.25">
      <c r="A38" s="180" t="s">
        <v>2934</v>
      </c>
      <c r="B38" s="59" t="s">
        <v>2934</v>
      </c>
      <c r="C38" s="59" t="str">
        <f>VLOOKUP(B38,Props!B:C,2,FALSE)</f>
        <v>anti-A</v>
      </c>
      <c r="D38" s="59"/>
      <c r="E38" s="59" t="s">
        <v>2935</v>
      </c>
      <c r="F38" s="59" t="str">
        <f>IF(ISTEXT(VLOOKUP(B38,#REF!,2,0)),VLOOKUP(B38,#REF!,2,0)," ")</f>
        <v xml:space="preserve"> </v>
      </c>
      <c r="G38" s="52" t="s">
        <v>2831</v>
      </c>
      <c r="H38" s="52" t="s">
        <v>177</v>
      </c>
      <c r="I38" s="53" t="s">
        <v>177</v>
      </c>
      <c r="J38" s="54" t="s">
        <v>2936</v>
      </c>
      <c r="K38" s="163" t="str">
        <f>IFERROR(VLOOKUP(B38,LOINC!A:B,2,0),"")</f>
        <v/>
      </c>
      <c r="L38" s="55" t="str">
        <f>IFERROR(VLOOKUP(B38,'Sequence nummers'!A:B,2,FALSE),"")</f>
        <v/>
      </c>
      <c r="M38" s="55" t="s">
        <v>2833</v>
      </c>
      <c r="N38" s="55"/>
      <c r="O38" s="55"/>
      <c r="P38" s="48" t="s">
        <v>183</v>
      </c>
      <c r="Q38" s="48" t="s">
        <v>177</v>
      </c>
      <c r="R38" s="48" t="s">
        <v>186</v>
      </c>
      <c r="S38" s="48" t="s">
        <v>183</v>
      </c>
      <c r="T38" s="55" t="s">
        <v>377</v>
      </c>
      <c r="U38" s="48" t="s">
        <v>2937</v>
      </c>
      <c r="V38" s="48" t="s">
        <v>2938</v>
      </c>
      <c r="W38" s="56"/>
      <c r="X38" s="3" t="s">
        <v>381</v>
      </c>
      <c r="Y38" s="3"/>
      <c r="Z38" s="57"/>
      <c r="AA38" s="57" t="str">
        <f t="shared" ref="AA38:AA44" si="3">IF(Z38= "","n.v.t.","")</f>
        <v>n.v.t.</v>
      </c>
    </row>
    <row r="39" spans="1:27" ht="28.5" hidden="1" x14ac:dyDescent="0.25">
      <c r="A39" s="180" t="s">
        <v>2939</v>
      </c>
      <c r="B39" s="59" t="s">
        <v>2939</v>
      </c>
      <c r="C39" s="59" t="str">
        <f>VLOOKUP(B39,Props!B:C,2,FALSE)</f>
        <v>anti-B</v>
      </c>
      <c r="D39" s="59"/>
      <c r="E39" s="59" t="s">
        <v>2935</v>
      </c>
      <c r="F39" s="59" t="str">
        <f>IF(ISTEXT(VLOOKUP(B39,#REF!,2,0)),VLOOKUP(B39,#REF!,2,0)," ")</f>
        <v xml:space="preserve"> </v>
      </c>
      <c r="G39" s="52" t="s">
        <v>2831</v>
      </c>
      <c r="H39" s="52" t="s">
        <v>177</v>
      </c>
      <c r="I39" s="53" t="s">
        <v>177</v>
      </c>
      <c r="J39" s="54" t="s">
        <v>2940</v>
      </c>
      <c r="K39" s="163" t="str">
        <f>IFERROR(VLOOKUP(B39,LOINC!A:B,2,0),"")</f>
        <v/>
      </c>
      <c r="L39" s="55" t="str">
        <f>IFERROR(VLOOKUP(B39,'Sequence nummers'!A:B,2,FALSE),"")</f>
        <v/>
      </c>
      <c r="M39" s="55" t="s">
        <v>2833</v>
      </c>
      <c r="N39" s="55"/>
      <c r="O39" s="55"/>
      <c r="P39" s="48" t="s">
        <v>183</v>
      </c>
      <c r="Q39" s="48" t="s">
        <v>177</v>
      </c>
      <c r="R39" s="48" t="s">
        <v>186</v>
      </c>
      <c r="S39" s="48" t="s">
        <v>183</v>
      </c>
      <c r="T39" s="55" t="s">
        <v>377</v>
      </c>
      <c r="U39" s="48" t="s">
        <v>2937</v>
      </c>
      <c r="V39" s="48" t="s">
        <v>2938</v>
      </c>
      <c r="W39" s="56"/>
      <c r="X39" s="3" t="s">
        <v>381</v>
      </c>
      <c r="Y39" s="3"/>
      <c r="Z39" s="57"/>
      <c r="AA39" s="57" t="str">
        <f t="shared" si="3"/>
        <v>n.v.t.</v>
      </c>
    </row>
    <row r="40" spans="1:27" ht="28.5" hidden="1" x14ac:dyDescent="0.25">
      <c r="A40" s="180" t="s">
        <v>2941</v>
      </c>
      <c r="B40" s="59" t="s">
        <v>2941</v>
      </c>
      <c r="C40" s="59" t="str">
        <f>VLOOKUP(B40,Props!B:C,2,FALSE)</f>
        <v>anti-AB</v>
      </c>
      <c r="D40" s="59"/>
      <c r="E40" s="59" t="s">
        <v>2935</v>
      </c>
      <c r="F40" s="59" t="str">
        <f>IF(ISTEXT(VLOOKUP(B40,#REF!,2,0)),VLOOKUP(B40,#REF!,2,0)," ")</f>
        <v xml:space="preserve"> </v>
      </c>
      <c r="G40" s="52" t="s">
        <v>2831</v>
      </c>
      <c r="H40" s="52" t="s">
        <v>177</v>
      </c>
      <c r="I40" s="53" t="s">
        <v>177</v>
      </c>
      <c r="J40" s="54" t="s">
        <v>2942</v>
      </c>
      <c r="K40" s="163" t="str">
        <f>IFERROR(VLOOKUP(B40,LOINC!A:B,2,0),"")</f>
        <v/>
      </c>
      <c r="L40" s="55" t="str">
        <f>IFERROR(VLOOKUP(B40,'Sequence nummers'!A:B,2,FALSE),"")</f>
        <v/>
      </c>
      <c r="M40" s="55" t="s">
        <v>2833</v>
      </c>
      <c r="N40" s="55"/>
      <c r="O40" s="55"/>
      <c r="P40" s="48" t="s">
        <v>183</v>
      </c>
      <c r="Q40" s="48" t="s">
        <v>177</v>
      </c>
      <c r="R40" s="48" t="s">
        <v>186</v>
      </c>
      <c r="S40" s="48" t="s">
        <v>183</v>
      </c>
      <c r="T40" s="55" t="s">
        <v>377</v>
      </c>
      <c r="U40" s="48" t="s">
        <v>2937</v>
      </c>
      <c r="V40" s="48" t="s">
        <v>2938</v>
      </c>
      <c r="W40" s="56"/>
      <c r="X40" s="3" t="s">
        <v>381</v>
      </c>
      <c r="Y40" s="3"/>
      <c r="Z40" s="57"/>
      <c r="AA40" s="57" t="str">
        <f t="shared" si="3"/>
        <v>n.v.t.</v>
      </c>
    </row>
    <row r="41" spans="1:27" ht="28.5" hidden="1" x14ac:dyDescent="0.25">
      <c r="A41" s="180" t="s">
        <v>2943</v>
      </c>
      <c r="B41" s="59" t="s">
        <v>2943</v>
      </c>
      <c r="C41" s="59" t="str">
        <f>VLOOKUP(B41,Props!B:C,2,FALSE)</f>
        <v>anti-D</v>
      </c>
      <c r="D41" s="59"/>
      <c r="E41" s="59" t="s">
        <v>2935</v>
      </c>
      <c r="F41" s="59" t="str">
        <f>IF(ISTEXT(VLOOKUP(B41,#REF!,2,0)),VLOOKUP(B41,#REF!,2,0)," ")</f>
        <v xml:space="preserve"> </v>
      </c>
      <c r="G41" s="52" t="s">
        <v>2831</v>
      </c>
      <c r="H41" s="52" t="s">
        <v>177</v>
      </c>
      <c r="I41" s="53" t="s">
        <v>177</v>
      </c>
      <c r="J41" s="54" t="s">
        <v>2944</v>
      </c>
      <c r="K41" s="163" t="str">
        <f>IFERROR(VLOOKUP(B41,LOINC!A:B,2,0),"")</f>
        <v/>
      </c>
      <c r="L41" s="55" t="str">
        <f>IFERROR(VLOOKUP(B41,'Sequence nummers'!A:B,2,FALSE),"")</f>
        <v/>
      </c>
      <c r="M41" s="55" t="s">
        <v>2833</v>
      </c>
      <c r="N41" s="55"/>
      <c r="O41" s="55"/>
      <c r="P41" s="48" t="s">
        <v>183</v>
      </c>
      <c r="Q41" s="48" t="s">
        <v>177</v>
      </c>
      <c r="R41" s="48" t="s">
        <v>186</v>
      </c>
      <c r="S41" s="48" t="s">
        <v>183</v>
      </c>
      <c r="T41" s="55" t="s">
        <v>377</v>
      </c>
      <c r="U41" s="48" t="s">
        <v>2937</v>
      </c>
      <c r="V41" s="48" t="s">
        <v>2938</v>
      </c>
      <c r="W41" s="56"/>
      <c r="X41" s="3" t="s">
        <v>381</v>
      </c>
      <c r="Y41" s="3"/>
      <c r="Z41" s="57"/>
      <c r="AA41" s="57" t="str">
        <f t="shared" si="3"/>
        <v>n.v.t.</v>
      </c>
    </row>
    <row r="42" spans="1:27" hidden="1" x14ac:dyDescent="0.25">
      <c r="A42" s="180" t="s">
        <v>2945</v>
      </c>
      <c r="B42" s="59" t="s">
        <v>2945</v>
      </c>
      <c r="C42" s="59" t="str">
        <f>VLOOKUP(B42,Props!B:C,2,FALSE)</f>
        <v>Cont_bmt</v>
      </c>
      <c r="D42" s="59"/>
      <c r="E42" s="59" t="s">
        <v>2946</v>
      </c>
      <c r="F42" s="59" t="str">
        <f>IF(ISTEXT(VLOOKUP(B42,#REF!,2,0)),VLOOKUP(B42,#REF!,2,0)," ")</f>
        <v xml:space="preserve"> </v>
      </c>
      <c r="G42" s="52" t="s">
        <v>2831</v>
      </c>
      <c r="H42" s="52" t="s">
        <v>177</v>
      </c>
      <c r="I42" s="53" t="s">
        <v>177</v>
      </c>
      <c r="J42" s="54" t="s">
        <v>2947</v>
      </c>
      <c r="K42" s="163" t="str">
        <f>IFERROR(VLOOKUP(B42,LOINC!A:B,2,0),"")</f>
        <v/>
      </c>
      <c r="L42" s="55" t="str">
        <f>IFERROR(VLOOKUP(B42,'Sequence nummers'!A:B,2,FALSE),"")</f>
        <v/>
      </c>
      <c r="M42" s="55" t="s">
        <v>2833</v>
      </c>
      <c r="N42" s="55"/>
      <c r="O42" s="55"/>
      <c r="P42" s="48" t="s">
        <v>183</v>
      </c>
      <c r="Q42" s="48" t="s">
        <v>177</v>
      </c>
      <c r="R42" s="48" t="s">
        <v>186</v>
      </c>
      <c r="S42" s="48" t="s">
        <v>183</v>
      </c>
      <c r="T42" s="55" t="s">
        <v>377</v>
      </c>
      <c r="U42" s="48" t="s">
        <v>1254</v>
      </c>
      <c r="V42" s="48" t="s">
        <v>1254</v>
      </c>
      <c r="W42" s="56"/>
      <c r="X42" s="3" t="s">
        <v>381</v>
      </c>
      <c r="Y42" s="3"/>
      <c r="Z42" s="57"/>
      <c r="AA42" s="57" t="str">
        <f t="shared" si="3"/>
        <v>n.v.t.</v>
      </c>
    </row>
    <row r="43" spans="1:27" ht="42.75" x14ac:dyDescent="0.25">
      <c r="A43" s="180" t="s">
        <v>2139</v>
      </c>
      <c r="B43" s="5" t="s">
        <v>2139</v>
      </c>
      <c r="C43" s="59" t="str">
        <f>VLOOKUP(B43,Props!B:C,2,FALSE)</f>
        <v>Bloedgroep na BMT</v>
      </c>
      <c r="D43" s="59"/>
      <c r="E43" s="9" t="s">
        <v>2948</v>
      </c>
      <c r="F43" s="59" t="str">
        <f>IF(ISTEXT(VLOOKUP(B43,#REF!,2,0)),VLOOKUP(B43,#REF!,2,0)," ")</f>
        <v xml:space="preserve"> </v>
      </c>
      <c r="G43" s="55" t="s">
        <v>2827</v>
      </c>
      <c r="H43" s="55" t="s">
        <v>2861</v>
      </c>
      <c r="I43" s="53" t="s">
        <v>177</v>
      </c>
      <c r="J43" s="54" t="s">
        <v>2949</v>
      </c>
      <c r="K43" s="98" t="str">
        <f>IFERROR(VLOOKUP(B43,LOINC!A:B,2,0),"")</f>
        <v>883-9</v>
      </c>
      <c r="L43" s="55">
        <f>IFERROR(VLOOKUP(B43,'Sequence nummers'!A:B,2,FALSE),"")</f>
        <v>100060</v>
      </c>
      <c r="M43" s="55" t="s">
        <v>2833</v>
      </c>
      <c r="N43" s="55"/>
      <c r="O43" s="55"/>
      <c r="P43" s="48" t="s">
        <v>177</v>
      </c>
      <c r="Q43" s="48" t="str">
        <f t="shared" ref="Q43:Q50" si="4">IF(P43="NVT","NVT","")</f>
        <v>NVT</v>
      </c>
      <c r="R43" s="48" t="s">
        <v>186</v>
      </c>
      <c r="S43" s="48" t="s">
        <v>2865</v>
      </c>
      <c r="T43" s="55" t="s">
        <v>2866</v>
      </c>
      <c r="U43" s="48" t="s">
        <v>2951</v>
      </c>
      <c r="V43" s="48" t="s">
        <v>2952</v>
      </c>
      <c r="W43" s="56" t="s">
        <v>381</v>
      </c>
      <c r="X43" s="3" t="s">
        <v>381</v>
      </c>
      <c r="Y43" s="3"/>
      <c r="Z43" s="64" t="s">
        <v>8626</v>
      </c>
      <c r="AA43" s="57">
        <v>1</v>
      </c>
    </row>
    <row r="44" spans="1:27" x14ac:dyDescent="0.25">
      <c r="A44" s="180" t="s">
        <v>2140</v>
      </c>
      <c r="B44" s="5" t="s">
        <v>2140</v>
      </c>
      <c r="C44" s="59" t="str">
        <f>VLOOKUP(B44,Props!B:C,2,FALSE)</f>
        <v>resus D na BMT</v>
      </c>
      <c r="D44" s="59"/>
      <c r="E44" s="9" t="s">
        <v>2953</v>
      </c>
      <c r="F44" s="59" t="str">
        <f>IF(ISTEXT(VLOOKUP(B44,#REF!,2,0)),VLOOKUP(B44,#REF!,2,0)," ")</f>
        <v xml:space="preserve"> </v>
      </c>
      <c r="G44" s="55" t="s">
        <v>2827</v>
      </c>
      <c r="H44" s="55" t="s">
        <v>2861</v>
      </c>
      <c r="I44" s="53" t="s">
        <v>177</v>
      </c>
      <c r="J44" s="54" t="s">
        <v>2954</v>
      </c>
      <c r="K44" s="98" t="str">
        <f>IFERROR(VLOOKUP(B44,LOINC!A:B,2,0),"")</f>
        <v>14907-0</v>
      </c>
      <c r="L44" s="55">
        <f>IFERROR(VLOOKUP(B44,'Sequence nummers'!A:B,2,FALSE),"")</f>
        <v>100110</v>
      </c>
      <c r="M44" s="55" t="s">
        <v>2833</v>
      </c>
      <c r="N44" s="55"/>
      <c r="O44" s="55"/>
      <c r="P44" s="48" t="s">
        <v>177</v>
      </c>
      <c r="Q44" s="48" t="str">
        <f t="shared" si="4"/>
        <v>NVT</v>
      </c>
      <c r="R44" s="48" t="s">
        <v>186</v>
      </c>
      <c r="S44" s="48" t="s">
        <v>2865</v>
      </c>
      <c r="T44" s="55" t="s">
        <v>2866</v>
      </c>
      <c r="U44" s="48" t="s">
        <v>2951</v>
      </c>
      <c r="V44" s="48" t="s">
        <v>2952</v>
      </c>
      <c r="W44" s="56" t="s">
        <v>381</v>
      </c>
      <c r="X44" s="3" t="s">
        <v>381</v>
      </c>
      <c r="Y44" s="3"/>
      <c r="Z44" s="57"/>
      <c r="AA44" s="57" t="str">
        <f t="shared" si="3"/>
        <v>n.v.t.</v>
      </c>
    </row>
    <row r="45" spans="1:27" hidden="1" x14ac:dyDescent="0.25">
      <c r="A45" s="180" t="s">
        <v>2956</v>
      </c>
      <c r="B45" s="59" t="s">
        <v>2956</v>
      </c>
      <c r="C45" s="59" t="str">
        <f>VLOOKUP(B45,Props!B:C,2,FALSE)</f>
        <v>ABO_BMT_INT</v>
      </c>
      <c r="D45" s="59"/>
      <c r="E45" s="59" t="s">
        <v>2956</v>
      </c>
      <c r="F45" s="59" t="str">
        <f>IF(ISTEXT(VLOOKUP(B45,#REF!,2,0)),VLOOKUP(B45,#REF!,2,0)," ")</f>
        <v xml:space="preserve"> </v>
      </c>
      <c r="G45" s="52" t="s">
        <v>2831</v>
      </c>
      <c r="H45" s="52" t="s">
        <v>177</v>
      </c>
      <c r="I45" s="53" t="s">
        <v>177</v>
      </c>
      <c r="J45" s="54" t="s">
        <v>2957</v>
      </c>
      <c r="K45" s="163" t="str">
        <f>IFERROR(VLOOKUP(B45,LOINC!A:B,2,0),"")</f>
        <v/>
      </c>
      <c r="L45" s="55" t="str">
        <f>IFERROR(VLOOKUP(B45,'Sequence nummers'!A:B,2,FALSE),"")</f>
        <v/>
      </c>
      <c r="M45" s="55" t="s">
        <v>2833</v>
      </c>
      <c r="N45" s="55"/>
      <c r="O45" s="55"/>
      <c r="P45" s="48" t="s">
        <v>2834</v>
      </c>
      <c r="Q45" s="48" t="s">
        <v>183</v>
      </c>
      <c r="R45" s="48" t="s">
        <v>186</v>
      </c>
      <c r="S45" s="48" t="s">
        <v>2835</v>
      </c>
      <c r="T45" s="55" t="s">
        <v>377</v>
      </c>
      <c r="U45" s="55" t="s">
        <v>1254</v>
      </c>
      <c r="V45" s="55" t="s">
        <v>1254</v>
      </c>
      <c r="W45" s="56"/>
      <c r="X45" s="3" t="s">
        <v>381</v>
      </c>
      <c r="Y45" s="3"/>
      <c r="Z45" s="57"/>
      <c r="AA45" s="57" t="s">
        <v>2780</v>
      </c>
    </row>
    <row r="46" spans="1:27" hidden="1" x14ac:dyDescent="0.25">
      <c r="A46" s="180" t="s">
        <v>2958</v>
      </c>
      <c r="B46" s="59" t="s">
        <v>2958</v>
      </c>
      <c r="C46" s="59" t="str">
        <f>VLOOKUP(B46,Props!B:C,2,FALSE)</f>
        <v>D_BMT_int</v>
      </c>
      <c r="D46" s="59"/>
      <c r="E46" s="59" t="s">
        <v>2958</v>
      </c>
      <c r="F46" s="59" t="str">
        <f>IF(ISTEXT(VLOOKUP(B46,#REF!,2,0)),VLOOKUP(B46,#REF!,2,0)," ")</f>
        <v xml:space="preserve"> </v>
      </c>
      <c r="G46" s="52" t="s">
        <v>2831</v>
      </c>
      <c r="H46" s="52" t="s">
        <v>177</v>
      </c>
      <c r="I46" s="53" t="s">
        <v>177</v>
      </c>
      <c r="J46" s="54" t="s">
        <v>2959</v>
      </c>
      <c r="K46" s="163" t="str">
        <f>IFERROR(VLOOKUP(B46,LOINC!A:B,2,0),"")</f>
        <v/>
      </c>
      <c r="L46" s="55" t="str">
        <f>IFERROR(VLOOKUP(B46,'Sequence nummers'!A:B,2,FALSE),"")</f>
        <v/>
      </c>
      <c r="M46" s="55" t="s">
        <v>2833</v>
      </c>
      <c r="N46" s="55"/>
      <c r="O46" s="55"/>
      <c r="P46" s="48" t="s">
        <v>2834</v>
      </c>
      <c r="Q46" s="48" t="s">
        <v>183</v>
      </c>
      <c r="R46" s="48" t="s">
        <v>186</v>
      </c>
      <c r="S46" s="48" t="s">
        <v>2835</v>
      </c>
      <c r="T46" s="55" t="s">
        <v>377</v>
      </c>
      <c r="U46" s="55" t="s">
        <v>1254</v>
      </c>
      <c r="V46" s="55" t="s">
        <v>1254</v>
      </c>
      <c r="W46" s="56"/>
      <c r="X46" s="3" t="s">
        <v>381</v>
      </c>
      <c r="Y46" s="3"/>
      <c r="Z46" s="57"/>
      <c r="AA46" s="57" t="s">
        <v>2780</v>
      </c>
    </row>
    <row r="47" spans="1:27" x14ac:dyDescent="0.25">
      <c r="A47" s="180" t="s">
        <v>96</v>
      </c>
      <c r="B47" s="59" t="s">
        <v>96</v>
      </c>
      <c r="C47" s="59" t="str">
        <f>VLOOKUP(B47,Props!B:C,2,FALSE)</f>
        <v>bloedgroep extern</v>
      </c>
      <c r="D47" s="59"/>
      <c r="E47" s="59" t="s">
        <v>2960</v>
      </c>
      <c r="F47" s="59" t="str">
        <f>IF(ISTEXT(VLOOKUP(B47,#REF!,2,0)),VLOOKUP(B47,#REF!,2,0)," ")</f>
        <v xml:space="preserve"> </v>
      </c>
      <c r="G47" s="52" t="s">
        <v>2827</v>
      </c>
      <c r="H47" s="52" t="s">
        <v>2876</v>
      </c>
      <c r="I47" s="53" t="s">
        <v>177</v>
      </c>
      <c r="J47" s="54" t="s">
        <v>2755</v>
      </c>
      <c r="K47" s="163">
        <f>IFERROR(VLOOKUP(B47,LOINC!A:B,2,0),"")</f>
        <v>13102</v>
      </c>
      <c r="L47" s="55">
        <f>IFERROR(VLOOKUP(B47,'Sequence nummers'!A:B,2,FALSE),"")</f>
        <v>500010</v>
      </c>
      <c r="M47" s="55" t="s">
        <v>2833</v>
      </c>
      <c r="N47" s="55"/>
      <c r="O47" s="55"/>
      <c r="P47" s="48" t="s">
        <v>177</v>
      </c>
      <c r="Q47" s="48" t="str">
        <f t="shared" si="4"/>
        <v>NVT</v>
      </c>
      <c r="R47" s="48" t="s">
        <v>186</v>
      </c>
      <c r="S47" s="48" t="s">
        <v>183</v>
      </c>
      <c r="T47" s="55" t="s">
        <v>2827</v>
      </c>
      <c r="U47" s="62" t="s">
        <v>2937</v>
      </c>
      <c r="V47" s="48" t="s">
        <v>1254</v>
      </c>
      <c r="W47" s="56"/>
      <c r="X47" s="3" t="s">
        <v>381</v>
      </c>
      <c r="Y47" s="3"/>
      <c r="Z47" s="57"/>
      <c r="AA47" s="57" t="str">
        <f t="shared" ref="AA47:AA50" si="5">IF(Z47= "","n.v.t.","")</f>
        <v>n.v.t.</v>
      </c>
    </row>
    <row r="48" spans="1:27" x14ac:dyDescent="0.25">
      <c r="A48" s="180" t="s">
        <v>2136</v>
      </c>
      <c r="B48" s="5" t="s">
        <v>2136</v>
      </c>
      <c r="C48" s="59" t="str">
        <f>VLOOKUP(B48,Props!B:C,2,FALSE)</f>
        <v>ABO discordant</v>
      </c>
      <c r="D48" s="59"/>
      <c r="E48" s="9" t="s">
        <v>2961</v>
      </c>
      <c r="F48" s="59" t="str">
        <f>IF(ISTEXT(VLOOKUP(B48,#REF!,2,0)),VLOOKUP(B48,#REF!,2,0)," ")</f>
        <v xml:space="preserve"> </v>
      </c>
      <c r="G48" s="55" t="s">
        <v>2827</v>
      </c>
      <c r="H48" s="55" t="s">
        <v>2876</v>
      </c>
      <c r="I48" s="53" t="s">
        <v>177</v>
      </c>
      <c r="J48" s="54" t="s">
        <v>2962</v>
      </c>
      <c r="K48" s="98" t="str">
        <f>IFERROR(VLOOKUP(B48,LOINC!A:B,2,0),"")</f>
        <v>8265-1</v>
      </c>
      <c r="L48" s="55">
        <f>IFERROR(VLOOKUP(B48,'Sequence nummers'!A:B,2,FALSE),"")</f>
        <v>100080</v>
      </c>
      <c r="M48" s="55" t="s">
        <v>2833</v>
      </c>
      <c r="N48" s="55"/>
      <c r="O48" s="55"/>
      <c r="P48" s="48" t="s">
        <v>177</v>
      </c>
      <c r="Q48" s="48" t="str">
        <f t="shared" si="4"/>
        <v>NVT</v>
      </c>
      <c r="R48" s="48" t="s">
        <v>186</v>
      </c>
      <c r="S48" s="48" t="s">
        <v>2865</v>
      </c>
      <c r="T48" s="55" t="s">
        <v>377</v>
      </c>
      <c r="U48" s="48" t="s">
        <v>1254</v>
      </c>
      <c r="V48" s="48" t="s">
        <v>2963</v>
      </c>
      <c r="W48" s="56" t="s">
        <v>381</v>
      </c>
      <c r="X48" s="3" t="s">
        <v>381</v>
      </c>
      <c r="Y48" s="3"/>
      <c r="Z48" s="57"/>
      <c r="AA48" s="57" t="str">
        <f t="shared" si="5"/>
        <v>n.v.t.</v>
      </c>
    </row>
    <row r="49" spans="1:27" x14ac:dyDescent="0.25">
      <c r="A49" s="180" t="s">
        <v>2238</v>
      </c>
      <c r="B49" s="5" t="s">
        <v>2238</v>
      </c>
      <c r="C49" s="59" t="str">
        <f>VLOOKUP(B49,Props!B:C,2,FALSE)</f>
        <v>ABO_MR</v>
      </c>
      <c r="D49" s="59"/>
      <c r="E49" s="9" t="s">
        <v>2964</v>
      </c>
      <c r="F49" s="59" t="str">
        <f>IF(ISTEXT(VLOOKUP(B49,#REF!,2,0)),VLOOKUP(B49,#REF!,2,0)," ")</f>
        <v xml:space="preserve"> </v>
      </c>
      <c r="G49" s="55" t="s">
        <v>2827</v>
      </c>
      <c r="H49" s="55" t="s">
        <v>2876</v>
      </c>
      <c r="I49" s="53" t="s">
        <v>177</v>
      </c>
      <c r="J49" s="54" t="s">
        <v>2965</v>
      </c>
      <c r="K49" s="163" t="str">
        <f>IFERROR(VLOOKUP(B49,LOINC!A:B,2,0),"")</f>
        <v>99988-8</v>
      </c>
      <c r="L49" s="55">
        <f>IFERROR(VLOOKUP(B49,'Sequence nummers'!A:B,2,FALSE),"")</f>
        <v>100070</v>
      </c>
      <c r="M49" s="55" t="s">
        <v>2833</v>
      </c>
      <c r="N49" s="55"/>
      <c r="O49" s="55"/>
      <c r="P49" s="48" t="s">
        <v>177</v>
      </c>
      <c r="Q49" s="48" t="str">
        <f t="shared" si="4"/>
        <v>NVT</v>
      </c>
      <c r="R49" s="48" t="s">
        <v>186</v>
      </c>
      <c r="S49" s="48" t="s">
        <v>2865</v>
      </c>
      <c r="T49" s="55" t="s">
        <v>377</v>
      </c>
      <c r="U49" s="48" t="s">
        <v>1254</v>
      </c>
      <c r="V49" s="48" t="s">
        <v>1254</v>
      </c>
      <c r="W49" s="56"/>
      <c r="X49" s="3" t="s">
        <v>381</v>
      </c>
      <c r="Y49" s="3"/>
      <c r="Z49" s="57"/>
      <c r="AA49" s="57" t="str">
        <f t="shared" si="5"/>
        <v>n.v.t.</v>
      </c>
    </row>
    <row r="50" spans="1:27" x14ac:dyDescent="0.25">
      <c r="A50" s="185" t="s">
        <v>2142</v>
      </c>
      <c r="B50" s="9" t="s">
        <v>2142</v>
      </c>
      <c r="C50" s="59" t="str">
        <f>VLOOKUP(B50,Props!B:C,2,FALSE)</f>
        <v>VB_verz_naar</v>
      </c>
      <c r="D50" s="59"/>
      <c r="E50" s="9" t="s">
        <v>2968</v>
      </c>
      <c r="F50" s="59" t="str">
        <f>IF(ISTEXT(VLOOKUP(B50,#REF!,2,0)),VLOOKUP(B50,#REF!,2,0)," ")</f>
        <v xml:space="preserve"> </v>
      </c>
      <c r="G50" s="55" t="s">
        <v>2827</v>
      </c>
      <c r="H50" s="55" t="s">
        <v>2876</v>
      </c>
      <c r="I50" s="53" t="s">
        <v>177</v>
      </c>
      <c r="J50" s="54" t="s">
        <v>8001</v>
      </c>
      <c r="K50" s="163">
        <f>IFERROR(VLOOKUP(B50,LOINC!A:B,2,0),"")</f>
        <v>6891</v>
      </c>
      <c r="L50" s="55">
        <f>IFERROR(VLOOKUP(B50,'Sequence nummers'!A:B,2,FALSE),"")</f>
        <v>100130</v>
      </c>
      <c r="M50" s="55" t="s">
        <v>2833</v>
      </c>
      <c r="N50" s="55"/>
      <c r="O50" s="55"/>
      <c r="P50" s="48" t="s">
        <v>177</v>
      </c>
      <c r="Q50" s="48" t="str">
        <f t="shared" si="4"/>
        <v>NVT</v>
      </c>
      <c r="R50" s="48" t="s">
        <v>1367</v>
      </c>
      <c r="S50" s="48" t="s">
        <v>183</v>
      </c>
      <c r="T50" s="55" t="s">
        <v>377</v>
      </c>
      <c r="U50" s="48" t="s">
        <v>1254</v>
      </c>
      <c r="V50" s="48" t="s">
        <v>1254</v>
      </c>
      <c r="W50" s="56"/>
      <c r="X50" s="3" t="s">
        <v>381</v>
      </c>
      <c r="Y50" s="3"/>
      <c r="Z50" s="57"/>
      <c r="AA50" s="57" t="str">
        <f t="shared" si="5"/>
        <v>n.v.t.</v>
      </c>
    </row>
    <row r="51" spans="1:27" x14ac:dyDescent="0.25">
      <c r="A51" s="173"/>
      <c r="B51" s="50"/>
      <c r="C51" s="50"/>
      <c r="D51" s="50"/>
      <c r="E51" s="50" t="s">
        <v>2971</v>
      </c>
      <c r="F51" s="50" t="str">
        <f>IF(ISTEXT(VLOOKUP(B51,#REF!,2,0)),VLOOKUP(B51,#REF!,2,0)," ")</f>
        <v xml:space="preserve"> </v>
      </c>
      <c r="G51" s="51" t="s">
        <v>2827</v>
      </c>
      <c r="H51" s="51"/>
      <c r="I51" s="51"/>
      <c r="J51" s="51" t="s">
        <v>2972</v>
      </c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hidden="1" x14ac:dyDescent="0.25">
      <c r="A52" s="180" t="s">
        <v>2973</v>
      </c>
      <c r="B52" s="59" t="s">
        <v>2974</v>
      </c>
      <c r="C52" s="59" t="str">
        <f>VLOOKUP(B52,Props!B:C,2,FALSE)</f>
        <v>Cw typering</v>
      </c>
      <c r="D52" s="59" t="s">
        <v>7971</v>
      </c>
      <c r="E52" s="59" t="s">
        <v>2975</v>
      </c>
      <c r="F52" s="59" t="str">
        <f>IF(ISTEXT(VLOOKUP(B52,#REF!,2,0)),VLOOKUP(B52,#REF!,2,0)," ")</f>
        <v xml:space="preserve"> </v>
      </c>
      <c r="G52" s="52" t="s">
        <v>2831</v>
      </c>
      <c r="H52" s="52" t="s">
        <v>177</v>
      </c>
      <c r="I52" s="53" t="s">
        <v>177</v>
      </c>
      <c r="J52" s="54" t="s">
        <v>2976</v>
      </c>
      <c r="K52" s="163" t="str">
        <f>IFERROR(VLOOKUP(B52,LOINC!A:B,2,0),"")</f>
        <v/>
      </c>
      <c r="L52" s="55" t="str">
        <f>IFERROR(VLOOKUP(B52,'Sequence nummers'!A:B,2,FALSE),"")</f>
        <v/>
      </c>
      <c r="M52" s="55" t="s">
        <v>2833</v>
      </c>
      <c r="N52" s="55"/>
      <c r="O52" s="55"/>
      <c r="P52" s="48" t="s">
        <v>183</v>
      </c>
      <c r="Q52" s="48" t="s">
        <v>177</v>
      </c>
      <c r="R52" s="48" t="s">
        <v>186</v>
      </c>
      <c r="S52" s="48" t="s">
        <v>183</v>
      </c>
      <c r="T52" s="55" t="s">
        <v>2827</v>
      </c>
      <c r="U52" s="48" t="s">
        <v>1254</v>
      </c>
      <c r="V52" s="55" t="s">
        <v>2977</v>
      </c>
      <c r="W52" s="56" t="s">
        <v>381</v>
      </c>
      <c r="X52" s="3" t="s">
        <v>381</v>
      </c>
      <c r="Y52" s="3"/>
      <c r="Z52" s="57"/>
      <c r="AA52" s="57" t="str">
        <f>IF(Z52= "","n.v.t.","")</f>
        <v>n.v.t.</v>
      </c>
    </row>
    <row r="53" spans="1:27" x14ac:dyDescent="0.25">
      <c r="A53" s="180" t="s">
        <v>2141</v>
      </c>
      <c r="B53" s="5" t="s">
        <v>2141</v>
      </c>
      <c r="C53" s="59" t="str">
        <f>VLOOKUP(B53,Props!B:C,2,FALSE)</f>
        <v>Cw</v>
      </c>
      <c r="D53" s="59" t="s">
        <v>7971</v>
      </c>
      <c r="E53" s="9" t="s">
        <v>2978</v>
      </c>
      <c r="F53" s="59" t="str">
        <f>IF(ISTEXT(VLOOKUP(B53,#REF!,2,0)),VLOOKUP(B53,#REF!,2,0)," ")</f>
        <v xml:space="preserve"> </v>
      </c>
      <c r="G53" s="55" t="s">
        <v>2827</v>
      </c>
      <c r="H53" s="55" t="s">
        <v>2876</v>
      </c>
      <c r="I53" s="55" t="s">
        <v>2979</v>
      </c>
      <c r="J53" s="54" t="s">
        <v>2980</v>
      </c>
      <c r="K53" s="98" t="str">
        <f>IFERROR(VLOOKUP(B53,LOINC!A:B,2,0),"")</f>
        <v>960-5</v>
      </c>
      <c r="L53" s="55">
        <f>IFERROR(VLOOKUP(B53,'Sequence nummers'!A:B,2,FALSE),"")</f>
        <v>100120</v>
      </c>
      <c r="M53" s="55" t="s">
        <v>2833</v>
      </c>
      <c r="N53" s="55"/>
      <c r="O53" s="55"/>
      <c r="P53" s="48" t="s">
        <v>177</v>
      </c>
      <c r="Q53" s="48" t="s">
        <v>177</v>
      </c>
      <c r="R53" s="48" t="s">
        <v>186</v>
      </c>
      <c r="S53" s="48" t="s">
        <v>2865</v>
      </c>
      <c r="T53" s="55" t="s">
        <v>377</v>
      </c>
      <c r="U53" s="48" t="s">
        <v>1254</v>
      </c>
      <c r="V53" s="55" t="s">
        <v>7976</v>
      </c>
      <c r="W53" s="56" t="s">
        <v>381</v>
      </c>
      <c r="X53" s="3" t="s">
        <v>381</v>
      </c>
      <c r="Y53" s="3" t="s">
        <v>381</v>
      </c>
      <c r="Z53" s="57">
        <v>554772</v>
      </c>
      <c r="AA53" s="57">
        <v>16</v>
      </c>
    </row>
    <row r="54" spans="1:27" hidden="1" x14ac:dyDescent="0.25">
      <c r="B54" s="5" t="s">
        <v>8915</v>
      </c>
      <c r="C54" s="59" t="s">
        <v>8915</v>
      </c>
      <c r="D54" s="59"/>
      <c r="E54" s="9" t="s">
        <v>8916</v>
      </c>
      <c r="F54" s="59"/>
      <c r="G54" s="55" t="s">
        <v>2831</v>
      </c>
      <c r="H54" s="55" t="s">
        <v>177</v>
      </c>
      <c r="I54" s="55"/>
      <c r="J54" s="54" t="s">
        <v>8917</v>
      </c>
      <c r="K54" s="163" t="str">
        <f>IFERROR(VLOOKUP(B54,LOINC!A:B,2,0),"")</f>
        <v/>
      </c>
      <c r="L54" s="55" t="str">
        <f>IFERROR(VLOOKUP(B54,'Sequence nummers'!A:B,2,FALSE),"")</f>
        <v/>
      </c>
      <c r="M54" s="55" t="s">
        <v>2833</v>
      </c>
      <c r="N54" s="55"/>
      <c r="O54" s="55"/>
      <c r="P54" s="48" t="s">
        <v>183</v>
      </c>
      <c r="Q54" s="48" t="s">
        <v>177</v>
      </c>
      <c r="R54" s="48" t="s">
        <v>186</v>
      </c>
      <c r="S54" s="48" t="s">
        <v>183</v>
      </c>
      <c r="T54" s="55" t="s">
        <v>377</v>
      </c>
      <c r="U54" s="48" t="s">
        <v>2937</v>
      </c>
      <c r="V54" s="55" t="s">
        <v>2981</v>
      </c>
      <c r="W54" s="56" t="s">
        <v>381</v>
      </c>
      <c r="X54" s="3" t="s">
        <v>381</v>
      </c>
      <c r="Y54" s="3"/>
      <c r="Z54" s="57"/>
      <c r="AA54" s="57" t="s">
        <v>2780</v>
      </c>
    </row>
    <row r="55" spans="1:27" hidden="1" x14ac:dyDescent="0.25">
      <c r="A55" s="180" t="s">
        <v>2982</v>
      </c>
      <c r="B55" s="59" t="s">
        <v>2983</v>
      </c>
      <c r="C55" s="59" t="str">
        <f>VLOOKUP(B55,Props!B:C,2,FALSE)</f>
        <v>kk typering</v>
      </c>
      <c r="D55" s="59" t="s">
        <v>7972</v>
      </c>
      <c r="E55" s="59" t="s">
        <v>2984</v>
      </c>
      <c r="F55" s="59" t="str">
        <f>IF(ISTEXT(VLOOKUP(B55,#REF!,2,0)),VLOOKUP(B55,#REF!,2,0)," ")</f>
        <v xml:space="preserve"> </v>
      </c>
      <c r="G55" s="52" t="s">
        <v>2831</v>
      </c>
      <c r="H55" s="52" t="s">
        <v>177</v>
      </c>
      <c r="I55" s="53" t="s">
        <v>177</v>
      </c>
      <c r="J55" s="54" t="s">
        <v>2985</v>
      </c>
      <c r="K55" s="163" t="str">
        <f>IFERROR(VLOOKUP(B55,LOINC!A:B,2,0),"")</f>
        <v/>
      </c>
      <c r="L55" s="55" t="str">
        <f>IFERROR(VLOOKUP(B55,'Sequence nummers'!A:B,2,FALSE),"")</f>
        <v/>
      </c>
      <c r="M55" s="55" t="s">
        <v>2833</v>
      </c>
      <c r="N55" s="55"/>
      <c r="O55" s="55"/>
      <c r="P55" s="48" t="s">
        <v>183</v>
      </c>
      <c r="Q55" s="48" t="s">
        <v>177</v>
      </c>
      <c r="R55" s="48" t="s">
        <v>186</v>
      </c>
      <c r="S55" s="48" t="s">
        <v>183</v>
      </c>
      <c r="T55" s="55" t="s">
        <v>2827</v>
      </c>
      <c r="U55" s="48" t="s">
        <v>1254</v>
      </c>
      <c r="V55" s="55" t="s">
        <v>7974</v>
      </c>
      <c r="W55" s="56" t="s">
        <v>381</v>
      </c>
      <c r="X55" s="3" t="s">
        <v>381</v>
      </c>
      <c r="Y55" s="3"/>
      <c r="Z55" s="57"/>
      <c r="AA55" s="57" t="str">
        <f>IF(Z55= "","n.v.t.","")</f>
        <v>n.v.t.</v>
      </c>
    </row>
    <row r="56" spans="1:27" x14ac:dyDescent="0.25">
      <c r="A56" s="180" t="s">
        <v>2144</v>
      </c>
      <c r="B56" s="9" t="s">
        <v>2144</v>
      </c>
      <c r="C56" s="59" t="str">
        <f>VLOOKUP(B56,Props!B:C,2,FALSE)</f>
        <v>kk</v>
      </c>
      <c r="D56" s="59" t="s">
        <v>7972</v>
      </c>
      <c r="E56" s="9" t="s">
        <v>2986</v>
      </c>
      <c r="F56" s="59" t="str">
        <f>IF(ISTEXT(VLOOKUP(B56,#REF!,2,0)),VLOOKUP(B56,#REF!,2,0)," ")</f>
        <v xml:space="preserve"> </v>
      </c>
      <c r="G56" s="55" t="s">
        <v>2827</v>
      </c>
      <c r="H56" s="55" t="s">
        <v>2876</v>
      </c>
      <c r="I56" s="55" t="s">
        <v>2979</v>
      </c>
      <c r="J56" s="54" t="s">
        <v>2987</v>
      </c>
      <c r="K56" s="98" t="str">
        <f>IFERROR(VLOOKUP(B56,LOINC!A:B,2,0),"")</f>
        <v>1195-7</v>
      </c>
      <c r="L56" s="55">
        <f>IFERROR(VLOOKUP(B56,'Sequence nummers'!A:B,2,FALSE),"")</f>
        <v>200020</v>
      </c>
      <c r="M56" s="55" t="s">
        <v>2833</v>
      </c>
      <c r="N56" s="55"/>
      <c r="O56" s="55"/>
      <c r="P56" s="48" t="s">
        <v>177</v>
      </c>
      <c r="Q56" s="48" t="s">
        <v>177</v>
      </c>
      <c r="R56" s="48" t="s">
        <v>186</v>
      </c>
      <c r="S56" s="48" t="s">
        <v>2865</v>
      </c>
      <c r="T56" s="55" t="s">
        <v>377</v>
      </c>
      <c r="U56" s="48" t="s">
        <v>1254</v>
      </c>
      <c r="V56" s="55" t="s">
        <v>7974</v>
      </c>
      <c r="W56" s="56" t="s">
        <v>381</v>
      </c>
      <c r="X56" s="3" t="s">
        <v>381</v>
      </c>
      <c r="Y56" s="3" t="s">
        <v>381</v>
      </c>
      <c r="Z56" s="57">
        <v>553350</v>
      </c>
      <c r="AA56" s="57">
        <v>20</v>
      </c>
    </row>
    <row r="57" spans="1:27" hidden="1" x14ac:dyDescent="0.25">
      <c r="A57" s="180" t="s">
        <v>2988</v>
      </c>
      <c r="B57" s="59" t="s">
        <v>2988</v>
      </c>
      <c r="C57" s="59" t="str">
        <f>VLOOKUP(B57,Props!B:C,2,FALSE)</f>
        <v>kpa typering</v>
      </c>
      <c r="D57" s="59" t="s">
        <v>7971</v>
      </c>
      <c r="E57" s="59" t="s">
        <v>2989</v>
      </c>
      <c r="F57" s="59" t="str">
        <f>IF(ISTEXT(VLOOKUP(B57,#REF!,2,0)),VLOOKUP(B57,#REF!,2,0)," ")</f>
        <v xml:space="preserve"> </v>
      </c>
      <c r="G57" s="52" t="s">
        <v>2831</v>
      </c>
      <c r="H57" s="52" t="s">
        <v>177</v>
      </c>
      <c r="I57" s="53" t="s">
        <v>177</v>
      </c>
      <c r="J57" s="54" t="s">
        <v>2990</v>
      </c>
      <c r="K57" s="163" t="str">
        <f>IFERROR(VLOOKUP(B57,LOINC!A:B,2,0),"")</f>
        <v/>
      </c>
      <c r="L57" s="55" t="str">
        <f>IFERROR(VLOOKUP(B57,'Sequence nummers'!A:B,2,FALSE),"")</f>
        <v/>
      </c>
      <c r="M57" s="55" t="s">
        <v>2833</v>
      </c>
      <c r="N57" s="55"/>
      <c r="O57" s="55"/>
      <c r="P57" s="48" t="s">
        <v>183</v>
      </c>
      <c r="Q57" s="48" t="s">
        <v>177</v>
      </c>
      <c r="R57" s="48" t="s">
        <v>186</v>
      </c>
      <c r="S57" s="48" t="s">
        <v>183</v>
      </c>
      <c r="T57" s="55" t="s">
        <v>2827</v>
      </c>
      <c r="U57" s="48" t="s">
        <v>1254</v>
      </c>
      <c r="V57" s="55" t="s">
        <v>2977</v>
      </c>
      <c r="W57" s="56" t="s">
        <v>381</v>
      </c>
      <c r="X57" s="3" t="s">
        <v>381</v>
      </c>
      <c r="Y57" s="3"/>
      <c r="Z57" s="57"/>
      <c r="AA57" s="57" t="str">
        <f>IF(Z57= "","n.v.t.","")</f>
        <v>n.v.t.</v>
      </c>
    </row>
    <row r="58" spans="1:27" x14ac:dyDescent="0.25">
      <c r="A58" s="180" t="s">
        <v>2145</v>
      </c>
      <c r="B58" s="9" t="s">
        <v>2145</v>
      </c>
      <c r="C58" s="59" t="str">
        <f>VLOOKUP(B58,Props!B:C,2,FALSE)</f>
        <v>Kpa</v>
      </c>
      <c r="D58" s="59" t="s">
        <v>7971</v>
      </c>
      <c r="E58" s="9" t="s">
        <v>2991</v>
      </c>
      <c r="F58" s="59" t="str">
        <f>IF(ISTEXT(VLOOKUP(B58,#REF!,2,0)),VLOOKUP(B58,#REF!,2,0)," ")</f>
        <v xml:space="preserve"> </v>
      </c>
      <c r="G58" s="55" t="s">
        <v>2827</v>
      </c>
      <c r="H58" s="55" t="s">
        <v>2876</v>
      </c>
      <c r="I58" s="55" t="s">
        <v>2979</v>
      </c>
      <c r="J58" s="54" t="s">
        <v>2992</v>
      </c>
      <c r="K58" s="98" t="str">
        <f>IFERROR(VLOOKUP(B58,LOINC!A:B,2,0),"")</f>
        <v>1102-3</v>
      </c>
      <c r="L58" s="55">
        <f>IFERROR(VLOOKUP(B58,'Sequence nummers'!A:B,2,FALSE),"")</f>
        <v>200030</v>
      </c>
      <c r="M58" s="55" t="s">
        <v>2833</v>
      </c>
      <c r="N58" s="55"/>
      <c r="O58" s="55"/>
      <c r="P58" s="48" t="s">
        <v>177</v>
      </c>
      <c r="Q58" s="48" t="s">
        <v>177</v>
      </c>
      <c r="R58" s="48" t="s">
        <v>186</v>
      </c>
      <c r="S58" s="48" t="s">
        <v>2865</v>
      </c>
      <c r="T58" s="55" t="s">
        <v>377</v>
      </c>
      <c r="U58" s="48" t="s">
        <v>1254</v>
      </c>
      <c r="V58" s="55" t="s">
        <v>7976</v>
      </c>
      <c r="W58" s="56" t="s">
        <v>381</v>
      </c>
      <c r="X58" s="3" t="s">
        <v>381</v>
      </c>
      <c r="Y58" s="3" t="s">
        <v>381</v>
      </c>
      <c r="Z58" s="57">
        <v>554772</v>
      </c>
      <c r="AA58" s="57">
        <v>16</v>
      </c>
    </row>
    <row r="59" spans="1:27" hidden="1" x14ac:dyDescent="0.25">
      <c r="A59" s="180" t="s">
        <v>2993</v>
      </c>
      <c r="B59" s="59" t="s">
        <v>2993</v>
      </c>
      <c r="C59" s="59" t="str">
        <f>VLOOKUP(B59,Props!B:C,2,FALSE)</f>
        <v>kpb typering</v>
      </c>
      <c r="D59" s="59" t="s">
        <v>7972</v>
      </c>
      <c r="E59" s="59" t="s">
        <v>2994</v>
      </c>
      <c r="F59" s="59" t="str">
        <f>IF(ISTEXT(VLOOKUP(B59,#REF!,2,0)),VLOOKUP(B59,#REF!,2,0)," ")</f>
        <v xml:space="preserve"> </v>
      </c>
      <c r="G59" s="52" t="s">
        <v>2831</v>
      </c>
      <c r="H59" s="52" t="s">
        <v>177</v>
      </c>
      <c r="I59" s="53" t="s">
        <v>177</v>
      </c>
      <c r="J59" s="54" t="s">
        <v>2995</v>
      </c>
      <c r="K59" s="163" t="str">
        <f>IFERROR(VLOOKUP(B59,LOINC!A:B,2,0),"")</f>
        <v/>
      </c>
      <c r="L59" s="55" t="str">
        <f>IFERROR(VLOOKUP(B59,'Sequence nummers'!A:B,2,FALSE),"")</f>
        <v/>
      </c>
      <c r="M59" s="55" t="s">
        <v>2833</v>
      </c>
      <c r="N59" s="55"/>
      <c r="O59" s="55"/>
      <c r="P59" s="48" t="s">
        <v>183</v>
      </c>
      <c r="Q59" s="48" t="s">
        <v>177</v>
      </c>
      <c r="R59" s="48" t="s">
        <v>186</v>
      </c>
      <c r="S59" s="48" t="s">
        <v>183</v>
      </c>
      <c r="T59" s="55" t="s">
        <v>2827</v>
      </c>
      <c r="U59" s="48" t="s">
        <v>1254</v>
      </c>
      <c r="V59" s="55" t="s">
        <v>7974</v>
      </c>
      <c r="W59" s="56" t="s">
        <v>381</v>
      </c>
      <c r="X59" s="3" t="s">
        <v>381</v>
      </c>
      <c r="Y59" s="3"/>
      <c r="Z59" s="57"/>
      <c r="AA59" s="57" t="str">
        <f>IF(Z59= "","n.v.t.","")</f>
        <v>n.v.t.</v>
      </c>
    </row>
    <row r="60" spans="1:27" x14ac:dyDescent="0.25">
      <c r="A60" s="180" t="s">
        <v>2146</v>
      </c>
      <c r="B60" s="9" t="s">
        <v>2146</v>
      </c>
      <c r="C60" s="59" t="str">
        <f>VLOOKUP(B60,Props!B:C,2,FALSE)</f>
        <v>Kpb</v>
      </c>
      <c r="D60" s="59" t="s">
        <v>7972</v>
      </c>
      <c r="E60" s="9" t="s">
        <v>2996</v>
      </c>
      <c r="F60" s="59" t="str">
        <f>IF(ISTEXT(VLOOKUP(B60,#REF!,2,0)),VLOOKUP(B60,#REF!,2,0)," ")</f>
        <v xml:space="preserve"> </v>
      </c>
      <c r="G60" s="55" t="s">
        <v>2827</v>
      </c>
      <c r="H60" s="55" t="s">
        <v>2876</v>
      </c>
      <c r="I60" s="55" t="s">
        <v>2979</v>
      </c>
      <c r="J60" s="54" t="s">
        <v>2997</v>
      </c>
      <c r="K60" s="98" t="str">
        <f>IFERROR(VLOOKUP(B60,LOINC!A:B,2,0),"")</f>
        <v>1108-0</v>
      </c>
      <c r="L60" s="55">
        <f>IFERROR(VLOOKUP(B60,'Sequence nummers'!A:B,2,FALSE),"")</f>
        <v>200040</v>
      </c>
      <c r="M60" s="55" t="s">
        <v>2833</v>
      </c>
      <c r="N60" s="55"/>
      <c r="O60" s="55"/>
      <c r="P60" s="48" t="s">
        <v>177</v>
      </c>
      <c r="Q60" s="48" t="s">
        <v>177</v>
      </c>
      <c r="R60" s="48" t="s">
        <v>186</v>
      </c>
      <c r="S60" s="48" t="s">
        <v>2865</v>
      </c>
      <c r="T60" s="55" t="s">
        <v>377</v>
      </c>
      <c r="U60" s="48" t="s">
        <v>1254</v>
      </c>
      <c r="V60" s="55" t="s">
        <v>7974</v>
      </c>
      <c r="W60" s="56" t="s">
        <v>381</v>
      </c>
      <c r="X60" s="3" t="s">
        <v>381</v>
      </c>
      <c r="Y60" s="3" t="s">
        <v>381</v>
      </c>
      <c r="Z60" s="57">
        <v>553350</v>
      </c>
      <c r="AA60" s="57">
        <v>20</v>
      </c>
    </row>
    <row r="61" spans="1:27" hidden="1" x14ac:dyDescent="0.25">
      <c r="A61" s="180" t="s">
        <v>2998</v>
      </c>
      <c r="B61" s="59" t="s">
        <v>2998</v>
      </c>
      <c r="C61" s="59" t="str">
        <f>VLOOKUP(B61,Props!B:C,2,FALSE)</f>
        <v>Jsa typering</v>
      </c>
      <c r="D61" s="59" t="s">
        <v>7972</v>
      </c>
      <c r="E61" s="59" t="s">
        <v>2999</v>
      </c>
      <c r="F61" s="59" t="str">
        <f>IF(ISTEXT(VLOOKUP(B61,#REF!,2,0)),VLOOKUP(B61,#REF!,2,0)," ")</f>
        <v xml:space="preserve"> </v>
      </c>
      <c r="G61" s="52" t="s">
        <v>2831</v>
      </c>
      <c r="H61" s="52" t="s">
        <v>177</v>
      </c>
      <c r="I61" s="53" t="s">
        <v>177</v>
      </c>
      <c r="J61" s="54" t="s">
        <v>3000</v>
      </c>
      <c r="K61" s="163" t="str">
        <f>IFERROR(VLOOKUP(B61,LOINC!A:B,2,0),"")</f>
        <v/>
      </c>
      <c r="L61" s="55" t="str">
        <f>IFERROR(VLOOKUP(B61,'Sequence nummers'!A:B,2,FALSE),"")</f>
        <v/>
      </c>
      <c r="M61" s="55" t="s">
        <v>2833</v>
      </c>
      <c r="N61" s="55"/>
      <c r="O61" s="55"/>
      <c r="P61" s="48" t="s">
        <v>183</v>
      </c>
      <c r="Q61" s="48" t="s">
        <v>177</v>
      </c>
      <c r="R61" s="48" t="s">
        <v>186</v>
      </c>
      <c r="S61" s="48" t="s">
        <v>183</v>
      </c>
      <c r="T61" s="55" t="s">
        <v>2827</v>
      </c>
      <c r="U61" s="48" t="s">
        <v>1254</v>
      </c>
      <c r="V61" s="55" t="s">
        <v>7974</v>
      </c>
      <c r="W61" s="56" t="s">
        <v>381</v>
      </c>
      <c r="X61" s="3" t="s">
        <v>381</v>
      </c>
      <c r="Y61" s="3"/>
      <c r="Z61" s="57"/>
      <c r="AA61" s="57" t="str">
        <f>IF(Z61= "","n.v.t.","")</f>
        <v>n.v.t.</v>
      </c>
    </row>
    <row r="62" spans="1:27" x14ac:dyDescent="0.25">
      <c r="A62" s="180" t="s">
        <v>2147</v>
      </c>
      <c r="B62" s="9" t="s">
        <v>2147</v>
      </c>
      <c r="C62" s="59" t="str">
        <f>VLOOKUP(B62,Props!B:C,2,FALSE)</f>
        <v>Jsa</v>
      </c>
      <c r="D62" s="59" t="s">
        <v>7972</v>
      </c>
      <c r="E62" s="9" t="s">
        <v>3001</v>
      </c>
      <c r="F62" s="59" t="str">
        <f>IF(ISTEXT(VLOOKUP(B62,#REF!,2,0)),VLOOKUP(B62,#REF!,2,0)," ")</f>
        <v xml:space="preserve"> </v>
      </c>
      <c r="G62" s="55" t="s">
        <v>2827</v>
      </c>
      <c r="H62" s="55" t="s">
        <v>2876</v>
      </c>
      <c r="I62" s="55" t="s">
        <v>2979</v>
      </c>
      <c r="J62" s="54" t="s">
        <v>3002</v>
      </c>
      <c r="K62" s="98" t="str">
        <f>IFERROR(VLOOKUP(B62,LOINC!A:B,2,0),"")</f>
        <v>1084-3</v>
      </c>
      <c r="L62" s="55">
        <f>IFERROR(VLOOKUP(B62,'Sequence nummers'!A:B,2,FALSE),"")</f>
        <v>200050</v>
      </c>
      <c r="M62" s="55" t="s">
        <v>2833</v>
      </c>
      <c r="N62" s="55"/>
      <c r="O62" s="55"/>
      <c r="P62" s="48" t="s">
        <v>177</v>
      </c>
      <c r="Q62" s="48" t="s">
        <v>177</v>
      </c>
      <c r="R62" s="48" t="s">
        <v>186</v>
      </c>
      <c r="S62" s="48" t="s">
        <v>2865</v>
      </c>
      <c r="T62" s="55" t="s">
        <v>377</v>
      </c>
      <c r="U62" s="48" t="s">
        <v>1254</v>
      </c>
      <c r="V62" s="55" t="s">
        <v>7974</v>
      </c>
      <c r="W62" s="56" t="s">
        <v>381</v>
      </c>
      <c r="X62" s="3" t="s">
        <v>381</v>
      </c>
      <c r="Y62" s="3" t="s">
        <v>381</v>
      </c>
      <c r="Z62" s="57">
        <v>553350</v>
      </c>
      <c r="AA62" s="57">
        <v>20</v>
      </c>
    </row>
    <row r="63" spans="1:27" hidden="1" x14ac:dyDescent="0.25">
      <c r="A63" s="180" t="s">
        <v>3003</v>
      </c>
      <c r="B63" s="59" t="s">
        <v>3003</v>
      </c>
      <c r="C63" s="59" t="str">
        <f>VLOOKUP(B63,Props!B:C,2,FALSE)</f>
        <v>Jsb typering</v>
      </c>
      <c r="D63" s="59" t="s">
        <v>7972</v>
      </c>
      <c r="E63" s="59" t="s">
        <v>3004</v>
      </c>
      <c r="F63" s="59" t="str">
        <f>IF(ISTEXT(VLOOKUP(B63,#REF!,2,0)),VLOOKUP(B63,#REF!,2,0)," ")</f>
        <v xml:space="preserve"> </v>
      </c>
      <c r="G63" s="52" t="s">
        <v>2831</v>
      </c>
      <c r="H63" s="52" t="s">
        <v>177</v>
      </c>
      <c r="I63" s="53" t="s">
        <v>177</v>
      </c>
      <c r="J63" s="54" t="s">
        <v>3005</v>
      </c>
      <c r="K63" s="163" t="str">
        <f>IFERROR(VLOOKUP(B63,LOINC!A:B,2,0),"")</f>
        <v/>
      </c>
      <c r="L63" s="55" t="str">
        <f>IFERROR(VLOOKUP(B63,'Sequence nummers'!A:B,2,FALSE),"")</f>
        <v/>
      </c>
      <c r="M63" s="55" t="s">
        <v>2833</v>
      </c>
      <c r="N63" s="55"/>
      <c r="O63" s="55"/>
      <c r="P63" s="48" t="s">
        <v>183</v>
      </c>
      <c r="Q63" s="48" t="s">
        <v>177</v>
      </c>
      <c r="R63" s="48" t="s">
        <v>186</v>
      </c>
      <c r="S63" s="48" t="s">
        <v>183</v>
      </c>
      <c r="T63" s="55" t="s">
        <v>2827</v>
      </c>
      <c r="U63" s="48" t="s">
        <v>1254</v>
      </c>
      <c r="V63" s="55" t="s">
        <v>7974</v>
      </c>
      <c r="W63" s="56" t="s">
        <v>381</v>
      </c>
      <c r="X63" s="3" t="s">
        <v>381</v>
      </c>
      <c r="Y63" s="3"/>
      <c r="Z63" s="57"/>
      <c r="AA63" s="57" t="str">
        <f>IF(Z63= "","n.v.t.","")</f>
        <v>n.v.t.</v>
      </c>
    </row>
    <row r="64" spans="1:27" x14ac:dyDescent="0.25">
      <c r="A64" s="180" t="s">
        <v>2148</v>
      </c>
      <c r="B64" s="9" t="s">
        <v>2148</v>
      </c>
      <c r="C64" s="59" t="str">
        <f>VLOOKUP(B64,Props!B:C,2,FALSE)</f>
        <v>Jsb</v>
      </c>
      <c r="D64" s="59" t="s">
        <v>7972</v>
      </c>
      <c r="E64" s="9" t="s">
        <v>3006</v>
      </c>
      <c r="F64" s="59" t="str">
        <f>IF(ISTEXT(VLOOKUP(B64,#REF!,2,0)),VLOOKUP(B64,#REF!,2,0)," ")</f>
        <v xml:space="preserve"> </v>
      </c>
      <c r="G64" s="55" t="s">
        <v>2827</v>
      </c>
      <c r="H64" s="55" t="s">
        <v>2876</v>
      </c>
      <c r="I64" s="55" t="s">
        <v>2979</v>
      </c>
      <c r="J64" s="54" t="s">
        <v>3007</v>
      </c>
      <c r="K64" s="98" t="str">
        <f>IFERROR(VLOOKUP(B64,LOINC!A:B,2,0),"")</f>
        <v>1090-0</v>
      </c>
      <c r="L64" s="55">
        <f>IFERROR(VLOOKUP(B64,'Sequence nummers'!A:B,2,FALSE),"")</f>
        <v>200060</v>
      </c>
      <c r="M64" s="55" t="s">
        <v>2833</v>
      </c>
      <c r="N64" s="55"/>
      <c r="O64" s="55"/>
      <c r="P64" s="48" t="s">
        <v>177</v>
      </c>
      <c r="Q64" s="48" t="s">
        <v>177</v>
      </c>
      <c r="R64" s="48" t="s">
        <v>186</v>
      </c>
      <c r="S64" s="48" t="s">
        <v>2865</v>
      </c>
      <c r="T64" s="55" t="s">
        <v>377</v>
      </c>
      <c r="U64" s="48" t="s">
        <v>1254</v>
      </c>
      <c r="V64" s="55" t="s">
        <v>7974</v>
      </c>
      <c r="W64" s="56" t="s">
        <v>381</v>
      </c>
      <c r="X64" s="3" t="s">
        <v>381</v>
      </c>
      <c r="Y64" s="3" t="s">
        <v>381</v>
      </c>
      <c r="Z64" s="57">
        <v>553350</v>
      </c>
      <c r="AA64" s="57">
        <v>20</v>
      </c>
    </row>
    <row r="65" spans="1:27" hidden="1" x14ac:dyDescent="0.25">
      <c r="A65" s="180" t="s">
        <v>3008</v>
      </c>
      <c r="B65" s="59" t="s">
        <v>3008</v>
      </c>
      <c r="C65" s="59" t="str">
        <f>VLOOKUP(B65,Props!B:C,2,FALSE)</f>
        <v>Fya typering</v>
      </c>
      <c r="D65" s="59" t="s">
        <v>7971</v>
      </c>
      <c r="E65" s="59" t="s">
        <v>3009</v>
      </c>
      <c r="F65" s="59" t="str">
        <f>IF(ISTEXT(VLOOKUP(B65,#REF!,2,0)),VLOOKUP(B65,#REF!,2,0)," ")</f>
        <v xml:space="preserve"> </v>
      </c>
      <c r="G65" s="52" t="s">
        <v>2831</v>
      </c>
      <c r="H65" s="52" t="s">
        <v>177</v>
      </c>
      <c r="I65" s="53" t="s">
        <v>177</v>
      </c>
      <c r="J65" s="54" t="s">
        <v>3010</v>
      </c>
      <c r="K65" s="163" t="str">
        <f>IFERROR(VLOOKUP(B65,LOINC!A:B,2,0),"")</f>
        <v/>
      </c>
      <c r="L65" s="55" t="str">
        <f>IFERROR(VLOOKUP(B65,'Sequence nummers'!A:B,2,FALSE),"")</f>
        <v/>
      </c>
      <c r="M65" s="55" t="s">
        <v>2833</v>
      </c>
      <c r="N65" s="55"/>
      <c r="O65" s="55"/>
      <c r="P65" s="48" t="s">
        <v>183</v>
      </c>
      <c r="Q65" s="48" t="s">
        <v>177</v>
      </c>
      <c r="R65" s="48" t="s">
        <v>186</v>
      </c>
      <c r="S65" s="48" t="s">
        <v>183</v>
      </c>
      <c r="T65" s="55" t="s">
        <v>2827</v>
      </c>
      <c r="U65" s="48" t="s">
        <v>1254</v>
      </c>
      <c r="V65" s="55" t="s">
        <v>2977</v>
      </c>
      <c r="W65" s="56" t="s">
        <v>381</v>
      </c>
      <c r="X65" s="3" t="s">
        <v>381</v>
      </c>
      <c r="Y65" s="3"/>
      <c r="Z65" s="57"/>
      <c r="AA65" s="57" t="str">
        <f>IF(Z65= "","n.v.t.","")</f>
        <v>n.v.t.</v>
      </c>
    </row>
    <row r="66" spans="1:27" x14ac:dyDescent="0.25">
      <c r="A66" s="180" t="s">
        <v>2149</v>
      </c>
      <c r="B66" s="9" t="s">
        <v>2149</v>
      </c>
      <c r="C66" s="59" t="str">
        <f>VLOOKUP(B66,Props!B:C,2,FALSE)</f>
        <v>Fya</v>
      </c>
      <c r="D66" s="59" t="s">
        <v>7971</v>
      </c>
      <c r="E66" s="9" t="s">
        <v>3011</v>
      </c>
      <c r="F66" s="59" t="str">
        <f>IF(ISTEXT(VLOOKUP(B66,#REF!,2,0)),VLOOKUP(B66,#REF!,2,0)," ")</f>
        <v xml:space="preserve"> </v>
      </c>
      <c r="G66" s="55" t="s">
        <v>2827</v>
      </c>
      <c r="H66" s="55" t="s">
        <v>2876</v>
      </c>
      <c r="I66" s="55" t="s">
        <v>2979</v>
      </c>
      <c r="J66" s="54" t="s">
        <v>3012</v>
      </c>
      <c r="K66" s="98" t="str">
        <f>IFERROR(VLOOKUP(B66,LOINC!A:B,2,0),"")</f>
        <v>1027-2</v>
      </c>
      <c r="L66" s="55">
        <f>IFERROR(VLOOKUP(B66,'Sequence nummers'!A:B,2,FALSE),"")</f>
        <v>200070</v>
      </c>
      <c r="M66" s="55" t="s">
        <v>2833</v>
      </c>
      <c r="N66" s="55"/>
      <c r="O66" s="55"/>
      <c r="P66" s="48" t="s">
        <v>177</v>
      </c>
      <c r="Q66" s="48" t="s">
        <v>177</v>
      </c>
      <c r="R66" s="48" t="s">
        <v>186</v>
      </c>
      <c r="S66" s="48" t="s">
        <v>2865</v>
      </c>
      <c r="T66" s="55" t="s">
        <v>377</v>
      </c>
      <c r="U66" s="48" t="s">
        <v>1254</v>
      </c>
      <c r="V66" s="55" t="s">
        <v>7976</v>
      </c>
      <c r="W66" s="56" t="s">
        <v>381</v>
      </c>
      <c r="X66" s="3" t="s">
        <v>381</v>
      </c>
      <c r="Y66" s="3" t="s">
        <v>381</v>
      </c>
      <c r="Z66" s="57">
        <v>554772</v>
      </c>
      <c r="AA66" s="57">
        <v>16</v>
      </c>
    </row>
    <row r="67" spans="1:27" hidden="1" x14ac:dyDescent="0.25">
      <c r="A67" s="180" t="s">
        <v>3013</v>
      </c>
      <c r="B67" s="59" t="s">
        <v>3013</v>
      </c>
      <c r="C67" s="59" t="str">
        <f>VLOOKUP(B67,Props!B:C,2,FALSE)</f>
        <v>Fyb typering</v>
      </c>
      <c r="D67" s="59" t="s">
        <v>7971</v>
      </c>
      <c r="E67" s="59" t="s">
        <v>3014</v>
      </c>
      <c r="F67" s="59" t="str">
        <f>IF(ISTEXT(VLOOKUP(B67,#REF!,2,0)),VLOOKUP(B67,#REF!,2,0)," ")</f>
        <v xml:space="preserve"> </v>
      </c>
      <c r="G67" s="52" t="s">
        <v>2831</v>
      </c>
      <c r="H67" s="52" t="s">
        <v>177</v>
      </c>
      <c r="I67" s="53" t="s">
        <v>177</v>
      </c>
      <c r="J67" s="54" t="s">
        <v>3015</v>
      </c>
      <c r="K67" s="163" t="str">
        <f>IFERROR(VLOOKUP(B67,LOINC!A:B,2,0),"")</f>
        <v/>
      </c>
      <c r="L67" s="55" t="str">
        <f>IFERROR(VLOOKUP(B67,'Sequence nummers'!A:B,2,FALSE),"")</f>
        <v/>
      </c>
      <c r="M67" s="55" t="s">
        <v>2833</v>
      </c>
      <c r="N67" s="55"/>
      <c r="O67" s="55"/>
      <c r="P67" s="48" t="s">
        <v>183</v>
      </c>
      <c r="Q67" s="48" t="s">
        <v>177</v>
      </c>
      <c r="R67" s="48" t="s">
        <v>186</v>
      </c>
      <c r="S67" s="48" t="s">
        <v>183</v>
      </c>
      <c r="T67" s="55" t="s">
        <v>2827</v>
      </c>
      <c r="U67" s="48" t="s">
        <v>1254</v>
      </c>
      <c r="V67" s="55" t="s">
        <v>2977</v>
      </c>
      <c r="W67" s="56" t="s">
        <v>381</v>
      </c>
      <c r="X67" s="3" t="s">
        <v>381</v>
      </c>
      <c r="Y67" s="3"/>
      <c r="Z67" s="57"/>
      <c r="AA67" s="57" t="str">
        <f>IF(Z67= "","n.v.t.","")</f>
        <v>n.v.t.</v>
      </c>
    </row>
    <row r="68" spans="1:27" x14ac:dyDescent="0.25">
      <c r="A68" s="180" t="s">
        <v>2150</v>
      </c>
      <c r="B68" s="9" t="s">
        <v>2150</v>
      </c>
      <c r="C68" s="59" t="str">
        <f>VLOOKUP(B68,Props!B:C,2,FALSE)</f>
        <v>Fyb</v>
      </c>
      <c r="D68" s="59" t="s">
        <v>7971</v>
      </c>
      <c r="E68" s="9" t="s">
        <v>3016</v>
      </c>
      <c r="F68" s="59" t="str">
        <f>IF(ISTEXT(VLOOKUP(B68,#REF!,2,0)),VLOOKUP(B68,#REF!,2,0)," ")</f>
        <v xml:space="preserve"> </v>
      </c>
      <c r="G68" s="55" t="s">
        <v>2827</v>
      </c>
      <c r="H68" s="55" t="s">
        <v>2876</v>
      </c>
      <c r="I68" s="55" t="s">
        <v>2979</v>
      </c>
      <c r="J68" s="54" t="s">
        <v>3017</v>
      </c>
      <c r="K68" s="98" t="str">
        <f>IFERROR(VLOOKUP(B68,LOINC!A:B,2,0),"")</f>
        <v>1033-0</v>
      </c>
      <c r="L68" s="55">
        <f>IFERROR(VLOOKUP(B68,'Sequence nummers'!A:B,2,FALSE),"")</f>
        <v>200080</v>
      </c>
      <c r="M68" s="55" t="s">
        <v>2833</v>
      </c>
      <c r="N68" s="55"/>
      <c r="O68" s="55"/>
      <c r="P68" s="48" t="s">
        <v>177</v>
      </c>
      <c r="Q68" s="48" t="s">
        <v>177</v>
      </c>
      <c r="R68" s="48" t="s">
        <v>186</v>
      </c>
      <c r="S68" s="48" t="s">
        <v>2865</v>
      </c>
      <c r="T68" s="55" t="s">
        <v>377</v>
      </c>
      <c r="U68" s="48" t="s">
        <v>1254</v>
      </c>
      <c r="V68" s="55" t="s">
        <v>7976</v>
      </c>
      <c r="W68" s="56" t="s">
        <v>381</v>
      </c>
      <c r="X68" s="3" t="s">
        <v>381</v>
      </c>
      <c r="Y68" s="3" t="s">
        <v>381</v>
      </c>
      <c r="Z68" s="57">
        <v>554772</v>
      </c>
      <c r="AA68" s="57">
        <v>16</v>
      </c>
    </row>
    <row r="69" spans="1:27" s="186" customFormat="1" hidden="1" x14ac:dyDescent="0.25">
      <c r="A69" s="180"/>
      <c r="B69" s="9" t="s">
        <v>7962</v>
      </c>
      <c r="C69" s="59" t="str">
        <f>VLOOKUP(B69,Props!B:C,2,FALSE)</f>
        <v>Cont_fy</v>
      </c>
      <c r="D69" s="59"/>
      <c r="E69" s="9" t="s">
        <v>7963</v>
      </c>
      <c r="F69" s="59"/>
      <c r="G69" s="55" t="s">
        <v>2831</v>
      </c>
      <c r="H69" s="55" t="s">
        <v>177</v>
      </c>
      <c r="I69" s="55"/>
      <c r="J69" s="54" t="s">
        <v>7964</v>
      </c>
      <c r="K69" s="163" t="str">
        <f>IFERROR(VLOOKUP(B69,LOINC!A:B,2,0),"")</f>
        <v/>
      </c>
      <c r="L69" s="55" t="str">
        <f>IFERROR(VLOOKUP(B69,'Sequence nummers'!A:B,2,FALSE),"")</f>
        <v/>
      </c>
      <c r="M69" s="55"/>
      <c r="N69" s="55"/>
      <c r="O69" s="55"/>
      <c r="P69" s="48" t="s">
        <v>183</v>
      </c>
      <c r="Q69" s="48" t="s">
        <v>177</v>
      </c>
      <c r="R69" s="48" t="s">
        <v>186</v>
      </c>
      <c r="S69" s="48" t="s">
        <v>183</v>
      </c>
      <c r="T69" s="55" t="s">
        <v>377</v>
      </c>
      <c r="U69" s="48" t="s">
        <v>2937</v>
      </c>
      <c r="V69" s="55" t="s">
        <v>2981</v>
      </c>
      <c r="W69" s="56" t="s">
        <v>381</v>
      </c>
      <c r="X69" s="3" t="s">
        <v>381</v>
      </c>
      <c r="Y69" s="4"/>
      <c r="Z69" s="57"/>
      <c r="AA69" s="57" t="s">
        <v>2780</v>
      </c>
    </row>
    <row r="70" spans="1:27" hidden="1" x14ac:dyDescent="0.25">
      <c r="A70" s="180" t="s">
        <v>3018</v>
      </c>
      <c r="B70" s="59" t="s">
        <v>3018</v>
      </c>
      <c r="C70" s="59" t="str">
        <f>VLOOKUP(B70,Props!B:C,2,FALSE)</f>
        <v>Jka typering</v>
      </c>
      <c r="D70" s="59" t="s">
        <v>7971</v>
      </c>
      <c r="E70" s="59" t="s">
        <v>3019</v>
      </c>
      <c r="F70" s="59" t="str">
        <f>IF(ISTEXT(VLOOKUP(B70,#REF!,2,0)),VLOOKUP(B70,#REF!,2,0)," ")</f>
        <v xml:space="preserve"> </v>
      </c>
      <c r="G70" s="52" t="s">
        <v>2831</v>
      </c>
      <c r="H70" s="52" t="s">
        <v>177</v>
      </c>
      <c r="I70" s="53" t="s">
        <v>177</v>
      </c>
      <c r="J70" s="54" t="s">
        <v>3020</v>
      </c>
      <c r="K70" s="163" t="str">
        <f>IFERROR(VLOOKUP(B70,LOINC!A:B,2,0),"")</f>
        <v/>
      </c>
      <c r="L70" s="55" t="str">
        <f>IFERROR(VLOOKUP(B70,'Sequence nummers'!A:B,2,FALSE),"")</f>
        <v/>
      </c>
      <c r="M70" s="55" t="s">
        <v>2833</v>
      </c>
      <c r="N70" s="55"/>
      <c r="O70" s="55"/>
      <c r="P70" s="48" t="s">
        <v>183</v>
      </c>
      <c r="Q70" s="48" t="s">
        <v>177</v>
      </c>
      <c r="R70" s="48" t="s">
        <v>186</v>
      </c>
      <c r="S70" s="48" t="s">
        <v>183</v>
      </c>
      <c r="T70" s="55" t="s">
        <v>2827</v>
      </c>
      <c r="U70" s="48" t="s">
        <v>1254</v>
      </c>
      <c r="V70" s="55" t="s">
        <v>2977</v>
      </c>
      <c r="W70" s="56" t="s">
        <v>381</v>
      </c>
      <c r="X70" s="3" t="s">
        <v>381</v>
      </c>
      <c r="Y70" s="3"/>
      <c r="Z70" s="57"/>
      <c r="AA70" s="57" t="str">
        <f>IF(Z70= "","n.v.t.","")</f>
        <v>n.v.t.</v>
      </c>
    </row>
    <row r="71" spans="1:27" x14ac:dyDescent="0.25">
      <c r="A71" s="180" t="s">
        <v>2151</v>
      </c>
      <c r="B71" s="9" t="s">
        <v>2151</v>
      </c>
      <c r="C71" s="59" t="str">
        <f>VLOOKUP(B71,Props!B:C,2,FALSE)</f>
        <v>Jka</v>
      </c>
      <c r="D71" s="59" t="s">
        <v>7971</v>
      </c>
      <c r="E71" s="9" t="s">
        <v>3021</v>
      </c>
      <c r="F71" s="59" t="str">
        <f>IF(ISTEXT(VLOOKUP(B71,#REF!,2,0)),VLOOKUP(B71,#REF!,2,0)," ")</f>
        <v xml:space="preserve"> </v>
      </c>
      <c r="G71" s="55" t="s">
        <v>2827</v>
      </c>
      <c r="H71" s="55" t="s">
        <v>2876</v>
      </c>
      <c r="I71" s="55" t="s">
        <v>2979</v>
      </c>
      <c r="J71" s="54" t="s">
        <v>3022</v>
      </c>
      <c r="K71" s="98" t="str">
        <f>IFERROR(VLOOKUP(B71,LOINC!A:B,2,0),"")</f>
        <v>1072-8</v>
      </c>
      <c r="L71" s="55">
        <f>IFERROR(VLOOKUP(B71,'Sequence nummers'!A:B,2,FALSE),"")</f>
        <v>200090</v>
      </c>
      <c r="M71" s="55" t="s">
        <v>2833</v>
      </c>
      <c r="N71" s="55"/>
      <c r="O71" s="55"/>
      <c r="P71" s="48" t="s">
        <v>177</v>
      </c>
      <c r="Q71" s="48" t="s">
        <v>177</v>
      </c>
      <c r="R71" s="48" t="s">
        <v>186</v>
      </c>
      <c r="S71" s="48" t="s">
        <v>2865</v>
      </c>
      <c r="T71" s="55" t="s">
        <v>377</v>
      </c>
      <c r="U71" s="48" t="s">
        <v>1254</v>
      </c>
      <c r="V71" s="55" t="s">
        <v>7976</v>
      </c>
      <c r="W71" s="56" t="s">
        <v>381</v>
      </c>
      <c r="X71" s="3" t="s">
        <v>381</v>
      </c>
      <c r="Y71" s="3" t="s">
        <v>381</v>
      </c>
      <c r="Z71" s="57">
        <v>554772</v>
      </c>
      <c r="AA71" s="57">
        <v>16</v>
      </c>
    </row>
    <row r="72" spans="1:27" hidden="1" x14ac:dyDescent="0.25">
      <c r="A72" s="180" t="s">
        <v>3023</v>
      </c>
      <c r="B72" s="59" t="s">
        <v>3023</v>
      </c>
      <c r="C72" s="59" t="str">
        <f>VLOOKUP(B72,Props!B:C,2,FALSE)</f>
        <v>Jkb typering</v>
      </c>
      <c r="D72" s="59" t="s">
        <v>7971</v>
      </c>
      <c r="E72" s="59" t="s">
        <v>3024</v>
      </c>
      <c r="F72" s="59" t="str">
        <f>IF(ISTEXT(VLOOKUP(B72,#REF!,2,0)),VLOOKUP(B72,#REF!,2,0)," ")</f>
        <v xml:space="preserve"> </v>
      </c>
      <c r="G72" s="52" t="s">
        <v>2831</v>
      </c>
      <c r="H72" s="52" t="s">
        <v>177</v>
      </c>
      <c r="I72" s="53" t="s">
        <v>177</v>
      </c>
      <c r="J72" s="54" t="s">
        <v>3025</v>
      </c>
      <c r="K72" s="163" t="str">
        <f>IFERROR(VLOOKUP(B72,LOINC!A:B,2,0),"")</f>
        <v/>
      </c>
      <c r="L72" s="55" t="str">
        <f>IFERROR(VLOOKUP(B72,'Sequence nummers'!A:B,2,FALSE),"")</f>
        <v/>
      </c>
      <c r="M72" s="55" t="s">
        <v>2833</v>
      </c>
      <c r="N72" s="55"/>
      <c r="O72" s="55"/>
      <c r="P72" s="48" t="s">
        <v>183</v>
      </c>
      <c r="Q72" s="48" t="s">
        <v>177</v>
      </c>
      <c r="R72" s="48" t="s">
        <v>186</v>
      </c>
      <c r="S72" s="48" t="s">
        <v>183</v>
      </c>
      <c r="T72" s="55" t="s">
        <v>2827</v>
      </c>
      <c r="U72" s="48" t="s">
        <v>1254</v>
      </c>
      <c r="V72" s="55" t="s">
        <v>2977</v>
      </c>
      <c r="W72" s="56" t="s">
        <v>381</v>
      </c>
      <c r="X72" s="3" t="s">
        <v>381</v>
      </c>
      <c r="Y72" s="3"/>
      <c r="Z72" s="57"/>
      <c r="AA72" s="57" t="str">
        <f>IF(Z72= "","n.v.t.","")</f>
        <v>n.v.t.</v>
      </c>
    </row>
    <row r="73" spans="1:27" x14ac:dyDescent="0.25">
      <c r="A73" s="180" t="s">
        <v>2152</v>
      </c>
      <c r="B73" s="9" t="s">
        <v>2152</v>
      </c>
      <c r="C73" s="59" t="str">
        <f>VLOOKUP(B73,Props!B:C,2,FALSE)</f>
        <v>Jkb</v>
      </c>
      <c r="D73" s="59" t="s">
        <v>7971</v>
      </c>
      <c r="E73" s="9" t="s">
        <v>3026</v>
      </c>
      <c r="F73" s="59" t="str">
        <f>IF(ISTEXT(VLOOKUP(B73,#REF!,2,0)),VLOOKUP(B73,#REF!,2,0)," ")</f>
        <v xml:space="preserve"> </v>
      </c>
      <c r="G73" s="55" t="s">
        <v>2827</v>
      </c>
      <c r="H73" s="55" t="s">
        <v>2876</v>
      </c>
      <c r="I73" s="55" t="s">
        <v>2979</v>
      </c>
      <c r="J73" s="54" t="s">
        <v>3027</v>
      </c>
      <c r="K73" s="98" t="str">
        <f>IFERROR(VLOOKUP(B73,LOINC!A:B,2,0),"")</f>
        <v>1078-5</v>
      </c>
      <c r="L73" s="55">
        <f>IFERROR(VLOOKUP(B73,'Sequence nummers'!A:B,2,FALSE),"")</f>
        <v>200100</v>
      </c>
      <c r="M73" s="55" t="s">
        <v>2833</v>
      </c>
      <c r="N73" s="55"/>
      <c r="O73" s="55"/>
      <c r="P73" s="48" t="s">
        <v>177</v>
      </c>
      <c r="Q73" s="48" t="s">
        <v>177</v>
      </c>
      <c r="R73" s="48" t="s">
        <v>186</v>
      </c>
      <c r="S73" s="48" t="s">
        <v>2865</v>
      </c>
      <c r="T73" s="55" t="s">
        <v>377</v>
      </c>
      <c r="U73" s="48" t="s">
        <v>1254</v>
      </c>
      <c r="V73" s="55" t="s">
        <v>7976</v>
      </c>
      <c r="W73" s="56" t="s">
        <v>381</v>
      </c>
      <c r="X73" s="3" t="s">
        <v>381</v>
      </c>
      <c r="Y73" s="3" t="s">
        <v>381</v>
      </c>
      <c r="Z73" s="57">
        <v>554772</v>
      </c>
      <c r="AA73" s="57">
        <v>16</v>
      </c>
    </row>
    <row r="74" spans="1:27" s="186" customFormat="1" hidden="1" x14ac:dyDescent="0.25">
      <c r="A74" s="180"/>
      <c r="B74" s="9" t="s">
        <v>7953</v>
      </c>
      <c r="C74" s="59" t="str">
        <f>VLOOKUP(B74,Props!B:C,2,FALSE)</f>
        <v>Cont_Jk</v>
      </c>
      <c r="D74" s="59"/>
      <c r="E74" s="9" t="s">
        <v>7954</v>
      </c>
      <c r="F74" s="59"/>
      <c r="G74" s="55" t="s">
        <v>2831</v>
      </c>
      <c r="H74" s="55" t="s">
        <v>177</v>
      </c>
      <c r="I74" s="55"/>
      <c r="J74" s="54" t="s">
        <v>7955</v>
      </c>
      <c r="K74" s="163" t="str">
        <f>IFERROR(VLOOKUP(B74,LOINC!A:B,2,0),"")</f>
        <v/>
      </c>
      <c r="L74" s="55" t="str">
        <f>IFERROR(VLOOKUP(B74,'Sequence nummers'!A:B,2,FALSE),"")</f>
        <v/>
      </c>
      <c r="M74" s="55"/>
      <c r="N74" s="55"/>
      <c r="O74" s="55"/>
      <c r="P74" s="48" t="s">
        <v>183</v>
      </c>
      <c r="Q74" s="48" t="s">
        <v>177</v>
      </c>
      <c r="R74" s="48" t="s">
        <v>186</v>
      </c>
      <c r="S74" s="48" t="s">
        <v>183</v>
      </c>
      <c r="T74" s="55" t="s">
        <v>377</v>
      </c>
      <c r="U74" s="48" t="s">
        <v>2937</v>
      </c>
      <c r="V74" s="55" t="s">
        <v>2981</v>
      </c>
      <c r="W74" s="56" t="s">
        <v>381</v>
      </c>
      <c r="X74" s="3" t="s">
        <v>381</v>
      </c>
      <c r="Y74" s="4"/>
      <c r="Z74" s="57"/>
      <c r="AA74" s="57" t="s">
        <v>2780</v>
      </c>
    </row>
    <row r="75" spans="1:27" hidden="1" x14ac:dyDescent="0.25">
      <c r="A75" s="180" t="s">
        <v>3028</v>
      </c>
      <c r="B75" s="59" t="s">
        <v>3029</v>
      </c>
      <c r="C75" s="59" t="str">
        <f>VLOOKUP(B75,Props!B:C,2,FALSE)</f>
        <v>S  typering</v>
      </c>
      <c r="D75" s="59" t="s">
        <v>7971</v>
      </c>
      <c r="E75" s="59" t="s">
        <v>3030</v>
      </c>
      <c r="F75" s="59" t="str">
        <f>IF(ISTEXT(VLOOKUP(B75,#REF!,2,0)),VLOOKUP(B75,#REF!,2,0)," ")</f>
        <v xml:space="preserve"> </v>
      </c>
      <c r="G75" s="52" t="s">
        <v>2831</v>
      </c>
      <c r="H75" s="52" t="s">
        <v>177</v>
      </c>
      <c r="I75" s="53" t="s">
        <v>177</v>
      </c>
      <c r="J75" s="54" t="s">
        <v>3031</v>
      </c>
      <c r="K75" s="163" t="str">
        <f>IFERROR(VLOOKUP(B75,LOINC!A:B,2,0),"")</f>
        <v/>
      </c>
      <c r="L75" s="55" t="str">
        <f>IFERROR(VLOOKUP(B75,'Sequence nummers'!A:B,2,FALSE),"")</f>
        <v/>
      </c>
      <c r="M75" s="55" t="s">
        <v>2833</v>
      </c>
      <c r="N75" s="55"/>
      <c r="O75" s="55"/>
      <c r="P75" s="48" t="s">
        <v>183</v>
      </c>
      <c r="Q75" s="48" t="s">
        <v>177</v>
      </c>
      <c r="R75" s="48" t="s">
        <v>186</v>
      </c>
      <c r="S75" s="48" t="s">
        <v>183</v>
      </c>
      <c r="T75" s="55" t="s">
        <v>2827</v>
      </c>
      <c r="U75" s="48" t="s">
        <v>1254</v>
      </c>
      <c r="V75" s="55" t="s">
        <v>2977</v>
      </c>
      <c r="W75" s="56" t="s">
        <v>381</v>
      </c>
      <c r="X75" s="3" t="s">
        <v>381</v>
      </c>
      <c r="Y75" s="3"/>
      <c r="Z75" s="57"/>
      <c r="AA75" s="57" t="str">
        <f>IF(Z75= "","n.v.t.","")</f>
        <v>n.v.t.</v>
      </c>
    </row>
    <row r="76" spans="1:27" x14ac:dyDescent="0.25">
      <c r="A76" s="180" t="s">
        <v>1297</v>
      </c>
      <c r="B76" s="9" t="s">
        <v>1297</v>
      </c>
      <c r="C76" s="59" t="str">
        <f>VLOOKUP(B76,Props!B:C,2,FALSE)</f>
        <v>S</v>
      </c>
      <c r="D76" s="59" t="s">
        <v>7971</v>
      </c>
      <c r="E76" s="9" t="s">
        <v>3032</v>
      </c>
      <c r="F76" s="59" t="str">
        <f>IF(ISTEXT(VLOOKUP(B76,#REF!,2,0)),VLOOKUP(B76,#REF!,2,0)," ")</f>
        <v xml:space="preserve"> </v>
      </c>
      <c r="G76" s="55" t="s">
        <v>2827</v>
      </c>
      <c r="H76" s="55" t="s">
        <v>2876</v>
      </c>
      <c r="I76" s="55" t="s">
        <v>2979</v>
      </c>
      <c r="J76" s="54" t="s">
        <v>3033</v>
      </c>
      <c r="K76" s="98" t="str">
        <f>IFERROR(VLOOKUP(B76,LOINC!A:B,2,0),"")</f>
        <v>1320-1</v>
      </c>
      <c r="L76" s="55">
        <f>IFERROR(VLOOKUP(B76,'Sequence nummers'!A:B,2,FALSE),"")</f>
        <v>200110</v>
      </c>
      <c r="M76" s="55" t="s">
        <v>2833</v>
      </c>
      <c r="N76" s="55"/>
      <c r="O76" s="55"/>
      <c r="P76" s="48" t="s">
        <v>177</v>
      </c>
      <c r="Q76" s="48" t="s">
        <v>177</v>
      </c>
      <c r="R76" s="48" t="s">
        <v>186</v>
      </c>
      <c r="S76" s="48" t="s">
        <v>2865</v>
      </c>
      <c r="T76" s="55" t="s">
        <v>377</v>
      </c>
      <c r="U76" s="48" t="s">
        <v>1254</v>
      </c>
      <c r="V76" s="55" t="s">
        <v>7976</v>
      </c>
      <c r="W76" s="56" t="s">
        <v>381</v>
      </c>
      <c r="X76" s="3" t="s">
        <v>381</v>
      </c>
      <c r="Y76" s="3" t="s">
        <v>381</v>
      </c>
      <c r="Z76" s="57">
        <v>554772</v>
      </c>
      <c r="AA76" s="57">
        <v>16</v>
      </c>
    </row>
    <row r="77" spans="1:27" hidden="1" x14ac:dyDescent="0.25">
      <c r="A77" s="180" t="s">
        <v>3034</v>
      </c>
      <c r="B77" s="59" t="s">
        <v>3035</v>
      </c>
      <c r="C77" s="59" t="str">
        <f>VLOOKUP(B77,Props!B:C,2,FALSE)</f>
        <v>ks typering</v>
      </c>
      <c r="D77" s="59" t="s">
        <v>7971</v>
      </c>
      <c r="E77" s="59" t="s">
        <v>3036</v>
      </c>
      <c r="F77" s="59" t="str">
        <f>IF(ISTEXT(VLOOKUP(B77,#REF!,2,0)),VLOOKUP(B77,#REF!,2,0)," ")</f>
        <v xml:space="preserve"> </v>
      </c>
      <c r="G77" s="52" t="s">
        <v>2831</v>
      </c>
      <c r="H77" s="52" t="s">
        <v>177</v>
      </c>
      <c r="I77" s="53" t="s">
        <v>177</v>
      </c>
      <c r="J77" s="54" t="s">
        <v>3037</v>
      </c>
      <c r="K77" s="163" t="str">
        <f>IFERROR(VLOOKUP(B77,LOINC!A:B,2,0),"")</f>
        <v/>
      </c>
      <c r="L77" s="55" t="str">
        <f>IFERROR(VLOOKUP(B77,'Sequence nummers'!A:B,2,FALSE),"")</f>
        <v/>
      </c>
      <c r="M77" s="55" t="s">
        <v>2833</v>
      </c>
      <c r="N77" s="55"/>
      <c r="O77" s="55"/>
      <c r="P77" s="48" t="s">
        <v>183</v>
      </c>
      <c r="Q77" s="48" t="s">
        <v>177</v>
      </c>
      <c r="R77" s="48" t="s">
        <v>186</v>
      </c>
      <c r="S77" s="48" t="s">
        <v>183</v>
      </c>
      <c r="T77" s="55" t="s">
        <v>2827</v>
      </c>
      <c r="U77" s="48" t="s">
        <v>1254</v>
      </c>
      <c r="V77" s="55" t="s">
        <v>2977</v>
      </c>
      <c r="W77" s="56" t="s">
        <v>381</v>
      </c>
      <c r="X77" s="3" t="s">
        <v>381</v>
      </c>
      <c r="Y77" s="3"/>
      <c r="Z77" s="57"/>
      <c r="AA77" s="57" t="str">
        <f>IF(Z77= "","n.v.t.","")</f>
        <v>n.v.t.</v>
      </c>
    </row>
    <row r="78" spans="1:27" x14ac:dyDescent="0.25">
      <c r="A78" s="180" t="s">
        <v>2186</v>
      </c>
      <c r="B78" s="9" t="s">
        <v>2186</v>
      </c>
      <c r="C78" s="59" t="str">
        <f>VLOOKUP(B78,Props!B:C,2,FALSE)</f>
        <v>ks</v>
      </c>
      <c r="D78" s="59" t="s">
        <v>7971</v>
      </c>
      <c r="E78" s="9" t="s">
        <v>3038</v>
      </c>
      <c r="F78" s="59" t="str">
        <f>IF(ISTEXT(VLOOKUP(B78,#REF!,2,0)),VLOOKUP(B78,#REF!,2,0)," ")</f>
        <v xml:space="preserve"> </v>
      </c>
      <c r="G78" s="55" t="s">
        <v>2827</v>
      </c>
      <c r="H78" s="55" t="s">
        <v>2876</v>
      </c>
      <c r="I78" s="55" t="s">
        <v>2979</v>
      </c>
      <c r="J78" s="54" t="s">
        <v>3039</v>
      </c>
      <c r="K78" s="98" t="str">
        <f>IFERROR(VLOOKUP(B78,LOINC!A:B,2,0),"")</f>
        <v>1213-8</v>
      </c>
      <c r="L78" s="55">
        <f>IFERROR(VLOOKUP(B78,'Sequence nummers'!A:B,2,FALSE),"")</f>
        <v>200120</v>
      </c>
      <c r="M78" s="55" t="s">
        <v>2833</v>
      </c>
      <c r="N78" s="55"/>
      <c r="O78" s="55"/>
      <c r="P78" s="48" t="s">
        <v>177</v>
      </c>
      <c r="Q78" s="48" t="s">
        <v>177</v>
      </c>
      <c r="R78" s="48" t="s">
        <v>186</v>
      </c>
      <c r="S78" s="48" t="s">
        <v>2865</v>
      </c>
      <c r="T78" s="55" t="s">
        <v>377</v>
      </c>
      <c r="U78" s="48" t="s">
        <v>1254</v>
      </c>
      <c r="V78" s="55" t="s">
        <v>7976</v>
      </c>
      <c r="W78" s="56" t="s">
        <v>381</v>
      </c>
      <c r="X78" s="3" t="s">
        <v>381</v>
      </c>
      <c r="Y78" s="3" t="s">
        <v>381</v>
      </c>
      <c r="Z78" s="57">
        <v>554772</v>
      </c>
      <c r="AA78" s="57">
        <v>16</v>
      </c>
    </row>
    <row r="79" spans="1:27" s="186" customFormat="1" hidden="1" x14ac:dyDescent="0.25">
      <c r="A79" s="180"/>
      <c r="B79" s="9" t="s">
        <v>7965</v>
      </c>
      <c r="C79" s="59" t="str">
        <f>VLOOKUP(B79,Props!B:C,2,FALSE)</f>
        <v>Cont_Ss</v>
      </c>
      <c r="D79" s="59"/>
      <c r="E79" s="9" t="s">
        <v>7966</v>
      </c>
      <c r="F79" s="59"/>
      <c r="G79" s="55" t="s">
        <v>2831</v>
      </c>
      <c r="H79" s="55" t="s">
        <v>177</v>
      </c>
      <c r="I79" s="55"/>
      <c r="J79" s="54" t="s">
        <v>7967</v>
      </c>
      <c r="K79" s="163" t="str">
        <f>IFERROR(VLOOKUP(B79,LOINC!A:B,2,0),"")</f>
        <v/>
      </c>
      <c r="L79" s="55" t="str">
        <f>IFERROR(VLOOKUP(B79,'Sequence nummers'!A:B,2,FALSE),"")</f>
        <v/>
      </c>
      <c r="M79" s="55"/>
      <c r="N79" s="55"/>
      <c r="O79" s="55"/>
      <c r="P79" s="48" t="s">
        <v>183</v>
      </c>
      <c r="Q79" s="48" t="s">
        <v>177</v>
      </c>
      <c r="R79" s="48" t="s">
        <v>186</v>
      </c>
      <c r="S79" s="48" t="s">
        <v>183</v>
      </c>
      <c r="T79" s="55" t="s">
        <v>377</v>
      </c>
      <c r="U79" s="48" t="s">
        <v>2937</v>
      </c>
      <c r="V79" s="55" t="s">
        <v>2981</v>
      </c>
      <c r="W79" s="56" t="s">
        <v>381</v>
      </c>
      <c r="X79" s="3" t="s">
        <v>381</v>
      </c>
      <c r="Y79" s="4"/>
      <c r="Z79" s="57"/>
      <c r="AA79" s="57" t="s">
        <v>2780</v>
      </c>
    </row>
    <row r="80" spans="1:27" hidden="1" x14ac:dyDescent="0.25">
      <c r="A80" s="180" t="s">
        <v>3040</v>
      </c>
      <c r="B80" s="59" t="s">
        <v>3041</v>
      </c>
      <c r="C80" s="59" t="str">
        <f>VLOOKUP(B80,Props!B:C,2,FALSE)</f>
        <v>M  typering</v>
      </c>
      <c r="D80" s="59" t="s">
        <v>7971</v>
      </c>
      <c r="E80" s="59" t="s">
        <v>3042</v>
      </c>
      <c r="F80" s="59" t="str">
        <f>IF(ISTEXT(VLOOKUP(B80,#REF!,2,0)),VLOOKUP(B80,#REF!,2,0)," ")</f>
        <v xml:space="preserve"> </v>
      </c>
      <c r="G80" s="52" t="s">
        <v>2831</v>
      </c>
      <c r="H80" s="52" t="s">
        <v>177</v>
      </c>
      <c r="I80" s="53" t="s">
        <v>177</v>
      </c>
      <c r="J80" s="54" t="s">
        <v>3043</v>
      </c>
      <c r="K80" s="163" t="str">
        <f>IFERROR(VLOOKUP(B80,LOINC!A:B,2,0),"")</f>
        <v/>
      </c>
      <c r="L80" s="55" t="str">
        <f>IFERROR(VLOOKUP(B80,'Sequence nummers'!A:B,2,FALSE),"")</f>
        <v/>
      </c>
      <c r="M80" s="55" t="s">
        <v>2833</v>
      </c>
      <c r="N80" s="55"/>
      <c r="O80" s="55"/>
      <c r="P80" s="48" t="s">
        <v>183</v>
      </c>
      <c r="Q80" s="48" t="s">
        <v>177</v>
      </c>
      <c r="R80" s="48" t="s">
        <v>186</v>
      </c>
      <c r="S80" s="48" t="s">
        <v>183</v>
      </c>
      <c r="T80" s="55" t="s">
        <v>2827</v>
      </c>
      <c r="U80" s="48" t="s">
        <v>1254</v>
      </c>
      <c r="V80" s="55" t="s">
        <v>2977</v>
      </c>
      <c r="W80" s="56" t="s">
        <v>381</v>
      </c>
      <c r="X80" s="3" t="s">
        <v>381</v>
      </c>
      <c r="Y80" s="3"/>
      <c r="Z80" s="57"/>
      <c r="AA80" s="57" t="str">
        <f>IF(Z80= "","n.v.t.","")</f>
        <v>n.v.t.</v>
      </c>
    </row>
    <row r="81" spans="1:27" x14ac:dyDescent="0.25">
      <c r="A81" s="180" t="s">
        <v>2153</v>
      </c>
      <c r="B81" s="9" t="s">
        <v>2153</v>
      </c>
      <c r="C81" s="59" t="str">
        <f>VLOOKUP(B81,Props!B:C,2,FALSE)</f>
        <v>M</v>
      </c>
      <c r="D81" s="59" t="s">
        <v>7971</v>
      </c>
      <c r="E81" s="9" t="s">
        <v>3044</v>
      </c>
      <c r="F81" s="59" t="str">
        <f>IF(ISTEXT(VLOOKUP(B81,#REF!,2,0)),VLOOKUP(B81,#REF!,2,0)," ")</f>
        <v xml:space="preserve"> </v>
      </c>
      <c r="G81" s="55" t="s">
        <v>2827</v>
      </c>
      <c r="H81" s="55" t="s">
        <v>2876</v>
      </c>
      <c r="I81" s="55" t="s">
        <v>2979</v>
      </c>
      <c r="J81" s="54" t="s">
        <v>3045</v>
      </c>
      <c r="K81" s="98" t="str">
        <f>IFERROR(VLOOKUP(B81,LOINC!A:B,2,0),"")</f>
        <v>1231-0</v>
      </c>
      <c r="L81" s="55">
        <f>IFERROR(VLOOKUP(B81,'Sequence nummers'!A:B,2,FALSE),"")</f>
        <v>200130</v>
      </c>
      <c r="M81" s="55" t="s">
        <v>2833</v>
      </c>
      <c r="N81" s="55"/>
      <c r="O81" s="55"/>
      <c r="P81" s="48" t="s">
        <v>177</v>
      </c>
      <c r="Q81" s="48" t="s">
        <v>177</v>
      </c>
      <c r="R81" s="48" t="s">
        <v>186</v>
      </c>
      <c r="S81" s="48" t="s">
        <v>2865</v>
      </c>
      <c r="T81" s="55" t="s">
        <v>377</v>
      </c>
      <c r="U81" s="48" t="s">
        <v>1254</v>
      </c>
      <c r="V81" s="55" t="s">
        <v>7976</v>
      </c>
      <c r="W81" s="56" t="s">
        <v>381</v>
      </c>
      <c r="X81" s="3" t="s">
        <v>381</v>
      </c>
      <c r="Y81" s="3" t="s">
        <v>381</v>
      </c>
      <c r="Z81" s="57">
        <v>554772</v>
      </c>
      <c r="AA81" s="57">
        <v>16</v>
      </c>
    </row>
    <row r="82" spans="1:27" hidden="1" x14ac:dyDescent="0.25">
      <c r="A82" s="180" t="s">
        <v>3046</v>
      </c>
      <c r="B82" s="59" t="s">
        <v>3047</v>
      </c>
      <c r="C82" s="59" t="str">
        <f>VLOOKUP(B82,Props!B:C,2,FALSE)</f>
        <v>N  typering</v>
      </c>
      <c r="D82" s="59" t="s">
        <v>7971</v>
      </c>
      <c r="E82" s="59" t="s">
        <v>3048</v>
      </c>
      <c r="F82" s="59" t="str">
        <f>IF(ISTEXT(VLOOKUP(B82,#REF!,2,0)),VLOOKUP(B82,#REF!,2,0)," ")</f>
        <v xml:space="preserve"> </v>
      </c>
      <c r="G82" s="52" t="s">
        <v>2831</v>
      </c>
      <c r="H82" s="52" t="s">
        <v>177</v>
      </c>
      <c r="I82" s="53" t="s">
        <v>177</v>
      </c>
      <c r="J82" s="54" t="s">
        <v>3049</v>
      </c>
      <c r="K82" s="163" t="str">
        <f>IFERROR(VLOOKUP(B82,LOINC!A:B,2,0),"")</f>
        <v/>
      </c>
      <c r="L82" s="55" t="str">
        <f>IFERROR(VLOOKUP(B82,'Sequence nummers'!A:B,2,FALSE),"")</f>
        <v/>
      </c>
      <c r="M82" s="55" t="s">
        <v>2833</v>
      </c>
      <c r="N82" s="55"/>
      <c r="O82" s="55"/>
      <c r="P82" s="48" t="s">
        <v>183</v>
      </c>
      <c r="Q82" s="48" t="s">
        <v>177</v>
      </c>
      <c r="R82" s="48" t="s">
        <v>186</v>
      </c>
      <c r="S82" s="48" t="s">
        <v>183</v>
      </c>
      <c r="T82" s="55" t="s">
        <v>2827</v>
      </c>
      <c r="U82" s="48" t="s">
        <v>1254</v>
      </c>
      <c r="V82" s="55" t="s">
        <v>2977</v>
      </c>
      <c r="W82" s="56" t="s">
        <v>381</v>
      </c>
      <c r="X82" s="3" t="s">
        <v>381</v>
      </c>
      <c r="Y82" s="3"/>
      <c r="Z82" s="57"/>
      <c r="AA82" s="57" t="str">
        <f>IF(Z82= "","n.v.t.","")</f>
        <v>n.v.t.</v>
      </c>
    </row>
    <row r="83" spans="1:27" x14ac:dyDescent="0.25">
      <c r="A83" s="180" t="s">
        <v>2154</v>
      </c>
      <c r="B83" s="9" t="s">
        <v>2154</v>
      </c>
      <c r="C83" s="59" t="str">
        <f>VLOOKUP(B83,Props!B:C,2,FALSE)</f>
        <v>N</v>
      </c>
      <c r="D83" s="59" t="s">
        <v>7971</v>
      </c>
      <c r="E83" s="9" t="s">
        <v>3050</v>
      </c>
      <c r="F83" s="59" t="str">
        <f>IF(ISTEXT(VLOOKUP(B83,#REF!,2,0)),VLOOKUP(B83,#REF!,2,0)," ")</f>
        <v xml:space="preserve"> </v>
      </c>
      <c r="G83" s="55" t="s">
        <v>2827</v>
      </c>
      <c r="H83" s="55" t="s">
        <v>2876</v>
      </c>
      <c r="I83" s="55" t="s">
        <v>2979</v>
      </c>
      <c r="J83" s="54" t="s">
        <v>3051</v>
      </c>
      <c r="K83" s="98" t="str">
        <f>IFERROR(VLOOKUP(B83,LOINC!A:B,2,0),"")</f>
        <v>1261-7</v>
      </c>
      <c r="L83" s="55">
        <f>IFERROR(VLOOKUP(B83,'Sequence nummers'!A:B,2,FALSE),"")</f>
        <v>200140</v>
      </c>
      <c r="M83" s="55" t="s">
        <v>2833</v>
      </c>
      <c r="N83" s="55"/>
      <c r="O83" s="55"/>
      <c r="P83" s="48" t="s">
        <v>177</v>
      </c>
      <c r="Q83" s="48" t="s">
        <v>177</v>
      </c>
      <c r="R83" s="48" t="s">
        <v>186</v>
      </c>
      <c r="S83" s="48" t="s">
        <v>2865</v>
      </c>
      <c r="T83" s="55" t="s">
        <v>377</v>
      </c>
      <c r="U83" s="48" t="s">
        <v>1254</v>
      </c>
      <c r="V83" s="55" t="s">
        <v>7976</v>
      </c>
      <c r="W83" s="56" t="s">
        <v>381</v>
      </c>
      <c r="X83" s="3" t="s">
        <v>381</v>
      </c>
      <c r="Y83" s="3" t="s">
        <v>381</v>
      </c>
      <c r="Z83" s="57">
        <v>554772</v>
      </c>
      <c r="AA83" s="57">
        <v>16</v>
      </c>
    </row>
    <row r="84" spans="1:27" s="186" customFormat="1" hidden="1" x14ac:dyDescent="0.25">
      <c r="A84" s="180"/>
      <c r="B84" s="9" t="s">
        <v>7959</v>
      </c>
      <c r="C84" s="59" t="str">
        <f>VLOOKUP(B84,Props!B:C,2,FALSE)</f>
        <v>Cont_MN</v>
      </c>
      <c r="D84" s="59"/>
      <c r="E84" s="9" t="s">
        <v>7960</v>
      </c>
      <c r="F84" s="59"/>
      <c r="G84" s="55" t="s">
        <v>2831</v>
      </c>
      <c r="H84" s="55" t="s">
        <v>177</v>
      </c>
      <c r="I84" s="55"/>
      <c r="J84" s="54" t="s">
        <v>7961</v>
      </c>
      <c r="K84" s="163" t="str">
        <f>IFERROR(VLOOKUP(B84,LOINC!A:B,2,0),"")</f>
        <v/>
      </c>
      <c r="L84" s="55" t="str">
        <f>IFERROR(VLOOKUP(B84,'Sequence nummers'!A:B,2,FALSE),"")</f>
        <v/>
      </c>
      <c r="M84" s="55"/>
      <c r="N84" s="55"/>
      <c r="O84" s="55"/>
      <c r="P84" s="48" t="s">
        <v>183</v>
      </c>
      <c r="Q84" s="48" t="s">
        <v>177</v>
      </c>
      <c r="R84" s="48" t="s">
        <v>186</v>
      </c>
      <c r="S84" s="48" t="s">
        <v>183</v>
      </c>
      <c r="T84" s="55" t="s">
        <v>377</v>
      </c>
      <c r="U84" s="48" t="s">
        <v>2937</v>
      </c>
      <c r="V84" s="55" t="s">
        <v>2981</v>
      </c>
      <c r="W84" s="56" t="s">
        <v>381</v>
      </c>
      <c r="X84" s="3" t="s">
        <v>381</v>
      </c>
      <c r="Y84" s="4"/>
      <c r="Z84" s="57"/>
      <c r="AA84" s="57" t="s">
        <v>2780</v>
      </c>
    </row>
    <row r="85" spans="1:27" hidden="1" x14ac:dyDescent="0.25">
      <c r="A85" s="180" t="s">
        <v>3052</v>
      </c>
      <c r="B85" s="59" t="s">
        <v>3052</v>
      </c>
      <c r="C85" s="59" t="str">
        <f>VLOOKUP(B85,Props!B:C,2,FALSE)</f>
        <v>Lea typering</v>
      </c>
      <c r="D85" s="59" t="s">
        <v>7971</v>
      </c>
      <c r="E85" s="59" t="s">
        <v>3053</v>
      </c>
      <c r="F85" s="59" t="str">
        <f>IF(ISTEXT(VLOOKUP(B85,#REF!,2,0)),VLOOKUP(B85,#REF!,2,0)," ")</f>
        <v xml:space="preserve"> </v>
      </c>
      <c r="G85" s="52" t="s">
        <v>2831</v>
      </c>
      <c r="H85" s="52" t="s">
        <v>177</v>
      </c>
      <c r="I85" s="53" t="s">
        <v>177</v>
      </c>
      <c r="J85" s="54" t="s">
        <v>3054</v>
      </c>
      <c r="K85" s="163" t="str">
        <f>IFERROR(VLOOKUP(B85,LOINC!A:B,2,0),"")</f>
        <v/>
      </c>
      <c r="L85" s="55" t="str">
        <f>IFERROR(VLOOKUP(B85,'Sequence nummers'!A:B,2,FALSE),"")</f>
        <v/>
      </c>
      <c r="M85" s="55" t="s">
        <v>2833</v>
      </c>
      <c r="N85" s="55"/>
      <c r="O85" s="55"/>
      <c r="P85" s="48" t="s">
        <v>183</v>
      </c>
      <c r="Q85" s="48" t="s">
        <v>177</v>
      </c>
      <c r="R85" s="48" t="s">
        <v>186</v>
      </c>
      <c r="S85" s="48" t="s">
        <v>183</v>
      </c>
      <c r="T85" s="55" t="s">
        <v>2827</v>
      </c>
      <c r="U85" s="48" t="s">
        <v>1254</v>
      </c>
      <c r="V85" s="55" t="s">
        <v>2977</v>
      </c>
      <c r="W85" s="56" t="s">
        <v>381</v>
      </c>
      <c r="X85" s="3" t="s">
        <v>381</v>
      </c>
      <c r="Y85" s="3"/>
      <c r="Z85" s="57"/>
      <c r="AA85" s="57" t="str">
        <f>IF(Z85= "","n.v.t.","")</f>
        <v>n.v.t.</v>
      </c>
    </row>
    <row r="86" spans="1:27" x14ac:dyDescent="0.25">
      <c r="A86" s="180" t="s">
        <v>2155</v>
      </c>
      <c r="B86" s="5" t="s">
        <v>2155</v>
      </c>
      <c r="C86" s="59" t="str">
        <f>VLOOKUP(B86,Props!B:C,2,FALSE)</f>
        <v>Lea</v>
      </c>
      <c r="D86" s="59" t="s">
        <v>7971</v>
      </c>
      <c r="E86" s="9" t="s">
        <v>3055</v>
      </c>
      <c r="F86" s="59" t="str">
        <f>IF(ISTEXT(VLOOKUP(B86,#REF!,2,0)),VLOOKUP(B86,#REF!,2,0)," ")</f>
        <v xml:space="preserve"> </v>
      </c>
      <c r="G86" s="55" t="s">
        <v>2827</v>
      </c>
      <c r="H86" s="55" t="s">
        <v>2876</v>
      </c>
      <c r="I86" s="55" t="s">
        <v>2979</v>
      </c>
      <c r="J86" s="54" t="s">
        <v>3056</v>
      </c>
      <c r="K86" s="98" t="str">
        <f>IFERROR(VLOOKUP(B86,LOINC!A:B,2,0),"")</f>
        <v>1115-5</v>
      </c>
      <c r="L86" s="55">
        <f>IFERROR(VLOOKUP(B86,'Sequence nummers'!A:B,2,FALSE),"")</f>
        <v>200150</v>
      </c>
      <c r="M86" s="55" t="s">
        <v>2833</v>
      </c>
      <c r="N86" s="55"/>
      <c r="O86" s="55"/>
      <c r="P86" s="48" t="s">
        <v>177</v>
      </c>
      <c r="Q86" s="48" t="s">
        <v>177</v>
      </c>
      <c r="R86" s="48" t="s">
        <v>186</v>
      </c>
      <c r="S86" s="48" t="s">
        <v>2865</v>
      </c>
      <c r="T86" s="55" t="s">
        <v>377</v>
      </c>
      <c r="U86" s="48" t="s">
        <v>1254</v>
      </c>
      <c r="V86" s="55" t="s">
        <v>7976</v>
      </c>
      <c r="W86" s="56" t="s">
        <v>381</v>
      </c>
      <c r="X86" s="3" t="s">
        <v>381</v>
      </c>
      <c r="Y86" s="3" t="s">
        <v>381</v>
      </c>
      <c r="Z86" s="57">
        <v>554772</v>
      </c>
      <c r="AA86" s="57">
        <v>16</v>
      </c>
    </row>
    <row r="87" spans="1:27" hidden="1" x14ac:dyDescent="0.25">
      <c r="A87" s="180" t="s">
        <v>3057</v>
      </c>
      <c r="B87" s="59" t="s">
        <v>3057</v>
      </c>
      <c r="C87" s="59" t="str">
        <f>VLOOKUP(B87,Props!B:C,2,FALSE)</f>
        <v>Leb typering</v>
      </c>
      <c r="D87" s="59" t="s">
        <v>7971</v>
      </c>
      <c r="E87" s="59" t="s">
        <v>3058</v>
      </c>
      <c r="F87" s="59" t="str">
        <f>IF(ISTEXT(VLOOKUP(B87,#REF!,2,0)),VLOOKUP(B87,#REF!,2,0)," ")</f>
        <v xml:space="preserve"> </v>
      </c>
      <c r="G87" s="52" t="s">
        <v>2831</v>
      </c>
      <c r="H87" s="52" t="s">
        <v>177</v>
      </c>
      <c r="I87" s="53" t="s">
        <v>177</v>
      </c>
      <c r="J87" s="54" t="s">
        <v>3059</v>
      </c>
      <c r="K87" s="163" t="str">
        <f>IFERROR(VLOOKUP(B87,LOINC!A:B,2,0),"")</f>
        <v/>
      </c>
      <c r="L87" s="55" t="str">
        <f>IFERROR(VLOOKUP(B87,'Sequence nummers'!A:B,2,FALSE),"")</f>
        <v/>
      </c>
      <c r="M87" s="55" t="s">
        <v>2833</v>
      </c>
      <c r="N87" s="55"/>
      <c r="O87" s="55"/>
      <c r="P87" s="48" t="s">
        <v>183</v>
      </c>
      <c r="Q87" s="48" t="s">
        <v>177</v>
      </c>
      <c r="R87" s="48" t="s">
        <v>186</v>
      </c>
      <c r="S87" s="48" t="s">
        <v>183</v>
      </c>
      <c r="T87" s="55" t="s">
        <v>2827</v>
      </c>
      <c r="U87" s="48" t="s">
        <v>1254</v>
      </c>
      <c r="V87" s="55" t="s">
        <v>2977</v>
      </c>
      <c r="W87" s="56" t="s">
        <v>381</v>
      </c>
      <c r="X87" s="3" t="s">
        <v>381</v>
      </c>
      <c r="Y87" s="3"/>
      <c r="Z87" s="57"/>
      <c r="AA87" s="57" t="str">
        <f>IF(Z87= "","n.v.t.","")</f>
        <v>n.v.t.</v>
      </c>
    </row>
    <row r="88" spans="1:27" x14ac:dyDescent="0.25">
      <c r="A88" s="180" t="s">
        <v>2156</v>
      </c>
      <c r="B88" s="5" t="s">
        <v>2156</v>
      </c>
      <c r="C88" s="59" t="str">
        <f>VLOOKUP(B88,Props!B:C,2,FALSE)</f>
        <v>Leb</v>
      </c>
      <c r="D88" s="59" t="s">
        <v>7971</v>
      </c>
      <c r="E88" s="9" t="s">
        <v>3060</v>
      </c>
      <c r="F88" s="59" t="str">
        <f>IF(ISTEXT(VLOOKUP(B88,#REF!,2,0)),VLOOKUP(B88,#REF!,2,0)," ")</f>
        <v xml:space="preserve"> </v>
      </c>
      <c r="G88" s="55" t="s">
        <v>2827</v>
      </c>
      <c r="H88" s="55" t="s">
        <v>2876</v>
      </c>
      <c r="I88" s="55" t="s">
        <v>2979</v>
      </c>
      <c r="J88" s="54" t="s">
        <v>3061</v>
      </c>
      <c r="K88" s="98" t="str">
        <f>IFERROR(VLOOKUP(B88,LOINC!A:B,2,0),"")</f>
        <v>1121-3</v>
      </c>
      <c r="L88" s="55">
        <f>IFERROR(VLOOKUP(B88,'Sequence nummers'!A:B,2,FALSE),"")</f>
        <v>200160</v>
      </c>
      <c r="M88" s="55" t="s">
        <v>2833</v>
      </c>
      <c r="N88" s="55"/>
      <c r="O88" s="55"/>
      <c r="P88" s="48" t="s">
        <v>177</v>
      </c>
      <c r="Q88" s="48" t="s">
        <v>177</v>
      </c>
      <c r="R88" s="48" t="s">
        <v>186</v>
      </c>
      <c r="S88" s="48" t="s">
        <v>2865</v>
      </c>
      <c r="T88" s="55" t="s">
        <v>377</v>
      </c>
      <c r="U88" s="48" t="s">
        <v>1254</v>
      </c>
      <c r="V88" s="55" t="s">
        <v>7976</v>
      </c>
      <c r="W88" s="56" t="s">
        <v>381</v>
      </c>
      <c r="X88" s="3" t="s">
        <v>381</v>
      </c>
      <c r="Y88" s="3" t="s">
        <v>381</v>
      </c>
      <c r="Z88" s="57">
        <v>554772</v>
      </c>
      <c r="AA88" s="57">
        <v>16</v>
      </c>
    </row>
    <row r="89" spans="1:27" s="186" customFormat="1" hidden="1" x14ac:dyDescent="0.25">
      <c r="A89" s="180"/>
      <c r="B89" s="9" t="s">
        <v>7956</v>
      </c>
      <c r="C89" s="59" t="str">
        <f>VLOOKUP(B89,Props!B:C,2,FALSE)</f>
        <v>Cont_Le</v>
      </c>
      <c r="D89" s="59"/>
      <c r="E89" s="9" t="s">
        <v>7957</v>
      </c>
      <c r="F89" s="59"/>
      <c r="G89" s="55" t="s">
        <v>2831</v>
      </c>
      <c r="H89" s="55" t="s">
        <v>177</v>
      </c>
      <c r="I89" s="55"/>
      <c r="J89" s="54" t="s">
        <v>7958</v>
      </c>
      <c r="K89" s="163" t="str">
        <f>IFERROR(VLOOKUP(B89,LOINC!A:B,2,0),"")</f>
        <v/>
      </c>
      <c r="L89" s="55" t="str">
        <f>IFERROR(VLOOKUP(B89,'Sequence nummers'!A:B,2,FALSE),"")</f>
        <v/>
      </c>
      <c r="M89" s="55"/>
      <c r="N89" s="55"/>
      <c r="O89" s="55"/>
      <c r="P89" s="48" t="s">
        <v>183</v>
      </c>
      <c r="Q89" s="48" t="s">
        <v>177</v>
      </c>
      <c r="R89" s="48" t="s">
        <v>186</v>
      </c>
      <c r="S89" s="48" t="s">
        <v>183</v>
      </c>
      <c r="T89" s="55" t="s">
        <v>377</v>
      </c>
      <c r="U89" s="48" t="s">
        <v>2937</v>
      </c>
      <c r="V89" s="55" t="s">
        <v>2981</v>
      </c>
      <c r="W89" s="56" t="s">
        <v>381</v>
      </c>
      <c r="X89" s="3" t="s">
        <v>381</v>
      </c>
      <c r="Y89" s="4"/>
      <c r="Z89" s="57"/>
      <c r="AA89" s="57" t="s">
        <v>2780</v>
      </c>
    </row>
    <row r="90" spans="1:27" hidden="1" x14ac:dyDescent="0.25">
      <c r="A90" s="180" t="s">
        <v>3062</v>
      </c>
      <c r="B90" s="59" t="s">
        <v>3062</v>
      </c>
      <c r="C90" s="59" t="str">
        <f>VLOOKUP(B90,Props!B:C,2,FALSE)</f>
        <v>Lua typering</v>
      </c>
      <c r="D90" s="59" t="s">
        <v>7971</v>
      </c>
      <c r="E90" s="59" t="s">
        <v>3063</v>
      </c>
      <c r="F90" s="59" t="str">
        <f>IF(ISTEXT(VLOOKUP(B90,#REF!,2,0)),VLOOKUP(B90,#REF!,2,0)," ")</f>
        <v xml:space="preserve"> </v>
      </c>
      <c r="G90" s="52" t="s">
        <v>2831</v>
      </c>
      <c r="H90" s="52" t="s">
        <v>177</v>
      </c>
      <c r="I90" s="53" t="s">
        <v>177</v>
      </c>
      <c r="J90" s="54" t="s">
        <v>3064</v>
      </c>
      <c r="K90" s="163" t="str">
        <f>IFERROR(VLOOKUP(B90,LOINC!A:B,2,0),"")</f>
        <v/>
      </c>
      <c r="L90" s="55" t="str">
        <f>IFERROR(VLOOKUP(B90,'Sequence nummers'!A:B,2,FALSE),"")</f>
        <v/>
      </c>
      <c r="M90" s="55" t="s">
        <v>2833</v>
      </c>
      <c r="N90" s="55"/>
      <c r="O90" s="55"/>
      <c r="P90" s="48" t="s">
        <v>183</v>
      </c>
      <c r="Q90" s="48" t="s">
        <v>177</v>
      </c>
      <c r="R90" s="48" t="s">
        <v>186</v>
      </c>
      <c r="S90" s="48" t="s">
        <v>183</v>
      </c>
      <c r="T90" s="55" t="s">
        <v>2827</v>
      </c>
      <c r="U90" s="48" t="s">
        <v>1254</v>
      </c>
      <c r="V90" s="55" t="s">
        <v>2977</v>
      </c>
      <c r="W90" s="56" t="s">
        <v>381</v>
      </c>
      <c r="X90" s="3" t="s">
        <v>381</v>
      </c>
      <c r="Y90" s="3"/>
      <c r="Z90" s="57"/>
      <c r="AA90" s="57" t="str">
        <f>IF(Z90= "","n.v.t.","")</f>
        <v>n.v.t.</v>
      </c>
    </row>
    <row r="91" spans="1:27" x14ac:dyDescent="0.25">
      <c r="A91" s="180" t="s">
        <v>2157</v>
      </c>
      <c r="B91" s="5" t="s">
        <v>2157</v>
      </c>
      <c r="C91" s="59" t="str">
        <f>VLOOKUP(B91,Props!B:C,2,FALSE)</f>
        <v>Lua</v>
      </c>
      <c r="D91" s="59" t="s">
        <v>7971</v>
      </c>
      <c r="E91" s="9" t="s">
        <v>3065</v>
      </c>
      <c r="F91" s="59" t="str">
        <f>IF(ISTEXT(VLOOKUP(B91,#REF!,2,0)),VLOOKUP(B91,#REF!,2,0)," ")</f>
        <v xml:space="preserve"> </v>
      </c>
      <c r="G91" s="55" t="s">
        <v>2827</v>
      </c>
      <c r="H91" s="55" t="s">
        <v>2876</v>
      </c>
      <c r="I91" s="55" t="s">
        <v>2979</v>
      </c>
      <c r="J91" s="54" t="s">
        <v>3066</v>
      </c>
      <c r="K91" s="98" t="str">
        <f>IFERROR(VLOOKUP(B91,LOINC!A:B,2,0),"")</f>
        <v>1138-7</v>
      </c>
      <c r="L91" s="55">
        <f>IFERROR(VLOOKUP(B91,'Sequence nummers'!A:B,2,FALSE),"")</f>
        <v>200170</v>
      </c>
      <c r="M91" s="55" t="s">
        <v>2833</v>
      </c>
      <c r="N91" s="55"/>
      <c r="O91" s="55"/>
      <c r="P91" s="48" t="s">
        <v>177</v>
      </c>
      <c r="Q91" s="48" t="s">
        <v>177</v>
      </c>
      <c r="R91" s="48" t="s">
        <v>186</v>
      </c>
      <c r="S91" s="48" t="s">
        <v>2865</v>
      </c>
      <c r="T91" s="55" t="s">
        <v>377</v>
      </c>
      <c r="U91" s="48" t="s">
        <v>1254</v>
      </c>
      <c r="V91" s="55" t="s">
        <v>7976</v>
      </c>
      <c r="W91" s="56" t="s">
        <v>381</v>
      </c>
      <c r="X91" s="3" t="s">
        <v>381</v>
      </c>
      <c r="Y91" s="3" t="s">
        <v>381</v>
      </c>
      <c r="Z91" s="57">
        <v>554772</v>
      </c>
      <c r="AA91" s="57">
        <v>16</v>
      </c>
    </row>
    <row r="92" spans="1:27" hidden="1" x14ac:dyDescent="0.25">
      <c r="A92" s="180" t="s">
        <v>3067</v>
      </c>
      <c r="B92" s="59" t="s">
        <v>3067</v>
      </c>
      <c r="C92" s="59" t="str">
        <f>VLOOKUP(B92,Props!B:C,2,FALSE)</f>
        <v>Lub typering</v>
      </c>
      <c r="D92" s="59" t="s">
        <v>7972</v>
      </c>
      <c r="E92" s="59" t="s">
        <v>3068</v>
      </c>
      <c r="F92" s="59" t="str">
        <f>IF(ISTEXT(VLOOKUP(B92,#REF!,2,0)),VLOOKUP(B92,#REF!,2,0)," ")</f>
        <v xml:space="preserve"> </v>
      </c>
      <c r="G92" s="52" t="s">
        <v>2831</v>
      </c>
      <c r="H92" s="52" t="s">
        <v>177</v>
      </c>
      <c r="I92" s="53" t="s">
        <v>177</v>
      </c>
      <c r="J92" s="54" t="s">
        <v>3069</v>
      </c>
      <c r="K92" s="163" t="str">
        <f>IFERROR(VLOOKUP(B92,LOINC!A:B,2,0),"")</f>
        <v/>
      </c>
      <c r="L92" s="55" t="str">
        <f>IFERROR(VLOOKUP(B92,'Sequence nummers'!A:B,2,FALSE),"")</f>
        <v/>
      </c>
      <c r="M92" s="55" t="s">
        <v>2833</v>
      </c>
      <c r="N92" s="55"/>
      <c r="O92" s="55"/>
      <c r="P92" s="48" t="s">
        <v>183</v>
      </c>
      <c r="Q92" s="48" t="s">
        <v>177</v>
      </c>
      <c r="R92" s="48" t="s">
        <v>186</v>
      </c>
      <c r="S92" s="48" t="s">
        <v>183</v>
      </c>
      <c r="T92" s="55" t="s">
        <v>2827</v>
      </c>
      <c r="U92" s="48" t="s">
        <v>1254</v>
      </c>
      <c r="V92" s="55" t="s">
        <v>7974</v>
      </c>
      <c r="W92" s="56" t="s">
        <v>381</v>
      </c>
      <c r="X92" s="3" t="s">
        <v>381</v>
      </c>
      <c r="Y92" s="3"/>
      <c r="Z92" s="57"/>
      <c r="AA92" s="57" t="str">
        <f>IF(Z92= "","n.v.t.","")</f>
        <v>n.v.t.</v>
      </c>
    </row>
    <row r="93" spans="1:27" x14ac:dyDescent="0.25">
      <c r="A93" s="180" t="s">
        <v>2158</v>
      </c>
      <c r="B93" s="5" t="s">
        <v>2158</v>
      </c>
      <c r="C93" s="59" t="str">
        <f>VLOOKUP(B93,Props!B:C,2,FALSE)</f>
        <v>Lub</v>
      </c>
      <c r="D93" s="59" t="s">
        <v>7972</v>
      </c>
      <c r="E93" s="9" t="s">
        <v>3070</v>
      </c>
      <c r="F93" s="59" t="str">
        <f>IF(ISTEXT(VLOOKUP(B93,#REF!,2,0)),VLOOKUP(B93,#REF!,2,0)," ")</f>
        <v xml:space="preserve"> </v>
      </c>
      <c r="G93" s="55" t="s">
        <v>2827</v>
      </c>
      <c r="H93" s="55" t="s">
        <v>2876</v>
      </c>
      <c r="I93" s="55" t="s">
        <v>2979</v>
      </c>
      <c r="J93" s="54" t="s">
        <v>3071</v>
      </c>
      <c r="K93" s="98" t="str">
        <f>IFERROR(VLOOKUP(B93,LOINC!A:B,2,0),"")</f>
        <v>1147-8</v>
      </c>
      <c r="L93" s="55">
        <f>IFERROR(VLOOKUP(B93,'Sequence nummers'!A:B,2,FALSE),"")</f>
        <v>200180</v>
      </c>
      <c r="M93" s="55" t="s">
        <v>2833</v>
      </c>
      <c r="N93" s="55"/>
      <c r="O93" s="55"/>
      <c r="P93" s="48" t="s">
        <v>177</v>
      </c>
      <c r="Q93" s="48" t="s">
        <v>177</v>
      </c>
      <c r="R93" s="48" t="s">
        <v>186</v>
      </c>
      <c r="S93" s="48" t="s">
        <v>2865</v>
      </c>
      <c r="T93" s="55" t="s">
        <v>377</v>
      </c>
      <c r="U93" s="48" t="s">
        <v>1254</v>
      </c>
      <c r="V93" s="55" t="s">
        <v>7974</v>
      </c>
      <c r="W93" s="56" t="s">
        <v>381</v>
      </c>
      <c r="X93" s="3" t="s">
        <v>381</v>
      </c>
      <c r="Y93" s="3" t="s">
        <v>381</v>
      </c>
      <c r="Z93" s="57">
        <v>553350</v>
      </c>
      <c r="AA93" s="57">
        <v>20</v>
      </c>
    </row>
    <row r="94" spans="1:27" hidden="1" x14ac:dyDescent="0.25">
      <c r="A94" s="180" t="s">
        <v>3072</v>
      </c>
      <c r="B94" s="59" t="s">
        <v>3073</v>
      </c>
      <c r="C94" s="59" t="str">
        <f>VLOOKUP(B94,Props!B:C,2,FALSE)</f>
        <v>P1 typering</v>
      </c>
      <c r="D94" s="59" t="s">
        <v>7971</v>
      </c>
      <c r="E94" s="59" t="s">
        <v>3074</v>
      </c>
      <c r="F94" s="59" t="str">
        <f>IF(ISTEXT(VLOOKUP(B94,#REF!,2,0)),VLOOKUP(B94,#REF!,2,0)," ")</f>
        <v xml:space="preserve"> </v>
      </c>
      <c r="G94" s="52" t="s">
        <v>2831</v>
      </c>
      <c r="H94" s="52" t="s">
        <v>177</v>
      </c>
      <c r="I94" s="53" t="s">
        <v>177</v>
      </c>
      <c r="J94" s="54" t="s">
        <v>3075</v>
      </c>
      <c r="K94" s="163" t="str">
        <f>IFERROR(VLOOKUP(B94,LOINC!A:B,2,0),"")</f>
        <v/>
      </c>
      <c r="L94" s="55" t="str">
        <f>IFERROR(VLOOKUP(B94,'Sequence nummers'!A:B,2,FALSE),"")</f>
        <v/>
      </c>
      <c r="M94" s="55" t="s">
        <v>2833</v>
      </c>
      <c r="N94" s="55"/>
      <c r="O94" s="55"/>
      <c r="P94" s="48" t="s">
        <v>183</v>
      </c>
      <c r="Q94" s="48" t="s">
        <v>177</v>
      </c>
      <c r="R94" s="48" t="s">
        <v>186</v>
      </c>
      <c r="S94" s="48" t="s">
        <v>183</v>
      </c>
      <c r="T94" s="55" t="s">
        <v>2827</v>
      </c>
      <c r="U94" s="48" t="s">
        <v>1254</v>
      </c>
      <c r="V94" s="55" t="s">
        <v>2977</v>
      </c>
      <c r="W94" s="56" t="s">
        <v>381</v>
      </c>
      <c r="X94" s="3" t="s">
        <v>381</v>
      </c>
      <c r="Y94" s="3"/>
      <c r="Z94" s="57"/>
      <c r="AA94" s="57" t="str">
        <f>IF(Z94= "","n.v.t.","")</f>
        <v>n.v.t.</v>
      </c>
    </row>
    <row r="95" spans="1:27" x14ac:dyDescent="0.25">
      <c r="A95" s="180" t="s">
        <v>2159</v>
      </c>
      <c r="B95" s="5" t="s">
        <v>2159</v>
      </c>
      <c r="C95" s="59" t="str">
        <f>VLOOKUP(B95,Props!B:C,2,FALSE)</f>
        <v>P1</v>
      </c>
      <c r="D95" s="59" t="s">
        <v>7971</v>
      </c>
      <c r="E95" s="9" t="s">
        <v>3076</v>
      </c>
      <c r="F95" s="59" t="str">
        <f>IF(ISTEXT(VLOOKUP(B95,#REF!,2,0)),VLOOKUP(B95,#REF!,2,0)," ")</f>
        <v xml:space="preserve"> </v>
      </c>
      <c r="G95" s="55" t="s">
        <v>2827</v>
      </c>
      <c r="H95" s="55" t="s">
        <v>2876</v>
      </c>
      <c r="I95" s="55" t="s">
        <v>2979</v>
      </c>
      <c r="J95" s="54" t="s">
        <v>3077</v>
      </c>
      <c r="K95" s="98" t="str">
        <f>IFERROR(VLOOKUP(B95,LOINC!A:B,2,0),"")</f>
        <v>1291-4</v>
      </c>
      <c r="L95" s="55">
        <f>IFERROR(VLOOKUP(B95,'Sequence nummers'!A:B,2,FALSE),"")</f>
        <v>200190</v>
      </c>
      <c r="M95" s="55" t="s">
        <v>2833</v>
      </c>
      <c r="N95" s="55"/>
      <c r="O95" s="55"/>
      <c r="P95" s="48" t="s">
        <v>177</v>
      </c>
      <c r="Q95" s="48" t="s">
        <v>177</v>
      </c>
      <c r="R95" s="48" t="s">
        <v>186</v>
      </c>
      <c r="S95" s="48" t="s">
        <v>2865</v>
      </c>
      <c r="T95" s="55" t="s">
        <v>377</v>
      </c>
      <c r="U95" s="48" t="s">
        <v>1254</v>
      </c>
      <c r="V95" s="55" t="s">
        <v>7976</v>
      </c>
      <c r="W95" s="56" t="s">
        <v>381</v>
      </c>
      <c r="X95" s="3" t="s">
        <v>381</v>
      </c>
      <c r="Y95" s="3" t="s">
        <v>381</v>
      </c>
      <c r="Z95" s="57">
        <v>554772</v>
      </c>
      <c r="AA95" s="57">
        <v>16</v>
      </c>
    </row>
    <row r="96" spans="1:27" hidden="1" x14ac:dyDescent="0.25">
      <c r="A96" s="180" t="s">
        <v>3078</v>
      </c>
      <c r="B96" s="59" t="s">
        <v>3079</v>
      </c>
      <c r="C96" s="59" t="str">
        <f>VLOOKUP(B96,Props!B:C,2,FALSE)</f>
        <v>I typering</v>
      </c>
      <c r="D96" s="59" t="s">
        <v>7971</v>
      </c>
      <c r="E96" s="59" t="s">
        <v>3080</v>
      </c>
      <c r="F96" s="59" t="str">
        <f>IF(ISTEXT(VLOOKUP(B96,#REF!,2,0)),VLOOKUP(B96,#REF!,2,0)," ")</f>
        <v xml:space="preserve"> </v>
      </c>
      <c r="G96" s="52" t="s">
        <v>2831</v>
      </c>
      <c r="H96" s="52" t="s">
        <v>177</v>
      </c>
      <c r="I96" s="53" t="s">
        <v>177</v>
      </c>
      <c r="J96" s="54" t="s">
        <v>3081</v>
      </c>
      <c r="K96" s="163" t="str">
        <f>IFERROR(VLOOKUP(B96,LOINC!A:B,2,0),"")</f>
        <v/>
      </c>
      <c r="L96" s="55" t="str">
        <f>IFERROR(VLOOKUP(B96,'Sequence nummers'!A:B,2,FALSE),"")</f>
        <v/>
      </c>
      <c r="M96" s="55" t="s">
        <v>2833</v>
      </c>
      <c r="N96" s="55"/>
      <c r="O96" s="55"/>
      <c r="P96" s="48" t="s">
        <v>183</v>
      </c>
      <c r="Q96" s="48" t="s">
        <v>177</v>
      </c>
      <c r="R96" s="48" t="s">
        <v>186</v>
      </c>
      <c r="S96" s="48" t="s">
        <v>183</v>
      </c>
      <c r="T96" s="55" t="s">
        <v>2827</v>
      </c>
      <c r="U96" s="48" t="s">
        <v>1254</v>
      </c>
      <c r="V96" s="55" t="s">
        <v>2977</v>
      </c>
      <c r="W96" s="56" t="s">
        <v>381</v>
      </c>
      <c r="X96" s="3" t="s">
        <v>381</v>
      </c>
      <c r="Y96" s="3"/>
      <c r="Z96" s="57"/>
      <c r="AA96" s="57" t="str">
        <f>IF(Z96= "","n.v.t.","")</f>
        <v>n.v.t.</v>
      </c>
    </row>
    <row r="97" spans="1:27" x14ac:dyDescent="0.25">
      <c r="A97" s="180" t="s">
        <v>2160</v>
      </c>
      <c r="B97" s="5" t="s">
        <v>2160</v>
      </c>
      <c r="C97" s="59" t="str">
        <f>VLOOKUP(B97,Props!B:C,2,FALSE)</f>
        <v>I</v>
      </c>
      <c r="D97" s="59" t="s">
        <v>7971</v>
      </c>
      <c r="E97" s="9" t="s">
        <v>3082</v>
      </c>
      <c r="F97" s="59" t="str">
        <f>IF(ISTEXT(VLOOKUP(B97,#REF!,2,0)),VLOOKUP(B97,#REF!,2,0)," ")</f>
        <v xml:space="preserve"> </v>
      </c>
      <c r="G97" s="55" t="s">
        <v>2827</v>
      </c>
      <c r="H97" s="55" t="s">
        <v>2876</v>
      </c>
      <c r="I97" s="55" t="s">
        <v>2979</v>
      </c>
      <c r="J97" s="54" t="s">
        <v>3083</v>
      </c>
      <c r="K97" s="98" t="str">
        <f>IFERROR(VLOOKUP(B97,LOINC!A:B,2,0),"")</f>
        <v>10400-0</v>
      </c>
      <c r="L97" s="55">
        <f>IFERROR(VLOOKUP(B97,'Sequence nummers'!A:B,2,FALSE),"")</f>
        <v>200200</v>
      </c>
      <c r="M97" s="55" t="s">
        <v>2833</v>
      </c>
      <c r="N97" s="55"/>
      <c r="O97" s="55"/>
      <c r="P97" s="48" t="s">
        <v>177</v>
      </c>
      <c r="Q97" s="48" t="s">
        <v>177</v>
      </c>
      <c r="R97" s="48" t="s">
        <v>186</v>
      </c>
      <c r="S97" s="48" t="s">
        <v>2865</v>
      </c>
      <c r="T97" s="55" t="s">
        <v>377</v>
      </c>
      <c r="U97" s="48" t="s">
        <v>1254</v>
      </c>
      <c r="V97" s="55" t="s">
        <v>7976</v>
      </c>
      <c r="W97" s="56" t="s">
        <v>381</v>
      </c>
      <c r="X97" s="3" t="s">
        <v>381</v>
      </c>
      <c r="Y97" s="3" t="s">
        <v>381</v>
      </c>
      <c r="Z97" s="57">
        <v>554772</v>
      </c>
      <c r="AA97" s="57">
        <v>16</v>
      </c>
    </row>
    <row r="98" spans="1:27" hidden="1" x14ac:dyDescent="0.25">
      <c r="A98" s="180" t="s">
        <v>3084</v>
      </c>
      <c r="B98" s="59" t="s">
        <v>3084</v>
      </c>
      <c r="C98" s="59" t="str">
        <f>VLOOKUP(B98,Props!B:C,2,FALSE)</f>
        <v>ki typering</v>
      </c>
      <c r="D98" s="59" t="s">
        <v>7972</v>
      </c>
      <c r="E98" s="59" t="s">
        <v>3085</v>
      </c>
      <c r="F98" s="59" t="str">
        <f>IF(ISTEXT(VLOOKUP(B98,#REF!,2,0)),VLOOKUP(B98,#REF!,2,0)," ")</f>
        <v xml:space="preserve"> </v>
      </c>
      <c r="G98" s="52" t="s">
        <v>2831</v>
      </c>
      <c r="H98" s="52" t="s">
        <v>177</v>
      </c>
      <c r="I98" s="53" t="s">
        <v>177</v>
      </c>
      <c r="J98" s="54" t="s">
        <v>3086</v>
      </c>
      <c r="K98" s="163" t="str">
        <f>IFERROR(VLOOKUP(B98,LOINC!A:B,2,0),"")</f>
        <v/>
      </c>
      <c r="L98" s="55" t="str">
        <f>IFERROR(VLOOKUP(B98,'Sequence nummers'!A:B,2,FALSE),"")</f>
        <v/>
      </c>
      <c r="M98" s="55" t="s">
        <v>2833</v>
      </c>
      <c r="N98" s="55"/>
      <c r="O98" s="55"/>
      <c r="P98" s="48" t="s">
        <v>183</v>
      </c>
      <c r="Q98" s="48" t="s">
        <v>177</v>
      </c>
      <c r="R98" s="48" t="s">
        <v>186</v>
      </c>
      <c r="S98" s="48" t="s">
        <v>183</v>
      </c>
      <c r="T98" s="55" t="s">
        <v>2827</v>
      </c>
      <c r="U98" s="48" t="s">
        <v>1254</v>
      </c>
      <c r="V98" s="55" t="s">
        <v>7974</v>
      </c>
      <c r="W98" s="56" t="s">
        <v>381</v>
      </c>
      <c r="X98" s="3" t="s">
        <v>381</v>
      </c>
      <c r="Y98" s="3"/>
      <c r="Z98" s="57"/>
      <c r="AA98" s="57" t="str">
        <f>IF(Z98= "","n.v.t.","")</f>
        <v>n.v.t.</v>
      </c>
    </row>
    <row r="99" spans="1:27" x14ac:dyDescent="0.25">
      <c r="A99" s="180" t="s">
        <v>2161</v>
      </c>
      <c r="B99" s="5" t="s">
        <v>2161</v>
      </c>
      <c r="C99" s="59" t="str">
        <f>VLOOKUP(B99,Props!B:C,2,FALSE)</f>
        <v>ki</v>
      </c>
      <c r="D99" s="59" t="s">
        <v>7972</v>
      </c>
      <c r="E99" s="9" t="s">
        <v>3087</v>
      </c>
      <c r="F99" s="59" t="str">
        <f>IF(ISTEXT(VLOOKUP(B99,#REF!,2,0)),VLOOKUP(B99,#REF!,2,0)," ")</f>
        <v xml:space="preserve"> </v>
      </c>
      <c r="G99" s="55" t="s">
        <v>2827</v>
      </c>
      <c r="H99" s="55" t="s">
        <v>2876</v>
      </c>
      <c r="I99" s="55" t="s">
        <v>2979</v>
      </c>
      <c r="J99" s="54" t="s">
        <v>3088</v>
      </c>
      <c r="K99" s="98" t="str">
        <f>IFERROR(VLOOKUP(B99,LOINC!A:B,2,0),"")</f>
        <v>10408-3</v>
      </c>
      <c r="L99" s="55">
        <f>IFERROR(VLOOKUP(B99,'Sequence nummers'!A:B,2,FALSE),"")</f>
        <v>200210</v>
      </c>
      <c r="M99" s="55" t="s">
        <v>2833</v>
      </c>
      <c r="N99" s="55"/>
      <c r="O99" s="55"/>
      <c r="P99" s="48" t="s">
        <v>177</v>
      </c>
      <c r="Q99" s="48" t="s">
        <v>177</v>
      </c>
      <c r="R99" s="48" t="s">
        <v>186</v>
      </c>
      <c r="S99" s="48" t="s">
        <v>2865</v>
      </c>
      <c r="T99" s="55" t="s">
        <v>377</v>
      </c>
      <c r="U99" s="48" t="s">
        <v>1254</v>
      </c>
      <c r="V99" s="55" t="s">
        <v>7974</v>
      </c>
      <c r="W99" s="56" t="s">
        <v>381</v>
      </c>
      <c r="X99" s="3" t="s">
        <v>381</v>
      </c>
      <c r="Y99" s="3" t="s">
        <v>381</v>
      </c>
      <c r="Z99" s="64">
        <v>554772</v>
      </c>
      <c r="AA99" s="57">
        <v>16</v>
      </c>
    </row>
    <row r="100" spans="1:27" hidden="1" x14ac:dyDescent="0.25">
      <c r="A100" s="180" t="s">
        <v>3089</v>
      </c>
      <c r="B100" s="59" t="s">
        <v>3089</v>
      </c>
      <c r="C100" s="59" t="str">
        <f>VLOOKUP(B100,Props!B:C,2,FALSE)</f>
        <v>Vel typering</v>
      </c>
      <c r="D100" s="59" t="s">
        <v>7972</v>
      </c>
      <c r="E100" s="59" t="s">
        <v>3090</v>
      </c>
      <c r="F100" s="59" t="str">
        <f>IF(ISTEXT(VLOOKUP(B100,#REF!,2,0)),VLOOKUP(B100,#REF!,2,0)," ")</f>
        <v xml:space="preserve"> </v>
      </c>
      <c r="G100" s="52" t="s">
        <v>2831</v>
      </c>
      <c r="H100" s="52" t="s">
        <v>177</v>
      </c>
      <c r="I100" s="53" t="s">
        <v>177</v>
      </c>
      <c r="J100" s="54" t="s">
        <v>3091</v>
      </c>
      <c r="K100" s="163" t="str">
        <f>IFERROR(VLOOKUP(B100,LOINC!A:B,2,0),"")</f>
        <v/>
      </c>
      <c r="L100" s="55" t="str">
        <f>IFERROR(VLOOKUP(B100,'Sequence nummers'!A:B,2,FALSE),"")</f>
        <v/>
      </c>
      <c r="M100" s="55" t="s">
        <v>2833</v>
      </c>
      <c r="N100" s="55"/>
      <c r="O100" s="55"/>
      <c r="P100" s="48" t="s">
        <v>183</v>
      </c>
      <c r="Q100" s="48" t="s">
        <v>177</v>
      </c>
      <c r="R100" s="48" t="s">
        <v>186</v>
      </c>
      <c r="S100" s="48" t="s">
        <v>183</v>
      </c>
      <c r="T100" s="55" t="s">
        <v>2827</v>
      </c>
      <c r="U100" s="48" t="s">
        <v>1254</v>
      </c>
      <c r="V100" s="55" t="s">
        <v>7974</v>
      </c>
      <c r="W100" s="56" t="s">
        <v>381</v>
      </c>
      <c r="X100" s="3" t="s">
        <v>381</v>
      </c>
      <c r="Y100" s="3"/>
      <c r="Z100" s="57"/>
      <c r="AA100" s="57" t="str">
        <f>IF(Z100= "","n.v.t.","")</f>
        <v>n.v.t.</v>
      </c>
    </row>
    <row r="101" spans="1:27" x14ac:dyDescent="0.25">
      <c r="A101" s="180" t="s">
        <v>2162</v>
      </c>
      <c r="B101" s="5" t="s">
        <v>2162</v>
      </c>
      <c r="C101" s="59" t="str">
        <f>VLOOKUP(B101,Props!B:C,2,FALSE)</f>
        <v>Vel</v>
      </c>
      <c r="D101" s="59" t="s">
        <v>7972</v>
      </c>
      <c r="E101" s="9" t="s">
        <v>3092</v>
      </c>
      <c r="F101" s="59" t="str">
        <f>IF(ISTEXT(VLOOKUP(B101,#REF!,2,0)),VLOOKUP(B101,#REF!,2,0)," ")</f>
        <v xml:space="preserve"> </v>
      </c>
      <c r="G101" s="55" t="s">
        <v>2827</v>
      </c>
      <c r="H101" s="55" t="s">
        <v>2876</v>
      </c>
      <c r="I101" s="55" t="s">
        <v>2979</v>
      </c>
      <c r="J101" s="54" t="s">
        <v>3093</v>
      </c>
      <c r="K101" s="163" t="str">
        <f>IFERROR(VLOOKUP(B101,LOINC!A:B,2,0),"")</f>
        <v>99989-4</v>
      </c>
      <c r="L101" s="55">
        <f>IFERROR(VLOOKUP(B101,'Sequence nummers'!A:B,2,FALSE),"")</f>
        <v>200220</v>
      </c>
      <c r="M101" s="55" t="s">
        <v>2833</v>
      </c>
      <c r="N101" s="55"/>
      <c r="O101" s="55"/>
      <c r="P101" s="48" t="s">
        <v>177</v>
      </c>
      <c r="Q101" s="48" t="s">
        <v>177</v>
      </c>
      <c r="R101" s="48" t="s">
        <v>186</v>
      </c>
      <c r="S101" s="48" t="s">
        <v>2865</v>
      </c>
      <c r="T101" s="55" t="s">
        <v>377</v>
      </c>
      <c r="U101" s="48" t="s">
        <v>1254</v>
      </c>
      <c r="V101" s="55" t="s">
        <v>7974</v>
      </c>
      <c r="W101" s="56" t="s">
        <v>381</v>
      </c>
      <c r="X101" s="3" t="s">
        <v>381</v>
      </c>
      <c r="Y101" s="3" t="s">
        <v>381</v>
      </c>
      <c r="Z101" s="57">
        <v>553350</v>
      </c>
      <c r="AA101" s="57">
        <v>20</v>
      </c>
    </row>
    <row r="102" spans="1:27" hidden="1" x14ac:dyDescent="0.25">
      <c r="A102" s="180" t="s">
        <v>3094</v>
      </c>
      <c r="B102" s="59" t="s">
        <v>3094</v>
      </c>
      <c r="C102" s="59" t="str">
        <f>VLOOKUP(B102,Props!B:C,2,FALSE)</f>
        <v>Yta typering</v>
      </c>
      <c r="D102" s="59" t="s">
        <v>7972</v>
      </c>
      <c r="E102" s="59" t="s">
        <v>3095</v>
      </c>
      <c r="F102" s="59" t="str">
        <f>IF(ISTEXT(VLOOKUP(B102,#REF!,2,0)),VLOOKUP(B102,#REF!,2,0)," ")</f>
        <v xml:space="preserve"> </v>
      </c>
      <c r="G102" s="52" t="s">
        <v>2831</v>
      </c>
      <c r="H102" s="52" t="s">
        <v>177</v>
      </c>
      <c r="I102" s="53" t="s">
        <v>177</v>
      </c>
      <c r="J102" s="54" t="s">
        <v>3096</v>
      </c>
      <c r="K102" s="163" t="str">
        <f>IFERROR(VLOOKUP(B102,LOINC!A:B,2,0),"")</f>
        <v/>
      </c>
      <c r="L102" s="55" t="str">
        <f>IFERROR(VLOOKUP(B102,'Sequence nummers'!A:B,2,FALSE),"")</f>
        <v/>
      </c>
      <c r="M102" s="55" t="s">
        <v>2833</v>
      </c>
      <c r="N102" s="55"/>
      <c r="O102" s="55"/>
      <c r="P102" s="48" t="s">
        <v>183</v>
      </c>
      <c r="Q102" s="48" t="s">
        <v>177</v>
      </c>
      <c r="R102" s="48" t="s">
        <v>186</v>
      </c>
      <c r="S102" s="48" t="s">
        <v>183</v>
      </c>
      <c r="T102" s="55" t="s">
        <v>2827</v>
      </c>
      <c r="U102" s="48" t="s">
        <v>1254</v>
      </c>
      <c r="V102" s="55" t="s">
        <v>7974</v>
      </c>
      <c r="W102" s="56" t="s">
        <v>381</v>
      </c>
      <c r="X102" s="3" t="s">
        <v>381</v>
      </c>
      <c r="Y102" s="3"/>
      <c r="Z102" s="57"/>
      <c r="AA102" s="57" t="str">
        <f>IF(Z102= "","n.v.t.","")</f>
        <v>n.v.t.</v>
      </c>
    </row>
    <row r="103" spans="1:27" x14ac:dyDescent="0.25">
      <c r="A103" s="180" t="s">
        <v>2163</v>
      </c>
      <c r="B103" s="5" t="s">
        <v>2163</v>
      </c>
      <c r="C103" s="59" t="str">
        <f>VLOOKUP(B103,Props!B:C,2,FALSE)</f>
        <v>Yta</v>
      </c>
      <c r="D103" s="59" t="s">
        <v>7972</v>
      </c>
      <c r="E103" s="9" t="s">
        <v>3097</v>
      </c>
      <c r="F103" s="59" t="str">
        <f>IF(ISTEXT(VLOOKUP(B103,#REF!,2,0)),VLOOKUP(B103,#REF!,2,0)," ")</f>
        <v xml:space="preserve"> </v>
      </c>
      <c r="G103" s="55" t="s">
        <v>2827</v>
      </c>
      <c r="H103" s="55" t="s">
        <v>2876</v>
      </c>
      <c r="I103" s="55" t="s">
        <v>2979</v>
      </c>
      <c r="J103" s="54" t="s">
        <v>3098</v>
      </c>
      <c r="K103" s="98" t="str">
        <f>IFERROR(VLOOKUP(B103,LOINC!A:B,2,0),"")</f>
        <v>1347-4</v>
      </c>
      <c r="L103" s="55">
        <f>IFERROR(VLOOKUP(B103,'Sequence nummers'!A:B,2,FALSE),"")</f>
        <v>200230</v>
      </c>
      <c r="M103" s="55" t="s">
        <v>2833</v>
      </c>
      <c r="N103" s="55"/>
      <c r="O103" s="55"/>
      <c r="P103" s="48" t="s">
        <v>177</v>
      </c>
      <c r="Q103" s="48" t="s">
        <v>177</v>
      </c>
      <c r="R103" s="48" t="s">
        <v>186</v>
      </c>
      <c r="S103" s="48" t="s">
        <v>2865</v>
      </c>
      <c r="T103" s="55" t="s">
        <v>377</v>
      </c>
      <c r="U103" s="48" t="s">
        <v>1254</v>
      </c>
      <c r="V103" s="55" t="s">
        <v>7974</v>
      </c>
      <c r="W103" s="56" t="s">
        <v>381</v>
      </c>
      <c r="X103" s="3" t="s">
        <v>381</v>
      </c>
      <c r="Y103" s="3" t="s">
        <v>381</v>
      </c>
      <c r="Z103" s="57">
        <v>553350</v>
      </c>
      <c r="AA103" s="57">
        <v>20</v>
      </c>
    </row>
    <row r="104" spans="1:27" hidden="1" x14ac:dyDescent="0.25">
      <c r="A104" s="180" t="s">
        <v>3099</v>
      </c>
      <c r="B104" s="59" t="s">
        <v>3100</v>
      </c>
      <c r="C104" s="59" t="str">
        <f>VLOOKUP(B104,Props!B:C,2,FALSE)</f>
        <v>Ge typering</v>
      </c>
      <c r="D104" s="59" t="s">
        <v>7972</v>
      </c>
      <c r="E104" s="59" t="s">
        <v>3101</v>
      </c>
      <c r="F104" s="59" t="str">
        <f>IF(ISTEXT(VLOOKUP(B104,#REF!,2,0)),VLOOKUP(B104,#REF!,2,0)," ")</f>
        <v xml:space="preserve"> </v>
      </c>
      <c r="G104" s="52" t="s">
        <v>2831</v>
      </c>
      <c r="H104" s="52" t="s">
        <v>177</v>
      </c>
      <c r="I104" s="53" t="s">
        <v>177</v>
      </c>
      <c r="J104" s="54" t="s">
        <v>3102</v>
      </c>
      <c r="K104" s="163" t="str">
        <f>IFERROR(VLOOKUP(B104,LOINC!A:B,2,0),"")</f>
        <v/>
      </c>
      <c r="L104" s="55" t="str">
        <f>IFERROR(VLOOKUP(B104,'Sequence nummers'!A:B,2,FALSE),"")</f>
        <v/>
      </c>
      <c r="M104" s="55" t="s">
        <v>2833</v>
      </c>
      <c r="N104" s="55"/>
      <c r="O104" s="55"/>
      <c r="P104" s="48" t="s">
        <v>183</v>
      </c>
      <c r="Q104" s="48" t="s">
        <v>177</v>
      </c>
      <c r="R104" s="48" t="s">
        <v>186</v>
      </c>
      <c r="S104" s="48" t="s">
        <v>183</v>
      </c>
      <c r="T104" s="55" t="s">
        <v>2827</v>
      </c>
      <c r="U104" s="48" t="s">
        <v>1254</v>
      </c>
      <c r="V104" s="55" t="s">
        <v>7974</v>
      </c>
      <c r="W104" s="56" t="s">
        <v>381</v>
      </c>
      <c r="X104" s="3" t="s">
        <v>381</v>
      </c>
      <c r="Y104" s="3"/>
      <c r="Z104" s="57"/>
      <c r="AA104" s="57" t="str">
        <f>IF(Z104= "","n.v.t.","")</f>
        <v>n.v.t.</v>
      </c>
    </row>
    <row r="105" spans="1:27" x14ac:dyDescent="0.25">
      <c r="A105" s="180" t="s">
        <v>2164</v>
      </c>
      <c r="B105" s="5" t="s">
        <v>2164</v>
      </c>
      <c r="C105" s="59" t="str">
        <f>VLOOKUP(B105,Props!B:C,2,FALSE)</f>
        <v>Ge</v>
      </c>
      <c r="D105" s="59" t="s">
        <v>7972</v>
      </c>
      <c r="E105" s="9" t="s">
        <v>3103</v>
      </c>
      <c r="F105" s="59" t="str">
        <f>IF(ISTEXT(VLOOKUP(B105,#REF!,2,0)),VLOOKUP(B105,#REF!,2,0)," ")</f>
        <v xml:space="preserve"> </v>
      </c>
      <c r="G105" s="55" t="s">
        <v>2827</v>
      </c>
      <c r="H105" s="55" t="s">
        <v>2876</v>
      </c>
      <c r="I105" s="55" t="s">
        <v>2979</v>
      </c>
      <c r="J105" s="54" t="s">
        <v>3104</v>
      </c>
      <c r="K105" s="163" t="str">
        <f>IFERROR(VLOOKUP(B105,LOINC!A:B,2,0),"")</f>
        <v>99990-3</v>
      </c>
      <c r="L105" s="55">
        <f>IFERROR(VLOOKUP(B105,'Sequence nummers'!A:B,2,FALSE),"")</f>
        <v>200240</v>
      </c>
      <c r="M105" s="55" t="s">
        <v>2833</v>
      </c>
      <c r="N105" s="55"/>
      <c r="O105" s="55"/>
      <c r="P105" s="48" t="s">
        <v>177</v>
      </c>
      <c r="Q105" s="48" t="s">
        <v>177</v>
      </c>
      <c r="R105" s="48" t="s">
        <v>186</v>
      </c>
      <c r="S105" s="48" t="s">
        <v>2865</v>
      </c>
      <c r="T105" s="55" t="s">
        <v>377</v>
      </c>
      <c r="U105" s="48" t="s">
        <v>1254</v>
      </c>
      <c r="V105" s="55" t="s">
        <v>7974</v>
      </c>
      <c r="W105" s="56" t="s">
        <v>381</v>
      </c>
      <c r="X105" s="3" t="s">
        <v>381</v>
      </c>
      <c r="Y105" s="3" t="s">
        <v>381</v>
      </c>
      <c r="Z105" s="57">
        <v>553350</v>
      </c>
      <c r="AA105" s="57">
        <v>20</v>
      </c>
    </row>
    <row r="106" spans="1:27" hidden="1" x14ac:dyDescent="0.25">
      <c r="A106" s="180" t="s">
        <v>3105</v>
      </c>
      <c r="B106" s="59" t="s">
        <v>3105</v>
      </c>
      <c r="C106" s="59" t="str">
        <f>VLOOKUP(B106,Props!B:C,2,FALSE)</f>
        <v>Wra typering</v>
      </c>
      <c r="D106" s="59" t="s">
        <v>7971</v>
      </c>
      <c r="E106" s="59" t="s">
        <v>3106</v>
      </c>
      <c r="F106" s="59" t="str">
        <f>IF(ISTEXT(VLOOKUP(B106,#REF!,2,0)),VLOOKUP(B106,#REF!,2,0)," ")</f>
        <v xml:space="preserve"> </v>
      </c>
      <c r="G106" s="52" t="s">
        <v>2831</v>
      </c>
      <c r="H106" s="52" t="s">
        <v>177</v>
      </c>
      <c r="I106" s="53" t="s">
        <v>177</v>
      </c>
      <c r="J106" s="54" t="s">
        <v>3107</v>
      </c>
      <c r="K106" s="163" t="str">
        <f>IFERROR(VLOOKUP(B106,LOINC!A:B,2,0),"")</f>
        <v/>
      </c>
      <c r="L106" s="55" t="str">
        <f>IFERROR(VLOOKUP(B106,'Sequence nummers'!A:B,2,FALSE),"")</f>
        <v/>
      </c>
      <c r="M106" s="55" t="s">
        <v>2833</v>
      </c>
      <c r="N106" s="55"/>
      <c r="O106" s="55"/>
      <c r="P106" s="48" t="s">
        <v>183</v>
      </c>
      <c r="Q106" s="48" t="s">
        <v>177</v>
      </c>
      <c r="R106" s="48" t="s">
        <v>186</v>
      </c>
      <c r="S106" s="48" t="s">
        <v>183</v>
      </c>
      <c r="T106" s="55" t="s">
        <v>2827</v>
      </c>
      <c r="U106" s="48" t="s">
        <v>1254</v>
      </c>
      <c r="V106" s="55" t="s">
        <v>2977</v>
      </c>
      <c r="W106" s="56" t="s">
        <v>381</v>
      </c>
      <c r="X106" s="3" t="s">
        <v>381</v>
      </c>
      <c r="Y106" s="3"/>
      <c r="Z106" s="57"/>
      <c r="AA106" s="57" t="str">
        <f>IF(Z106= "","n.v.t.","")</f>
        <v>n.v.t.</v>
      </c>
    </row>
    <row r="107" spans="1:27" x14ac:dyDescent="0.25">
      <c r="A107" s="180" t="s">
        <v>2165</v>
      </c>
      <c r="B107" s="5" t="s">
        <v>2165</v>
      </c>
      <c r="C107" s="59" t="str">
        <f>VLOOKUP(B107,Props!B:C,2,FALSE)</f>
        <v>Wra</v>
      </c>
      <c r="D107" s="59" t="s">
        <v>7971</v>
      </c>
      <c r="E107" s="9" t="s">
        <v>3108</v>
      </c>
      <c r="F107" s="59" t="str">
        <f>IF(ISTEXT(VLOOKUP(B107,#REF!,2,0)),VLOOKUP(B107,#REF!,2,0)," ")</f>
        <v xml:space="preserve"> </v>
      </c>
      <c r="G107" s="55" t="s">
        <v>2827</v>
      </c>
      <c r="H107" s="55" t="s">
        <v>2876</v>
      </c>
      <c r="I107" s="55" t="s">
        <v>2979</v>
      </c>
      <c r="J107" s="54" t="s">
        <v>3109</v>
      </c>
      <c r="K107" s="163" t="str">
        <f>IFERROR(VLOOKUP(B107,LOINC!A:B,2,0),"")</f>
        <v>99989-2</v>
      </c>
      <c r="L107" s="55">
        <f>IFERROR(VLOOKUP(B107,'Sequence nummers'!A:B,2,FALSE),"")</f>
        <v>200250</v>
      </c>
      <c r="M107" s="55" t="s">
        <v>2833</v>
      </c>
      <c r="N107" s="55"/>
      <c r="O107" s="55"/>
      <c r="P107" s="48" t="s">
        <v>177</v>
      </c>
      <c r="Q107" s="48" t="s">
        <v>177</v>
      </c>
      <c r="R107" s="48" t="s">
        <v>186</v>
      </c>
      <c r="S107" s="48" t="s">
        <v>2865</v>
      </c>
      <c r="T107" s="55" t="s">
        <v>377</v>
      </c>
      <c r="U107" s="48" t="s">
        <v>1254</v>
      </c>
      <c r="V107" s="55" t="s">
        <v>7976</v>
      </c>
      <c r="W107" s="56" t="s">
        <v>381</v>
      </c>
      <c r="X107" s="3" t="s">
        <v>381</v>
      </c>
      <c r="Y107" s="3" t="s">
        <v>381</v>
      </c>
      <c r="Z107" s="57">
        <v>554772</v>
      </c>
      <c r="AA107" s="57">
        <v>16</v>
      </c>
    </row>
    <row r="108" spans="1:27" s="186" customFormat="1" hidden="1" x14ac:dyDescent="0.25">
      <c r="A108" s="180"/>
      <c r="B108" s="9" t="s">
        <v>7968</v>
      </c>
      <c r="C108" s="59" t="str">
        <f>VLOOKUP(B108,Props!B:C,2,FALSE)</f>
        <v>Cont_Wra</v>
      </c>
      <c r="D108" s="59"/>
      <c r="E108" s="9" t="s">
        <v>7969</v>
      </c>
      <c r="F108" s="59"/>
      <c r="G108" s="55" t="s">
        <v>2831</v>
      </c>
      <c r="H108" s="55" t="s">
        <v>177</v>
      </c>
      <c r="I108" s="55"/>
      <c r="J108" s="54" t="s">
        <v>7970</v>
      </c>
      <c r="K108" s="163" t="str">
        <f>IFERROR(VLOOKUP(B108,LOINC!A:B,2,0),"")</f>
        <v/>
      </c>
      <c r="L108" s="55" t="str">
        <f>IFERROR(VLOOKUP(B108,'Sequence nummers'!A:B,2,FALSE),"")</f>
        <v/>
      </c>
      <c r="M108" s="55" t="s">
        <v>2833</v>
      </c>
      <c r="N108" s="55"/>
      <c r="O108" s="55"/>
      <c r="P108" s="48" t="s">
        <v>183</v>
      </c>
      <c r="Q108" s="48" t="s">
        <v>177</v>
      </c>
      <c r="R108" s="48" t="s">
        <v>186</v>
      </c>
      <c r="S108" s="48" t="s">
        <v>183</v>
      </c>
      <c r="T108" s="55" t="s">
        <v>377</v>
      </c>
      <c r="U108" s="48" t="s">
        <v>2937</v>
      </c>
      <c r="V108" s="55" t="s">
        <v>2981</v>
      </c>
      <c r="W108" s="56" t="s">
        <v>381</v>
      </c>
      <c r="X108" s="3" t="s">
        <v>381</v>
      </c>
      <c r="Y108" s="4"/>
      <c r="Z108" s="57"/>
      <c r="AA108" s="57" t="s">
        <v>2780</v>
      </c>
    </row>
    <row r="109" spans="1:27" hidden="1" x14ac:dyDescent="0.25">
      <c r="A109" s="180" t="s">
        <v>3110</v>
      </c>
      <c r="B109" s="59" t="s">
        <v>3110</v>
      </c>
      <c r="C109" s="59" t="str">
        <f>VLOOKUP(B109,Props!B:C,2,FALSE)</f>
        <v>kp typering</v>
      </c>
      <c r="D109" s="59" t="s">
        <v>7972</v>
      </c>
      <c r="E109" s="59" t="s">
        <v>7952</v>
      </c>
      <c r="F109" s="59" t="str">
        <f>IF(ISTEXT(VLOOKUP(B109,#REF!,2,0)),VLOOKUP(B109,#REF!,2,0)," ")</f>
        <v xml:space="preserve"> </v>
      </c>
      <c r="G109" s="52" t="s">
        <v>2831</v>
      </c>
      <c r="H109" s="52" t="s">
        <v>177</v>
      </c>
      <c r="I109" s="53" t="s">
        <v>177</v>
      </c>
      <c r="J109" s="54" t="s">
        <v>3111</v>
      </c>
      <c r="K109" s="163" t="str">
        <f>IFERROR(VLOOKUP(B109,LOINC!A:B,2,0),"")</f>
        <v/>
      </c>
      <c r="L109" s="55" t="str">
        <f>IFERROR(VLOOKUP(B109,'Sequence nummers'!A:B,2,FALSE),"")</f>
        <v/>
      </c>
      <c r="M109" s="55" t="s">
        <v>2833</v>
      </c>
      <c r="N109" s="55"/>
      <c r="O109" s="55"/>
      <c r="P109" s="48" t="s">
        <v>183</v>
      </c>
      <c r="Q109" s="48" t="s">
        <v>177</v>
      </c>
      <c r="R109" s="48" t="s">
        <v>186</v>
      </c>
      <c r="S109" s="48" t="s">
        <v>183</v>
      </c>
      <c r="T109" s="55" t="s">
        <v>2827</v>
      </c>
      <c r="U109" s="48" t="s">
        <v>1254</v>
      </c>
      <c r="V109" s="55" t="s">
        <v>7974</v>
      </c>
      <c r="W109" s="56" t="s">
        <v>381</v>
      </c>
      <c r="X109" s="3" t="s">
        <v>381</v>
      </c>
      <c r="Y109" s="3"/>
      <c r="Z109" s="57"/>
      <c r="AA109" s="57" t="str">
        <f>IF(Z109= "","n.v.t.","")</f>
        <v>n.v.t.</v>
      </c>
    </row>
    <row r="110" spans="1:27" x14ac:dyDescent="0.25">
      <c r="A110" s="180" t="s">
        <v>2166</v>
      </c>
      <c r="B110" s="5" t="s">
        <v>2166</v>
      </c>
      <c r="C110" s="59" t="str">
        <f>VLOOKUP(B110,Props!B:C,2,FALSE)</f>
        <v>kp</v>
      </c>
      <c r="D110" s="59" t="s">
        <v>7972</v>
      </c>
      <c r="E110" s="9" t="s">
        <v>7951</v>
      </c>
      <c r="F110" s="59" t="str">
        <f>IF(ISTEXT(VLOOKUP(B110,#REF!,2,0)),VLOOKUP(B110,#REF!,2,0)," ")</f>
        <v xml:space="preserve"> </v>
      </c>
      <c r="G110" s="55" t="s">
        <v>2827</v>
      </c>
      <c r="H110" s="55" t="s">
        <v>2876</v>
      </c>
      <c r="I110" s="55" t="s">
        <v>2979</v>
      </c>
      <c r="J110" s="54" t="s">
        <v>3112</v>
      </c>
      <c r="K110" s="163" t="str">
        <f>IFERROR(VLOOKUP(B110,LOINC!A:B,2,0),"")</f>
        <v>99989-5</v>
      </c>
      <c r="L110" s="55">
        <f>IFERROR(VLOOKUP(B110,'Sequence nummers'!A:B,2,FALSE),"")</f>
        <v>200260</v>
      </c>
      <c r="M110" s="55" t="s">
        <v>2833</v>
      </c>
      <c r="N110" s="55"/>
      <c r="O110" s="55"/>
      <c r="P110" s="48" t="s">
        <v>177</v>
      </c>
      <c r="Q110" s="48" t="s">
        <v>177</v>
      </c>
      <c r="R110" s="48" t="s">
        <v>186</v>
      </c>
      <c r="S110" s="48" t="s">
        <v>2865</v>
      </c>
      <c r="T110" s="55" t="s">
        <v>377</v>
      </c>
      <c r="U110" s="48" t="s">
        <v>1254</v>
      </c>
      <c r="V110" s="55" t="s">
        <v>7974</v>
      </c>
      <c r="W110" s="56" t="s">
        <v>381</v>
      </c>
      <c r="X110" s="3" t="s">
        <v>381</v>
      </c>
      <c r="Y110" s="3" t="s">
        <v>381</v>
      </c>
      <c r="Z110" s="57">
        <v>553350</v>
      </c>
      <c r="AA110" s="57">
        <v>20</v>
      </c>
    </row>
    <row r="111" spans="1:27" hidden="1" x14ac:dyDescent="0.25">
      <c r="A111" s="180" t="s">
        <v>3113</v>
      </c>
      <c r="B111" s="59" t="s">
        <v>3113</v>
      </c>
      <c r="C111" s="59" t="str">
        <f>VLOOKUP(B111,Props!B:C,2,FALSE)</f>
        <v>Coa typering</v>
      </c>
      <c r="D111" s="59" t="s">
        <v>7972</v>
      </c>
      <c r="E111" s="59" t="s">
        <v>3114</v>
      </c>
      <c r="F111" s="59" t="str">
        <f>IF(ISTEXT(VLOOKUP(B111,#REF!,2,0)),VLOOKUP(B111,#REF!,2,0)," ")</f>
        <v xml:space="preserve"> </v>
      </c>
      <c r="G111" s="52" t="s">
        <v>2831</v>
      </c>
      <c r="H111" s="52" t="s">
        <v>177</v>
      </c>
      <c r="I111" s="53" t="s">
        <v>177</v>
      </c>
      <c r="J111" s="54" t="s">
        <v>3115</v>
      </c>
      <c r="K111" s="163" t="str">
        <f>IFERROR(VLOOKUP(B111,LOINC!A:B,2,0),"")</f>
        <v/>
      </c>
      <c r="L111" s="55" t="str">
        <f>IFERROR(VLOOKUP(B111,'Sequence nummers'!A:B,2,FALSE),"")</f>
        <v/>
      </c>
      <c r="M111" s="55" t="s">
        <v>2833</v>
      </c>
      <c r="N111" s="55"/>
      <c r="O111" s="55"/>
      <c r="P111" s="48" t="s">
        <v>183</v>
      </c>
      <c r="Q111" s="48" t="s">
        <v>177</v>
      </c>
      <c r="R111" s="48" t="s">
        <v>186</v>
      </c>
      <c r="S111" s="48" t="s">
        <v>183</v>
      </c>
      <c r="T111" s="55" t="s">
        <v>2827</v>
      </c>
      <c r="U111" s="48" t="s">
        <v>1254</v>
      </c>
      <c r="V111" s="55" t="s">
        <v>7974</v>
      </c>
      <c r="W111" s="56" t="s">
        <v>381</v>
      </c>
      <c r="X111" s="3" t="s">
        <v>381</v>
      </c>
      <c r="Y111" s="3"/>
      <c r="Z111" s="57"/>
      <c r="AA111" s="57" t="str">
        <f>IF(Z111= "","n.v.t.","")</f>
        <v>n.v.t.</v>
      </c>
    </row>
    <row r="112" spans="1:27" x14ac:dyDescent="0.25">
      <c r="A112" s="180" t="s">
        <v>2167</v>
      </c>
      <c r="B112" s="5" t="s">
        <v>2167</v>
      </c>
      <c r="C112" s="59" t="str">
        <f>VLOOKUP(B112,Props!B:C,2,FALSE)</f>
        <v>Coa</v>
      </c>
      <c r="D112" s="59" t="s">
        <v>7972</v>
      </c>
      <c r="E112" s="9" t="s">
        <v>3116</v>
      </c>
      <c r="F112" s="59" t="str">
        <f>IF(ISTEXT(VLOOKUP(B112,#REF!,2,0)),VLOOKUP(B112,#REF!,2,0)," ")</f>
        <v xml:space="preserve"> </v>
      </c>
      <c r="G112" s="55" t="s">
        <v>2827</v>
      </c>
      <c r="H112" s="55" t="s">
        <v>2876</v>
      </c>
      <c r="I112" s="55" t="s">
        <v>2979</v>
      </c>
      <c r="J112" s="54" t="s">
        <v>3117</v>
      </c>
      <c r="K112" s="163" t="str">
        <f>IFERROR(VLOOKUP(B112,LOINC!A:B,2,0),"")</f>
        <v>99990-6</v>
      </c>
      <c r="L112" s="55">
        <f>IFERROR(VLOOKUP(B112,'Sequence nummers'!A:B,2,FALSE),"")</f>
        <v>200270</v>
      </c>
      <c r="M112" s="55" t="s">
        <v>2833</v>
      </c>
      <c r="N112" s="55"/>
      <c r="O112" s="55"/>
      <c r="P112" s="48" t="s">
        <v>177</v>
      </c>
      <c r="Q112" s="48" t="s">
        <v>177</v>
      </c>
      <c r="R112" s="48" t="s">
        <v>186</v>
      </c>
      <c r="S112" s="48" t="s">
        <v>2865</v>
      </c>
      <c r="T112" s="55" t="s">
        <v>377</v>
      </c>
      <c r="U112" s="48" t="s">
        <v>1254</v>
      </c>
      <c r="V112" s="55" t="s">
        <v>7974</v>
      </c>
      <c r="W112" s="56" t="s">
        <v>381</v>
      </c>
      <c r="X112" s="3" t="s">
        <v>381</v>
      </c>
      <c r="Y112" s="3" t="s">
        <v>381</v>
      </c>
      <c r="Z112" s="57">
        <v>553350</v>
      </c>
      <c r="AA112" s="57">
        <v>20</v>
      </c>
    </row>
    <row r="113" spans="1:27" hidden="1" x14ac:dyDescent="0.25">
      <c r="A113" s="180" t="s">
        <v>3118</v>
      </c>
      <c r="B113" s="59" t="s">
        <v>3118</v>
      </c>
      <c r="C113" s="59" t="str">
        <f>VLOOKUP(B113,Props!B:C,2,FALSE)</f>
        <v>Cob typering</v>
      </c>
      <c r="D113" s="59" t="s">
        <v>7973</v>
      </c>
      <c r="E113" s="59" t="s">
        <v>3119</v>
      </c>
      <c r="F113" s="59" t="str">
        <f>IF(ISTEXT(VLOOKUP(B113,#REF!,2,0)),VLOOKUP(B113,#REF!,2,0)," ")</f>
        <v xml:space="preserve"> </v>
      </c>
      <c r="G113" s="52" t="s">
        <v>2831</v>
      </c>
      <c r="H113" s="52" t="s">
        <v>177</v>
      </c>
      <c r="I113" s="53" t="s">
        <v>177</v>
      </c>
      <c r="J113" s="54" t="s">
        <v>3120</v>
      </c>
      <c r="K113" s="163" t="str">
        <f>IFERROR(VLOOKUP(B113,LOINC!A:B,2,0),"")</f>
        <v/>
      </c>
      <c r="L113" s="55" t="str">
        <f>IFERROR(VLOOKUP(B113,'Sequence nummers'!A:B,2,FALSE),"")</f>
        <v/>
      </c>
      <c r="M113" s="55" t="s">
        <v>2833</v>
      </c>
      <c r="N113" s="55"/>
      <c r="O113" s="55"/>
      <c r="P113" s="48" t="s">
        <v>183</v>
      </c>
      <c r="Q113" s="48" t="s">
        <v>177</v>
      </c>
      <c r="R113" s="48" t="s">
        <v>186</v>
      </c>
      <c r="S113" s="48" t="s">
        <v>183</v>
      </c>
      <c r="T113" s="55" t="s">
        <v>2827</v>
      </c>
      <c r="U113" s="48" t="s">
        <v>1254</v>
      </c>
      <c r="V113" s="55" t="s">
        <v>2977</v>
      </c>
      <c r="W113" s="56" t="s">
        <v>381</v>
      </c>
      <c r="X113" s="3" t="s">
        <v>381</v>
      </c>
      <c r="Y113" s="3"/>
      <c r="Z113" s="57"/>
      <c r="AA113" s="57" t="str">
        <f>IF(Z113= "","n.v.t.","")</f>
        <v>n.v.t.</v>
      </c>
    </row>
    <row r="114" spans="1:27" x14ac:dyDescent="0.25">
      <c r="A114" s="180" t="s">
        <v>2168</v>
      </c>
      <c r="B114" s="5" t="s">
        <v>2168</v>
      </c>
      <c r="C114" s="59" t="str">
        <f>VLOOKUP(B114,Props!B:C,2,FALSE)</f>
        <v>Cob</v>
      </c>
      <c r="D114" s="59" t="s">
        <v>7973</v>
      </c>
      <c r="E114" s="9" t="s">
        <v>3121</v>
      </c>
      <c r="F114" s="59" t="str">
        <f>IF(ISTEXT(VLOOKUP(B114,#REF!,2,0)),VLOOKUP(B114,#REF!,2,0)," ")</f>
        <v xml:space="preserve"> </v>
      </c>
      <c r="G114" s="55" t="s">
        <v>2827</v>
      </c>
      <c r="H114" s="55" t="s">
        <v>2876</v>
      </c>
      <c r="I114" s="55" t="s">
        <v>2979</v>
      </c>
      <c r="J114" s="54" t="s">
        <v>3122</v>
      </c>
      <c r="K114" s="163" t="str">
        <f>IFERROR(VLOOKUP(B114,LOINC!A:B,2,0),"")</f>
        <v>99990-5</v>
      </c>
      <c r="L114" s="55">
        <f>IFERROR(VLOOKUP(B114,'Sequence nummers'!A:B,2,FALSE),"")</f>
        <v>200280</v>
      </c>
      <c r="M114" s="55" t="s">
        <v>2833</v>
      </c>
      <c r="N114" s="55"/>
      <c r="O114" s="55"/>
      <c r="P114" s="48" t="s">
        <v>177</v>
      </c>
      <c r="Q114" s="48" t="s">
        <v>177</v>
      </c>
      <c r="R114" s="48" t="s">
        <v>186</v>
      </c>
      <c r="S114" s="48" t="s">
        <v>2865</v>
      </c>
      <c r="T114" s="55" t="s">
        <v>377</v>
      </c>
      <c r="U114" s="48" t="s">
        <v>1254</v>
      </c>
      <c r="V114" s="55" t="s">
        <v>7976</v>
      </c>
      <c r="W114" s="56" t="s">
        <v>381</v>
      </c>
      <c r="X114" s="3" t="s">
        <v>381</v>
      </c>
      <c r="Y114" s="3" t="s">
        <v>381</v>
      </c>
      <c r="Z114" s="64">
        <v>554772</v>
      </c>
      <c r="AA114" s="57">
        <v>16</v>
      </c>
    </row>
    <row r="115" spans="1:27" hidden="1" x14ac:dyDescent="0.25">
      <c r="A115" s="180" t="s">
        <v>3123</v>
      </c>
      <c r="B115" s="59" t="s">
        <v>3124</v>
      </c>
      <c r="C115" s="59" t="str">
        <f>VLOOKUP(B115,Props!B:C,2,FALSE)</f>
        <v>Vw typering</v>
      </c>
      <c r="D115" s="59" t="s">
        <v>7972</v>
      </c>
      <c r="E115" s="59" t="s">
        <v>3125</v>
      </c>
      <c r="F115" s="59" t="str">
        <f>IF(ISTEXT(VLOOKUP(B115,#REF!,2,0)),VLOOKUP(B115,#REF!,2,0)," ")</f>
        <v xml:space="preserve"> </v>
      </c>
      <c r="G115" s="52" t="s">
        <v>2831</v>
      </c>
      <c r="H115" s="52" t="s">
        <v>177</v>
      </c>
      <c r="I115" s="53" t="s">
        <v>177</v>
      </c>
      <c r="J115" s="54" t="s">
        <v>3126</v>
      </c>
      <c r="K115" s="163" t="str">
        <f>IFERROR(VLOOKUP(B115,LOINC!A:B,2,0),"")</f>
        <v/>
      </c>
      <c r="L115" s="55" t="str">
        <f>IFERROR(VLOOKUP(B115,'Sequence nummers'!A:B,2,FALSE),"")</f>
        <v/>
      </c>
      <c r="M115" s="55" t="s">
        <v>2833</v>
      </c>
      <c r="N115" s="55"/>
      <c r="O115" s="55"/>
      <c r="P115" s="48" t="s">
        <v>183</v>
      </c>
      <c r="Q115" s="48" t="s">
        <v>177</v>
      </c>
      <c r="R115" s="48" t="s">
        <v>186</v>
      </c>
      <c r="S115" s="48" t="s">
        <v>183</v>
      </c>
      <c r="T115" s="55" t="s">
        <v>2827</v>
      </c>
      <c r="U115" s="48" t="s">
        <v>1254</v>
      </c>
      <c r="V115" s="55" t="s">
        <v>7974</v>
      </c>
      <c r="W115" s="56" t="s">
        <v>381</v>
      </c>
      <c r="X115" s="3" t="s">
        <v>381</v>
      </c>
      <c r="Y115" s="3"/>
      <c r="Z115" s="64"/>
      <c r="AA115" s="57" t="str">
        <f>IF(Z115= "","n.v.t.","")</f>
        <v>n.v.t.</v>
      </c>
    </row>
    <row r="116" spans="1:27" x14ac:dyDescent="0.25">
      <c r="A116" s="180" t="s">
        <v>2169</v>
      </c>
      <c r="B116" s="5" t="s">
        <v>2169</v>
      </c>
      <c r="C116" s="59" t="str">
        <f>VLOOKUP(B116,Props!B:C,2,FALSE)</f>
        <v>Vw</v>
      </c>
      <c r="D116" s="59" t="s">
        <v>7972</v>
      </c>
      <c r="E116" s="9" t="s">
        <v>3127</v>
      </c>
      <c r="F116" s="59" t="str">
        <f>IF(ISTEXT(VLOOKUP(B116,#REF!,2,0)),VLOOKUP(B116,#REF!,2,0)," ")</f>
        <v xml:space="preserve"> </v>
      </c>
      <c r="G116" s="55" t="s">
        <v>2827</v>
      </c>
      <c r="H116" s="55" t="s">
        <v>2876</v>
      </c>
      <c r="I116" s="55" t="s">
        <v>2979</v>
      </c>
      <c r="J116" s="54" t="s">
        <v>3128</v>
      </c>
      <c r="K116" s="163" t="str">
        <f>IFERROR(VLOOKUP(B116,LOINC!A:B,2,0),"")</f>
        <v>99989-3</v>
      </c>
      <c r="L116" s="55">
        <f>IFERROR(VLOOKUP(B116,'Sequence nummers'!A:B,2,FALSE),"")</f>
        <v>200290</v>
      </c>
      <c r="M116" s="55" t="s">
        <v>2833</v>
      </c>
      <c r="N116" s="55"/>
      <c r="O116" s="55"/>
      <c r="P116" s="48" t="s">
        <v>177</v>
      </c>
      <c r="Q116" s="48" t="s">
        <v>177</v>
      </c>
      <c r="R116" s="48" t="s">
        <v>186</v>
      </c>
      <c r="S116" s="48" t="s">
        <v>2865</v>
      </c>
      <c r="T116" s="55" t="s">
        <v>377</v>
      </c>
      <c r="U116" s="48" t="s">
        <v>1254</v>
      </c>
      <c r="V116" s="55" t="s">
        <v>7974</v>
      </c>
      <c r="W116" s="56" t="s">
        <v>381</v>
      </c>
      <c r="X116" s="3" t="s">
        <v>381</v>
      </c>
      <c r="Y116" s="3" t="s">
        <v>381</v>
      </c>
      <c r="Z116" s="64">
        <v>554772</v>
      </c>
      <c r="AA116" s="57">
        <v>16</v>
      </c>
    </row>
    <row r="117" spans="1:27" hidden="1" x14ac:dyDescent="0.25">
      <c r="A117" s="180" t="s">
        <v>3129</v>
      </c>
      <c r="B117" s="59" t="s">
        <v>3129</v>
      </c>
      <c r="C117" s="59" t="str">
        <f>VLOOKUP(B117,Props!B:C,2,FALSE)</f>
        <v>Cha typering</v>
      </c>
      <c r="D117" s="59" t="s">
        <v>7972</v>
      </c>
      <c r="E117" s="59" t="s">
        <v>3130</v>
      </c>
      <c r="F117" s="59" t="str">
        <f>IF(ISTEXT(VLOOKUP(B117,#REF!,2,0)),VLOOKUP(B117,#REF!,2,0)," ")</f>
        <v xml:space="preserve"> </v>
      </c>
      <c r="G117" s="52" t="s">
        <v>2831</v>
      </c>
      <c r="H117" s="52" t="s">
        <v>177</v>
      </c>
      <c r="I117" s="53" t="s">
        <v>177</v>
      </c>
      <c r="J117" s="54" t="s">
        <v>3131</v>
      </c>
      <c r="K117" s="163" t="str">
        <f>IFERROR(VLOOKUP(B117,LOINC!A:B,2,0),"")</f>
        <v/>
      </c>
      <c r="L117" s="55" t="str">
        <f>IFERROR(VLOOKUP(B117,'Sequence nummers'!A:B,2,FALSE),"")</f>
        <v/>
      </c>
      <c r="M117" s="55" t="s">
        <v>2833</v>
      </c>
      <c r="N117" s="55"/>
      <c r="O117" s="55"/>
      <c r="P117" s="48" t="s">
        <v>183</v>
      </c>
      <c r="Q117" s="48" t="s">
        <v>177</v>
      </c>
      <c r="R117" s="48" t="s">
        <v>186</v>
      </c>
      <c r="S117" s="48" t="s">
        <v>183</v>
      </c>
      <c r="T117" s="55" t="s">
        <v>2827</v>
      </c>
      <c r="U117" s="48" t="s">
        <v>1254</v>
      </c>
      <c r="V117" s="55" t="s">
        <v>7974</v>
      </c>
      <c r="W117" s="56" t="s">
        <v>381</v>
      </c>
      <c r="X117" s="3" t="s">
        <v>381</v>
      </c>
      <c r="Y117" s="3"/>
      <c r="Z117" s="57"/>
      <c r="AA117" s="57" t="str">
        <f>IF(Z117= "","n.v.t.","")</f>
        <v>n.v.t.</v>
      </c>
    </row>
    <row r="118" spans="1:27" x14ac:dyDescent="0.25">
      <c r="A118" s="180" t="s">
        <v>2170</v>
      </c>
      <c r="B118" s="5" t="s">
        <v>2170</v>
      </c>
      <c r="C118" s="59" t="str">
        <f>VLOOKUP(B118,Props!B:C,2,FALSE)</f>
        <v>Cha</v>
      </c>
      <c r="D118" s="59" t="s">
        <v>7972</v>
      </c>
      <c r="E118" s="9" t="s">
        <v>3132</v>
      </c>
      <c r="F118" s="59" t="str">
        <f>IF(ISTEXT(VLOOKUP(B118,#REF!,2,0)),VLOOKUP(B118,#REF!,2,0)," ")</f>
        <v xml:space="preserve"> </v>
      </c>
      <c r="G118" s="55" t="s">
        <v>2827</v>
      </c>
      <c r="H118" s="55" t="s">
        <v>2876</v>
      </c>
      <c r="I118" s="55" t="s">
        <v>2979</v>
      </c>
      <c r="J118" s="54" t="s">
        <v>3133</v>
      </c>
      <c r="K118" s="163" t="str">
        <f>IFERROR(VLOOKUP(B118,LOINC!A:B,2,0),"")</f>
        <v>99990-7</v>
      </c>
      <c r="L118" s="55">
        <f>IFERROR(VLOOKUP(B118,'Sequence nummers'!A:B,2,FALSE),"")</f>
        <v>200300</v>
      </c>
      <c r="M118" s="55" t="s">
        <v>2833</v>
      </c>
      <c r="N118" s="55"/>
      <c r="O118" s="55"/>
      <c r="P118" s="48" t="s">
        <v>177</v>
      </c>
      <c r="Q118" s="48" t="s">
        <v>177</v>
      </c>
      <c r="R118" s="48" t="s">
        <v>186</v>
      </c>
      <c r="S118" s="48" t="s">
        <v>2865</v>
      </c>
      <c r="T118" s="55" t="s">
        <v>377</v>
      </c>
      <c r="U118" s="48" t="s">
        <v>1254</v>
      </c>
      <c r="V118" s="55" t="s">
        <v>7974</v>
      </c>
      <c r="W118" s="56" t="s">
        <v>381</v>
      </c>
      <c r="X118" s="3" t="s">
        <v>381</v>
      </c>
      <c r="Y118" s="3" t="s">
        <v>381</v>
      </c>
      <c r="Z118" s="57">
        <v>553350</v>
      </c>
      <c r="AA118" s="57">
        <v>20</v>
      </c>
    </row>
    <row r="119" spans="1:27" hidden="1" x14ac:dyDescent="0.25">
      <c r="A119" s="180" t="s">
        <v>3134</v>
      </c>
      <c r="B119" s="59" t="s">
        <v>3134</v>
      </c>
      <c r="C119" s="59" t="str">
        <f>VLOOKUP(B119,Props!B:C,2,FALSE)</f>
        <v>Rga typering</v>
      </c>
      <c r="D119" s="59" t="s">
        <v>7972</v>
      </c>
      <c r="E119" s="59" t="s">
        <v>3135</v>
      </c>
      <c r="F119" s="59" t="str">
        <f>IF(ISTEXT(VLOOKUP(B119,#REF!,2,0)),VLOOKUP(B119,#REF!,2,0)," ")</f>
        <v xml:space="preserve"> </v>
      </c>
      <c r="G119" s="52" t="s">
        <v>2831</v>
      </c>
      <c r="H119" s="52" t="s">
        <v>177</v>
      </c>
      <c r="I119" s="53" t="s">
        <v>177</v>
      </c>
      <c r="J119" s="54" t="s">
        <v>3136</v>
      </c>
      <c r="K119" s="163" t="str">
        <f>IFERROR(VLOOKUP(B119,LOINC!A:B,2,0),"")</f>
        <v/>
      </c>
      <c r="L119" s="55" t="str">
        <f>IFERROR(VLOOKUP(B119,'Sequence nummers'!A:B,2,FALSE),"")</f>
        <v/>
      </c>
      <c r="M119" s="55" t="s">
        <v>2833</v>
      </c>
      <c r="N119" s="55"/>
      <c r="O119" s="55"/>
      <c r="P119" s="48" t="s">
        <v>183</v>
      </c>
      <c r="Q119" s="48" t="s">
        <v>177</v>
      </c>
      <c r="R119" s="48" t="s">
        <v>186</v>
      </c>
      <c r="S119" s="48" t="s">
        <v>183</v>
      </c>
      <c r="T119" s="55" t="s">
        <v>2827</v>
      </c>
      <c r="U119" s="48" t="s">
        <v>1254</v>
      </c>
      <c r="V119" s="55" t="s">
        <v>7974</v>
      </c>
      <c r="W119" s="56" t="s">
        <v>381</v>
      </c>
      <c r="X119" s="3" t="s">
        <v>381</v>
      </c>
      <c r="Y119" s="3"/>
      <c r="Z119" s="57"/>
      <c r="AA119" s="57" t="str">
        <f>IF(Z119= "","n.v.t.","")</f>
        <v>n.v.t.</v>
      </c>
    </row>
    <row r="120" spans="1:27" x14ac:dyDescent="0.25">
      <c r="A120" s="180" t="s">
        <v>2171</v>
      </c>
      <c r="B120" s="5" t="s">
        <v>2171</v>
      </c>
      <c r="C120" s="59" t="str">
        <f>VLOOKUP(B120,Props!B:C,2,FALSE)</f>
        <v>Rga</v>
      </c>
      <c r="D120" s="59" t="s">
        <v>7972</v>
      </c>
      <c r="E120" s="9" t="s">
        <v>3137</v>
      </c>
      <c r="F120" s="59" t="str">
        <f>IF(ISTEXT(VLOOKUP(B120,#REF!,2,0)),VLOOKUP(B120,#REF!,2,0)," ")</f>
        <v xml:space="preserve"> </v>
      </c>
      <c r="G120" s="55" t="s">
        <v>2827</v>
      </c>
      <c r="H120" s="55" t="s">
        <v>2876</v>
      </c>
      <c r="I120" s="55" t="s">
        <v>2979</v>
      </c>
      <c r="J120" s="54" t="s">
        <v>3138</v>
      </c>
      <c r="K120" s="163" t="str">
        <f>IFERROR(VLOOKUP(B120,LOINC!A:B,2,0),"")</f>
        <v>99989-7</v>
      </c>
      <c r="L120" s="55">
        <f>IFERROR(VLOOKUP(B120,'Sequence nummers'!A:B,2,FALSE),"")</f>
        <v>200310</v>
      </c>
      <c r="M120" s="55" t="s">
        <v>2833</v>
      </c>
      <c r="N120" s="55"/>
      <c r="O120" s="55"/>
      <c r="P120" s="48" t="s">
        <v>177</v>
      </c>
      <c r="Q120" s="48" t="s">
        <v>177</v>
      </c>
      <c r="R120" s="48" t="s">
        <v>186</v>
      </c>
      <c r="S120" s="48" t="s">
        <v>2865</v>
      </c>
      <c r="T120" s="55" t="s">
        <v>377</v>
      </c>
      <c r="U120" s="48" t="s">
        <v>1254</v>
      </c>
      <c r="V120" s="55" t="s">
        <v>7974</v>
      </c>
      <c r="W120" s="56" t="s">
        <v>381</v>
      </c>
      <c r="X120" s="3" t="s">
        <v>381</v>
      </c>
      <c r="Y120" s="3" t="s">
        <v>381</v>
      </c>
      <c r="Z120" s="57">
        <v>553350</v>
      </c>
      <c r="AA120" s="57">
        <v>20</v>
      </c>
    </row>
    <row r="121" spans="1:27" hidden="1" x14ac:dyDescent="0.25">
      <c r="A121" s="180" t="s">
        <v>3139</v>
      </c>
      <c r="B121" s="59" t="s">
        <v>3139</v>
      </c>
      <c r="C121" s="59" t="str">
        <f>VLOOKUP(B121,Props!B:C,2,FALSE)</f>
        <v>JMH typering</v>
      </c>
      <c r="D121" s="59" t="s">
        <v>7972</v>
      </c>
      <c r="E121" s="59" t="s">
        <v>3140</v>
      </c>
      <c r="F121" s="59" t="str">
        <f>IF(ISTEXT(VLOOKUP(B121,#REF!,2,0)),VLOOKUP(B121,#REF!,2,0)," ")</f>
        <v xml:space="preserve"> </v>
      </c>
      <c r="G121" s="52" t="s">
        <v>2831</v>
      </c>
      <c r="H121" s="52" t="s">
        <v>177</v>
      </c>
      <c r="I121" s="53" t="s">
        <v>177</v>
      </c>
      <c r="J121" s="54" t="s">
        <v>3141</v>
      </c>
      <c r="K121" s="163" t="str">
        <f>IFERROR(VLOOKUP(B121,LOINC!A:B,2,0),"")</f>
        <v/>
      </c>
      <c r="L121" s="55" t="str">
        <f>IFERROR(VLOOKUP(B121,'Sequence nummers'!A:B,2,FALSE),"")</f>
        <v/>
      </c>
      <c r="M121" s="55" t="s">
        <v>2833</v>
      </c>
      <c r="N121" s="55"/>
      <c r="O121" s="55"/>
      <c r="P121" s="48" t="s">
        <v>183</v>
      </c>
      <c r="Q121" s="48" t="s">
        <v>177</v>
      </c>
      <c r="R121" s="48" t="s">
        <v>186</v>
      </c>
      <c r="S121" s="48" t="s">
        <v>183</v>
      </c>
      <c r="T121" s="55" t="s">
        <v>2827</v>
      </c>
      <c r="U121" s="48" t="s">
        <v>1254</v>
      </c>
      <c r="V121" s="55" t="s">
        <v>7974</v>
      </c>
      <c r="W121" s="56" t="s">
        <v>381</v>
      </c>
      <c r="X121" s="3" t="s">
        <v>381</v>
      </c>
      <c r="Y121" s="3"/>
      <c r="Z121" s="57"/>
      <c r="AA121" s="57" t="str">
        <f>IF(Z121= "","n.v.t.","")</f>
        <v>n.v.t.</v>
      </c>
    </row>
    <row r="122" spans="1:27" x14ac:dyDescent="0.25">
      <c r="A122" s="180" t="s">
        <v>2172</v>
      </c>
      <c r="B122" s="5" t="s">
        <v>2172</v>
      </c>
      <c r="C122" s="59" t="str">
        <f>VLOOKUP(B122,Props!B:C,2,FALSE)</f>
        <v>JMH</v>
      </c>
      <c r="D122" s="59" t="s">
        <v>7972</v>
      </c>
      <c r="E122" s="9" t="s">
        <v>3142</v>
      </c>
      <c r="F122" s="59" t="str">
        <f>IF(ISTEXT(VLOOKUP(B122,#REF!,2,0)),VLOOKUP(B122,#REF!,2,0)," ")</f>
        <v xml:space="preserve"> </v>
      </c>
      <c r="G122" s="55" t="s">
        <v>2827</v>
      </c>
      <c r="H122" s="55" t="s">
        <v>2876</v>
      </c>
      <c r="I122" s="55" t="s">
        <v>2979</v>
      </c>
      <c r="J122" s="54" t="s">
        <v>3143</v>
      </c>
      <c r="K122" s="163" t="str">
        <f>IFERROR(VLOOKUP(B122,LOINC!A:B,2,0),"")</f>
        <v>99990-1</v>
      </c>
      <c r="L122" s="55">
        <f>IFERROR(VLOOKUP(B122,'Sequence nummers'!A:B,2,FALSE),"")</f>
        <v>200320</v>
      </c>
      <c r="M122" s="55" t="s">
        <v>2833</v>
      </c>
      <c r="N122" s="55"/>
      <c r="O122" s="55"/>
      <c r="P122" s="48" t="s">
        <v>177</v>
      </c>
      <c r="Q122" s="48" t="s">
        <v>177</v>
      </c>
      <c r="R122" s="48" t="s">
        <v>186</v>
      </c>
      <c r="S122" s="48" t="s">
        <v>2865</v>
      </c>
      <c r="T122" s="55" t="s">
        <v>377</v>
      </c>
      <c r="U122" s="48" t="s">
        <v>1254</v>
      </c>
      <c r="V122" s="55" t="s">
        <v>7974</v>
      </c>
      <c r="W122" s="56" t="s">
        <v>381</v>
      </c>
      <c r="X122" s="3" t="s">
        <v>381</v>
      </c>
      <c r="Y122" s="3" t="s">
        <v>381</v>
      </c>
      <c r="Z122" s="57">
        <v>553350</v>
      </c>
      <c r="AA122" s="57">
        <v>20</v>
      </c>
    </row>
    <row r="123" spans="1:27" hidden="1" x14ac:dyDescent="0.25">
      <c r="A123" s="180" t="s">
        <v>3144</v>
      </c>
      <c r="B123" s="59" t="s">
        <v>3144</v>
      </c>
      <c r="C123" s="59" t="str">
        <f>VLOOKUP(B123,Props!B:C,2,FALSE)</f>
        <v>Kna typering</v>
      </c>
      <c r="D123" s="59" t="s">
        <v>7972</v>
      </c>
      <c r="E123" s="59" t="s">
        <v>3145</v>
      </c>
      <c r="F123" s="59" t="str">
        <f>IF(ISTEXT(VLOOKUP(B123,#REF!,2,0)),VLOOKUP(B123,#REF!,2,0)," ")</f>
        <v xml:space="preserve"> </v>
      </c>
      <c r="G123" s="52" t="s">
        <v>2831</v>
      </c>
      <c r="H123" s="52" t="s">
        <v>177</v>
      </c>
      <c r="I123" s="53" t="s">
        <v>177</v>
      </c>
      <c r="J123" s="54" t="s">
        <v>3146</v>
      </c>
      <c r="K123" s="163" t="str">
        <f>IFERROR(VLOOKUP(B123,LOINC!A:B,2,0),"")</f>
        <v/>
      </c>
      <c r="L123" s="55" t="str">
        <f>IFERROR(VLOOKUP(B123,'Sequence nummers'!A:B,2,FALSE),"")</f>
        <v/>
      </c>
      <c r="M123" s="55" t="s">
        <v>2833</v>
      </c>
      <c r="N123" s="55"/>
      <c r="O123" s="55"/>
      <c r="P123" s="48" t="s">
        <v>183</v>
      </c>
      <c r="Q123" s="48" t="s">
        <v>177</v>
      </c>
      <c r="R123" s="48" t="s">
        <v>186</v>
      </c>
      <c r="S123" s="48" t="s">
        <v>183</v>
      </c>
      <c r="T123" s="55" t="s">
        <v>2827</v>
      </c>
      <c r="U123" s="48" t="s">
        <v>1254</v>
      </c>
      <c r="V123" s="55" t="s">
        <v>7974</v>
      </c>
      <c r="W123" s="56" t="s">
        <v>381</v>
      </c>
      <c r="X123" s="3" t="s">
        <v>381</v>
      </c>
      <c r="Y123" s="3"/>
      <c r="Z123" s="57"/>
      <c r="AA123" s="57" t="str">
        <f>IF(Z123= "","n.v.t.","")</f>
        <v>n.v.t.</v>
      </c>
    </row>
    <row r="124" spans="1:27" x14ac:dyDescent="0.25">
      <c r="A124" s="180" t="s">
        <v>2173</v>
      </c>
      <c r="B124" s="5" t="s">
        <v>2173</v>
      </c>
      <c r="C124" s="59" t="str">
        <f>VLOOKUP(B124,Props!B:C,2,FALSE)</f>
        <v>Kna</v>
      </c>
      <c r="D124" s="59" t="s">
        <v>7972</v>
      </c>
      <c r="E124" s="9" t="s">
        <v>3147</v>
      </c>
      <c r="F124" s="59" t="str">
        <f>IF(ISTEXT(VLOOKUP(B124,#REF!,2,0)),VLOOKUP(B124,#REF!,2,0)," ")</f>
        <v xml:space="preserve"> </v>
      </c>
      <c r="G124" s="55" t="s">
        <v>2827</v>
      </c>
      <c r="H124" s="55" t="s">
        <v>2876</v>
      </c>
      <c r="I124" s="55" t="s">
        <v>2979</v>
      </c>
      <c r="J124" s="54" t="s">
        <v>3148</v>
      </c>
      <c r="K124" s="163" t="str">
        <f>IFERROR(VLOOKUP(B124,LOINC!A:B,2,0),"")</f>
        <v>99989-9</v>
      </c>
      <c r="L124" s="55">
        <f>IFERROR(VLOOKUP(B124,'Sequence nummers'!A:B,2,FALSE),"")</f>
        <v>200330</v>
      </c>
      <c r="M124" s="55" t="s">
        <v>2833</v>
      </c>
      <c r="N124" s="55"/>
      <c r="O124" s="55"/>
      <c r="P124" s="48" t="s">
        <v>177</v>
      </c>
      <c r="Q124" s="48" t="s">
        <v>177</v>
      </c>
      <c r="R124" s="48" t="s">
        <v>186</v>
      </c>
      <c r="S124" s="48" t="s">
        <v>2865</v>
      </c>
      <c r="T124" s="55" t="s">
        <v>377</v>
      </c>
      <c r="U124" s="48" t="s">
        <v>1254</v>
      </c>
      <c r="V124" s="55" t="s">
        <v>7974</v>
      </c>
      <c r="W124" s="56" t="s">
        <v>381</v>
      </c>
      <c r="X124" s="3" t="s">
        <v>381</v>
      </c>
      <c r="Y124" s="3" t="s">
        <v>381</v>
      </c>
      <c r="Z124" s="57">
        <v>553350</v>
      </c>
      <c r="AA124" s="57">
        <v>20</v>
      </c>
    </row>
    <row r="125" spans="1:27" hidden="1" x14ac:dyDescent="0.25">
      <c r="A125" s="180" t="s">
        <v>3149</v>
      </c>
      <c r="B125" s="59" t="s">
        <v>3149</v>
      </c>
      <c r="C125" s="59" t="str">
        <f>VLOOKUP(B125,Props!B:C,2,FALSE)</f>
        <v>Yka typering</v>
      </c>
      <c r="D125" s="59" t="s">
        <v>7972</v>
      </c>
      <c r="E125" s="59" t="s">
        <v>3150</v>
      </c>
      <c r="F125" s="59" t="str">
        <f>IF(ISTEXT(VLOOKUP(B125,#REF!,2,0)),VLOOKUP(B125,#REF!,2,0)," ")</f>
        <v xml:space="preserve"> </v>
      </c>
      <c r="G125" s="52" t="s">
        <v>2831</v>
      </c>
      <c r="H125" s="52" t="s">
        <v>177</v>
      </c>
      <c r="I125" s="53" t="s">
        <v>177</v>
      </c>
      <c r="J125" s="54" t="s">
        <v>3151</v>
      </c>
      <c r="K125" s="163" t="str">
        <f>IFERROR(VLOOKUP(B125,LOINC!A:B,2,0),"")</f>
        <v/>
      </c>
      <c r="L125" s="55" t="str">
        <f>IFERROR(VLOOKUP(B125,'Sequence nummers'!A:B,2,FALSE),"")</f>
        <v/>
      </c>
      <c r="M125" s="55" t="s">
        <v>2833</v>
      </c>
      <c r="N125" s="55"/>
      <c r="O125" s="55"/>
      <c r="P125" s="48" t="s">
        <v>183</v>
      </c>
      <c r="Q125" s="48" t="s">
        <v>177</v>
      </c>
      <c r="R125" s="48" t="s">
        <v>186</v>
      </c>
      <c r="S125" s="48" t="s">
        <v>183</v>
      </c>
      <c r="T125" s="55" t="s">
        <v>2827</v>
      </c>
      <c r="U125" s="48" t="s">
        <v>1254</v>
      </c>
      <c r="V125" s="55" t="s">
        <v>7974</v>
      </c>
      <c r="W125" s="56" t="s">
        <v>381</v>
      </c>
      <c r="X125" s="3" t="s">
        <v>381</v>
      </c>
      <c r="Y125" s="3"/>
      <c r="Z125" s="57"/>
      <c r="AA125" s="57" t="str">
        <f>IF(Z125= "","n.v.t.","")</f>
        <v>n.v.t.</v>
      </c>
    </row>
    <row r="126" spans="1:27" x14ac:dyDescent="0.25">
      <c r="A126" s="180" t="s">
        <v>2174</v>
      </c>
      <c r="B126" s="5" t="s">
        <v>2174</v>
      </c>
      <c r="C126" s="59" t="str">
        <f>VLOOKUP(B126,Props!B:C,2,FALSE)</f>
        <v>Yka</v>
      </c>
      <c r="D126" s="59" t="s">
        <v>7972</v>
      </c>
      <c r="E126" s="9" t="s">
        <v>3152</v>
      </c>
      <c r="F126" s="59" t="str">
        <f>IF(ISTEXT(VLOOKUP(B126,#REF!,2,0)),VLOOKUP(B126,#REF!,2,0)," ")</f>
        <v xml:space="preserve"> </v>
      </c>
      <c r="G126" s="55" t="s">
        <v>2827</v>
      </c>
      <c r="H126" s="55" t="s">
        <v>2876</v>
      </c>
      <c r="I126" s="55" t="s">
        <v>2979</v>
      </c>
      <c r="J126" s="54" t="s">
        <v>3153</v>
      </c>
      <c r="K126" s="163" t="str">
        <f>IFERROR(VLOOKUP(B126,LOINC!A:B,2,0),"")</f>
        <v>99989-1</v>
      </c>
      <c r="L126" s="55">
        <f>IFERROR(VLOOKUP(B126,'Sequence nummers'!A:B,2,FALSE),"")</f>
        <v>200340</v>
      </c>
      <c r="M126" s="55" t="s">
        <v>2833</v>
      </c>
      <c r="N126" s="55"/>
      <c r="O126" s="55"/>
      <c r="P126" s="48" t="s">
        <v>177</v>
      </c>
      <c r="Q126" s="48" t="s">
        <v>177</v>
      </c>
      <c r="R126" s="48" t="s">
        <v>186</v>
      </c>
      <c r="S126" s="48" t="s">
        <v>2865</v>
      </c>
      <c r="T126" s="55" t="s">
        <v>377</v>
      </c>
      <c r="U126" s="48" t="s">
        <v>1254</v>
      </c>
      <c r="V126" s="55" t="s">
        <v>7974</v>
      </c>
      <c r="W126" s="56" t="s">
        <v>381</v>
      </c>
      <c r="X126" s="3" t="s">
        <v>381</v>
      </c>
      <c r="Y126" s="3" t="s">
        <v>381</v>
      </c>
      <c r="Z126" s="57">
        <v>553350</v>
      </c>
      <c r="AA126" s="57">
        <v>20</v>
      </c>
    </row>
    <row r="127" spans="1:27" hidden="1" x14ac:dyDescent="0.25">
      <c r="A127" s="180" t="s">
        <v>3154</v>
      </c>
      <c r="B127" s="59" t="s">
        <v>3154</v>
      </c>
      <c r="C127" s="59" t="str">
        <f>VLOOKUP(B127,Props!B:C,2,FALSE)</f>
        <v>A1  typering</v>
      </c>
      <c r="D127" s="59" t="s">
        <v>7971</v>
      </c>
      <c r="E127" s="59" t="s">
        <v>3155</v>
      </c>
      <c r="F127" s="59" t="str">
        <f>IF(ISTEXT(VLOOKUP(B127,#REF!,2,0)),VLOOKUP(B127,#REF!,2,0)," ")</f>
        <v xml:space="preserve"> </v>
      </c>
      <c r="G127" s="52" t="s">
        <v>2831</v>
      </c>
      <c r="H127" s="52" t="s">
        <v>177</v>
      </c>
      <c r="I127" s="53" t="s">
        <v>177</v>
      </c>
      <c r="J127" s="54" t="s">
        <v>3156</v>
      </c>
      <c r="K127" s="163" t="str">
        <f>IFERROR(VLOOKUP(B127,LOINC!A:B,2,0),"")</f>
        <v/>
      </c>
      <c r="L127" s="55" t="str">
        <f>IFERROR(VLOOKUP(B127,'Sequence nummers'!A:B,2,FALSE),"")</f>
        <v/>
      </c>
      <c r="M127" s="55" t="s">
        <v>2833</v>
      </c>
      <c r="N127" s="55"/>
      <c r="O127" s="55"/>
      <c r="P127" s="48" t="s">
        <v>183</v>
      </c>
      <c r="Q127" s="48" t="s">
        <v>177</v>
      </c>
      <c r="R127" s="48" t="s">
        <v>186</v>
      </c>
      <c r="S127" s="48" t="s">
        <v>183</v>
      </c>
      <c r="T127" s="55" t="s">
        <v>2827</v>
      </c>
      <c r="U127" s="48" t="s">
        <v>1254</v>
      </c>
      <c r="V127" s="55" t="s">
        <v>2977</v>
      </c>
      <c r="W127" s="56" t="s">
        <v>381</v>
      </c>
      <c r="X127" s="3" t="s">
        <v>381</v>
      </c>
      <c r="Y127" s="3"/>
      <c r="Z127" s="57"/>
      <c r="AA127" s="57" t="str">
        <f>IF(Z127= "","n.v.t.","")</f>
        <v>n.v.t.</v>
      </c>
    </row>
    <row r="128" spans="1:27" x14ac:dyDescent="0.25">
      <c r="A128" s="180" t="s">
        <v>2175</v>
      </c>
      <c r="B128" s="5" t="s">
        <v>2175</v>
      </c>
      <c r="C128" s="59" t="str">
        <f>VLOOKUP(B128,Props!B:C,2,FALSE)</f>
        <v>A1</v>
      </c>
      <c r="D128" s="59" t="s">
        <v>7971</v>
      </c>
      <c r="E128" s="9" t="s">
        <v>3157</v>
      </c>
      <c r="F128" s="59" t="str">
        <f>IF(ISTEXT(VLOOKUP(B128,#REF!,2,0)),VLOOKUP(B128,#REF!,2,0)," ")</f>
        <v xml:space="preserve"> </v>
      </c>
      <c r="G128" s="55" t="s">
        <v>2827</v>
      </c>
      <c r="H128" s="55" t="s">
        <v>2876</v>
      </c>
      <c r="I128" s="55" t="s">
        <v>2979</v>
      </c>
      <c r="J128" s="54" t="s">
        <v>3158</v>
      </c>
      <c r="K128" s="98" t="str">
        <f>IFERROR(VLOOKUP(B128,LOINC!A:B,2,0),"")</f>
        <v>844-1</v>
      </c>
      <c r="L128" s="55">
        <f>IFERROR(VLOOKUP(B128,'Sequence nummers'!A:B,2,FALSE),"")</f>
        <v>200350</v>
      </c>
      <c r="M128" s="55" t="s">
        <v>2833</v>
      </c>
      <c r="N128" s="55"/>
      <c r="O128" s="55"/>
      <c r="P128" s="48" t="s">
        <v>177</v>
      </c>
      <c r="Q128" s="48" t="s">
        <v>177</v>
      </c>
      <c r="R128" s="48" t="s">
        <v>186</v>
      </c>
      <c r="S128" s="48" t="s">
        <v>2865</v>
      </c>
      <c r="T128" s="55" t="s">
        <v>377</v>
      </c>
      <c r="U128" s="48" t="s">
        <v>1254</v>
      </c>
      <c r="V128" s="55" t="s">
        <v>7976</v>
      </c>
      <c r="W128" s="56" t="s">
        <v>381</v>
      </c>
      <c r="X128" s="3" t="s">
        <v>381</v>
      </c>
      <c r="Y128" s="3" t="s">
        <v>381</v>
      </c>
      <c r="Z128" s="57">
        <v>554772</v>
      </c>
      <c r="AA128" s="57">
        <v>16</v>
      </c>
    </row>
    <row r="129" spans="1:27" hidden="1" x14ac:dyDescent="0.25">
      <c r="A129" s="180" t="s">
        <v>3159</v>
      </c>
      <c r="B129" s="59" t="s">
        <v>3159</v>
      </c>
      <c r="C129" s="59" t="str">
        <f>VLOOKUP(B129,Props!B:C,2,FALSE)</f>
        <v>Lan typering</v>
      </c>
      <c r="D129" s="59" t="s">
        <v>7972</v>
      </c>
      <c r="E129" s="59" t="s">
        <v>3160</v>
      </c>
      <c r="F129" s="59" t="str">
        <f>IF(ISTEXT(VLOOKUP(B129,#REF!,2,0)),VLOOKUP(B129,#REF!,2,0)," ")</f>
        <v xml:space="preserve"> </v>
      </c>
      <c r="G129" s="52" t="s">
        <v>2831</v>
      </c>
      <c r="H129" s="52" t="s">
        <v>177</v>
      </c>
      <c r="I129" s="53" t="s">
        <v>177</v>
      </c>
      <c r="J129" s="54" t="s">
        <v>3161</v>
      </c>
      <c r="K129" s="163" t="str">
        <f>IFERROR(VLOOKUP(B129,LOINC!A:B,2,0),"")</f>
        <v/>
      </c>
      <c r="L129" s="55" t="str">
        <f>IFERROR(VLOOKUP(B129,'Sequence nummers'!A:B,2,FALSE),"")</f>
        <v/>
      </c>
      <c r="M129" s="55" t="s">
        <v>2833</v>
      </c>
      <c r="N129" s="55"/>
      <c r="O129" s="55"/>
      <c r="P129" s="48" t="s">
        <v>183</v>
      </c>
      <c r="Q129" s="48" t="s">
        <v>177</v>
      </c>
      <c r="R129" s="48" t="s">
        <v>186</v>
      </c>
      <c r="S129" s="48" t="s">
        <v>183</v>
      </c>
      <c r="T129" s="55" t="s">
        <v>2827</v>
      </c>
      <c r="U129" s="48" t="s">
        <v>1254</v>
      </c>
      <c r="V129" s="55" t="s">
        <v>7974</v>
      </c>
      <c r="W129" s="56" t="s">
        <v>381</v>
      </c>
      <c r="X129" s="3" t="s">
        <v>381</v>
      </c>
      <c r="Y129" s="3"/>
      <c r="Z129" s="57"/>
      <c r="AA129" s="57" t="str">
        <f>IF(Z129= "","n.v.t.","")</f>
        <v>n.v.t.</v>
      </c>
    </row>
    <row r="130" spans="1:27" x14ac:dyDescent="0.25">
      <c r="A130" s="180" t="s">
        <v>2176</v>
      </c>
      <c r="B130" s="5" t="s">
        <v>2176</v>
      </c>
      <c r="C130" s="59" t="str">
        <f>VLOOKUP(B130,Props!B:C,2,FALSE)</f>
        <v>Lan</v>
      </c>
      <c r="D130" s="59" t="s">
        <v>7972</v>
      </c>
      <c r="E130" s="9" t="s">
        <v>3162</v>
      </c>
      <c r="F130" s="59" t="str">
        <f>IF(ISTEXT(VLOOKUP(B130,#REF!,2,0)),VLOOKUP(B130,#REF!,2,0)," ")</f>
        <v xml:space="preserve"> </v>
      </c>
      <c r="G130" s="55" t="s">
        <v>2827</v>
      </c>
      <c r="H130" s="55" t="s">
        <v>2876</v>
      </c>
      <c r="I130" s="55" t="s">
        <v>2979</v>
      </c>
      <c r="J130" s="54" t="s">
        <v>3163</v>
      </c>
      <c r="K130" s="163" t="str">
        <f>IFERROR(VLOOKUP(B130,LOINC!A:B,2,0),"")</f>
        <v>99989-8</v>
      </c>
      <c r="L130" s="55">
        <f>IFERROR(VLOOKUP(B130,'Sequence nummers'!A:B,2,FALSE),"")</f>
        <v>200360</v>
      </c>
      <c r="M130" s="55" t="s">
        <v>2833</v>
      </c>
      <c r="N130" s="55"/>
      <c r="O130" s="55"/>
      <c r="P130" s="48" t="s">
        <v>177</v>
      </c>
      <c r="Q130" s="48" t="s">
        <v>177</v>
      </c>
      <c r="R130" s="48" t="s">
        <v>186</v>
      </c>
      <c r="S130" s="48" t="s">
        <v>2865</v>
      </c>
      <c r="T130" s="55" t="s">
        <v>377</v>
      </c>
      <c r="U130" s="48" t="s">
        <v>1254</v>
      </c>
      <c r="V130" s="55" t="s">
        <v>7974</v>
      </c>
      <c r="W130" s="56" t="s">
        <v>381</v>
      </c>
      <c r="X130" s="3" t="s">
        <v>381</v>
      </c>
      <c r="Y130" s="3" t="s">
        <v>381</v>
      </c>
      <c r="Z130" s="57">
        <v>553350</v>
      </c>
      <c r="AA130" s="57">
        <v>20</v>
      </c>
    </row>
    <row r="131" spans="1:27" hidden="1" x14ac:dyDescent="0.25">
      <c r="A131" s="180" t="s">
        <v>3164</v>
      </c>
      <c r="B131" s="59" t="s">
        <v>3164</v>
      </c>
      <c r="C131" s="59" t="str">
        <f>VLOOKUP(B131,Props!B:C,2,FALSE)</f>
        <v>Dib typering</v>
      </c>
      <c r="D131" s="59" t="s">
        <v>7972</v>
      </c>
      <c r="E131" s="59" t="s">
        <v>3165</v>
      </c>
      <c r="F131" s="59" t="str">
        <f>IF(ISTEXT(VLOOKUP(B131,#REF!,2,0)),VLOOKUP(B131,#REF!,2,0)," ")</f>
        <v xml:space="preserve"> </v>
      </c>
      <c r="G131" s="52" t="s">
        <v>2831</v>
      </c>
      <c r="H131" s="52" t="s">
        <v>177</v>
      </c>
      <c r="I131" s="53" t="s">
        <v>177</v>
      </c>
      <c r="J131" s="54" t="s">
        <v>3166</v>
      </c>
      <c r="K131" s="163" t="str">
        <f>IFERROR(VLOOKUP(B131,LOINC!A:B,2,0),"")</f>
        <v/>
      </c>
      <c r="L131" s="55" t="str">
        <f>IFERROR(VLOOKUP(B131,'Sequence nummers'!A:B,2,FALSE),"")</f>
        <v/>
      </c>
      <c r="M131" s="55" t="s">
        <v>2833</v>
      </c>
      <c r="N131" s="55"/>
      <c r="O131" s="55"/>
      <c r="P131" s="48" t="s">
        <v>183</v>
      </c>
      <c r="Q131" s="48" t="s">
        <v>177</v>
      </c>
      <c r="R131" s="48" t="s">
        <v>186</v>
      </c>
      <c r="S131" s="48" t="s">
        <v>183</v>
      </c>
      <c r="T131" s="55" t="s">
        <v>2827</v>
      </c>
      <c r="U131" s="48" t="s">
        <v>1254</v>
      </c>
      <c r="V131" s="55" t="s">
        <v>7974</v>
      </c>
      <c r="W131" s="56" t="s">
        <v>381</v>
      </c>
      <c r="X131" s="3" t="s">
        <v>381</v>
      </c>
      <c r="Y131" s="3"/>
      <c r="Z131" s="57"/>
      <c r="AA131" s="57" t="str">
        <f>IF(Z131= "","n.v.t.","")</f>
        <v>n.v.t.</v>
      </c>
    </row>
    <row r="132" spans="1:27" x14ac:dyDescent="0.25">
      <c r="A132" s="180" t="s">
        <v>2177</v>
      </c>
      <c r="B132" s="5" t="s">
        <v>2177</v>
      </c>
      <c r="C132" s="59" t="str">
        <f>VLOOKUP(B132,Props!B:C,2,FALSE)</f>
        <v>Dib</v>
      </c>
      <c r="D132" s="59" t="s">
        <v>7972</v>
      </c>
      <c r="E132" s="9" t="s">
        <v>3167</v>
      </c>
      <c r="F132" s="59" t="str">
        <f>IF(ISTEXT(VLOOKUP(B132,#REF!,2,0)),VLOOKUP(B132,#REF!,2,0)," ")</f>
        <v xml:space="preserve"> </v>
      </c>
      <c r="G132" s="55" t="s">
        <v>2827</v>
      </c>
      <c r="H132" s="55" t="s">
        <v>2876</v>
      </c>
      <c r="I132" s="55" t="s">
        <v>2979</v>
      </c>
      <c r="J132" s="54" t="s">
        <v>3168</v>
      </c>
      <c r="K132" s="98" t="str">
        <f>IFERROR(VLOOKUP(B132,LOINC!A:B,2,0),"")</f>
        <v>990-2</v>
      </c>
      <c r="L132" s="55">
        <f>IFERROR(VLOOKUP(B132,'Sequence nummers'!A:B,2,FALSE),"")</f>
        <v>200370</v>
      </c>
      <c r="M132" s="55" t="s">
        <v>2833</v>
      </c>
      <c r="N132" s="55"/>
      <c r="O132" s="55"/>
      <c r="P132" s="48" t="s">
        <v>177</v>
      </c>
      <c r="Q132" s="48" t="s">
        <v>177</v>
      </c>
      <c r="R132" s="48" t="s">
        <v>186</v>
      </c>
      <c r="S132" s="48" t="s">
        <v>2865</v>
      </c>
      <c r="T132" s="55" t="s">
        <v>377</v>
      </c>
      <c r="U132" s="48" t="s">
        <v>1254</v>
      </c>
      <c r="V132" s="55" t="s">
        <v>7974</v>
      </c>
      <c r="W132" s="56" t="s">
        <v>381</v>
      </c>
      <c r="X132" s="3" t="s">
        <v>381</v>
      </c>
      <c r="Y132" s="3" t="s">
        <v>381</v>
      </c>
      <c r="Z132" s="57">
        <v>553350</v>
      </c>
      <c r="AA132" s="57">
        <v>20</v>
      </c>
    </row>
    <row r="133" spans="1:27" hidden="1" x14ac:dyDescent="0.25">
      <c r="A133" s="180" t="s">
        <v>3169</v>
      </c>
      <c r="B133" s="59" t="s">
        <v>3169</v>
      </c>
      <c r="C133" s="59" t="str">
        <f>VLOOKUP(B133,Props!B:C,2,FALSE)</f>
        <v>Sc1 typering</v>
      </c>
      <c r="D133" s="59" t="s">
        <v>7972</v>
      </c>
      <c r="E133" s="59" t="s">
        <v>3170</v>
      </c>
      <c r="F133" s="59" t="str">
        <f>IF(ISTEXT(VLOOKUP(B133,#REF!,2,0)),VLOOKUP(B133,#REF!,2,0)," ")</f>
        <v xml:space="preserve"> </v>
      </c>
      <c r="G133" s="52" t="s">
        <v>2831</v>
      </c>
      <c r="H133" s="52" t="s">
        <v>177</v>
      </c>
      <c r="I133" s="53" t="s">
        <v>177</v>
      </c>
      <c r="J133" s="54" t="s">
        <v>3171</v>
      </c>
      <c r="K133" s="163" t="str">
        <f>IFERROR(VLOOKUP(B133,LOINC!A:B,2,0),"")</f>
        <v/>
      </c>
      <c r="L133" s="55" t="str">
        <f>IFERROR(VLOOKUP(B133,'Sequence nummers'!A:B,2,FALSE),"")</f>
        <v/>
      </c>
      <c r="M133" s="55" t="s">
        <v>2833</v>
      </c>
      <c r="N133" s="55"/>
      <c r="O133" s="55"/>
      <c r="P133" s="48" t="s">
        <v>183</v>
      </c>
      <c r="Q133" s="48" t="s">
        <v>177</v>
      </c>
      <c r="R133" s="48" t="s">
        <v>186</v>
      </c>
      <c r="S133" s="48" t="s">
        <v>183</v>
      </c>
      <c r="T133" s="55" t="s">
        <v>2827</v>
      </c>
      <c r="U133" s="48" t="s">
        <v>1254</v>
      </c>
      <c r="V133" s="55" t="s">
        <v>7974</v>
      </c>
      <c r="W133" s="56" t="s">
        <v>381</v>
      </c>
      <c r="X133" s="3" t="s">
        <v>381</v>
      </c>
      <c r="Y133" s="3"/>
      <c r="Z133" s="57"/>
      <c r="AA133" s="57" t="str">
        <f>IF(Z133= "","n.v.t.","")</f>
        <v>n.v.t.</v>
      </c>
    </row>
    <row r="134" spans="1:27" x14ac:dyDescent="0.25">
      <c r="A134" s="180" t="s">
        <v>2178</v>
      </c>
      <c r="B134" s="5" t="s">
        <v>2178</v>
      </c>
      <c r="C134" s="59" t="str">
        <f>VLOOKUP(B134,Props!B:C,2,FALSE)</f>
        <v>Sc1</v>
      </c>
      <c r="D134" s="59" t="s">
        <v>7972</v>
      </c>
      <c r="E134" s="9" t="s">
        <v>3172</v>
      </c>
      <c r="F134" s="59" t="str">
        <f>IF(ISTEXT(VLOOKUP(B134,#REF!,2,0)),VLOOKUP(B134,#REF!,2,0)," ")</f>
        <v xml:space="preserve"> </v>
      </c>
      <c r="G134" s="55" t="s">
        <v>2827</v>
      </c>
      <c r="H134" s="55" t="s">
        <v>2876</v>
      </c>
      <c r="I134" s="55" t="s">
        <v>2979</v>
      </c>
      <c r="J134" s="54" t="s">
        <v>3173</v>
      </c>
      <c r="K134" s="163" t="str">
        <f>IFERROR(VLOOKUP(B134,LOINC!A:B,2,0),"")</f>
        <v>99989-6</v>
      </c>
      <c r="L134" s="55">
        <f>IFERROR(VLOOKUP(B134,'Sequence nummers'!A:B,2,FALSE),"")</f>
        <v>200380</v>
      </c>
      <c r="M134" s="55" t="s">
        <v>2833</v>
      </c>
      <c r="N134" s="55"/>
      <c r="O134" s="55"/>
      <c r="P134" s="48" t="s">
        <v>177</v>
      </c>
      <c r="Q134" s="48" t="s">
        <v>177</v>
      </c>
      <c r="R134" s="48" t="s">
        <v>186</v>
      </c>
      <c r="S134" s="48" t="s">
        <v>2865</v>
      </c>
      <c r="T134" s="55" t="s">
        <v>377</v>
      </c>
      <c r="U134" s="48" t="s">
        <v>1254</v>
      </c>
      <c r="V134" s="55" t="s">
        <v>7974</v>
      </c>
      <c r="W134" s="56" t="s">
        <v>381</v>
      </c>
      <c r="X134" s="3" t="s">
        <v>381</v>
      </c>
      <c r="Y134" s="3" t="s">
        <v>381</v>
      </c>
      <c r="Z134" s="57">
        <v>553350</v>
      </c>
      <c r="AA134" s="57">
        <v>20</v>
      </c>
    </row>
    <row r="135" spans="1:27" hidden="1" x14ac:dyDescent="0.25">
      <c r="A135" s="180" t="s">
        <v>3174</v>
      </c>
      <c r="B135" s="59" t="s">
        <v>3174</v>
      </c>
      <c r="C135" s="59" t="str">
        <f>VLOOKUP(B135,Props!B:C,2,FALSE)</f>
        <v>Ata typering</v>
      </c>
      <c r="D135" s="59" t="s">
        <v>7972</v>
      </c>
      <c r="E135" s="59" t="s">
        <v>3175</v>
      </c>
      <c r="F135" s="59" t="str">
        <f>IF(ISTEXT(VLOOKUP(B135,#REF!,2,0)),VLOOKUP(B135,#REF!,2,0)," ")</f>
        <v xml:space="preserve"> </v>
      </c>
      <c r="G135" s="52" t="s">
        <v>2831</v>
      </c>
      <c r="H135" s="52" t="s">
        <v>177</v>
      </c>
      <c r="I135" s="53" t="s">
        <v>177</v>
      </c>
      <c r="J135" s="54" t="s">
        <v>3176</v>
      </c>
      <c r="K135" s="163" t="str">
        <f>IFERROR(VLOOKUP(B135,LOINC!A:B,2,0),"")</f>
        <v/>
      </c>
      <c r="L135" s="55" t="str">
        <f>IFERROR(VLOOKUP(B135,'Sequence nummers'!A:B,2,FALSE),"")</f>
        <v/>
      </c>
      <c r="M135" s="55" t="s">
        <v>2833</v>
      </c>
      <c r="N135" s="55"/>
      <c r="O135" s="55"/>
      <c r="P135" s="48" t="s">
        <v>183</v>
      </c>
      <c r="Q135" s="48" t="s">
        <v>177</v>
      </c>
      <c r="R135" s="48" t="s">
        <v>186</v>
      </c>
      <c r="S135" s="48" t="s">
        <v>183</v>
      </c>
      <c r="T135" s="55" t="s">
        <v>2827</v>
      </c>
      <c r="U135" s="48" t="s">
        <v>1254</v>
      </c>
      <c r="V135" s="55" t="s">
        <v>7974</v>
      </c>
      <c r="W135" s="56" t="s">
        <v>381</v>
      </c>
      <c r="X135" s="3" t="s">
        <v>381</v>
      </c>
      <c r="Y135" s="3"/>
      <c r="Z135" s="57"/>
      <c r="AA135" s="57" t="str">
        <f>IF(Z135= "","n.v.t.","")</f>
        <v>n.v.t.</v>
      </c>
    </row>
    <row r="136" spans="1:27" x14ac:dyDescent="0.25">
      <c r="A136" s="180" t="s">
        <v>2179</v>
      </c>
      <c r="B136" s="5" t="s">
        <v>2179</v>
      </c>
      <c r="C136" s="59" t="str">
        <f>VLOOKUP(B136,Props!B:C,2,FALSE)</f>
        <v>Ata</v>
      </c>
      <c r="D136" s="59" t="s">
        <v>7972</v>
      </c>
      <c r="E136" s="9" t="s">
        <v>3177</v>
      </c>
      <c r="F136" s="59" t="str">
        <f>IF(ISTEXT(VLOOKUP(B136,#REF!,2,0)),VLOOKUP(B136,#REF!,2,0)," ")</f>
        <v xml:space="preserve"> </v>
      </c>
      <c r="G136" s="55" t="s">
        <v>2827</v>
      </c>
      <c r="H136" s="55" t="s">
        <v>2876</v>
      </c>
      <c r="I136" s="55" t="s">
        <v>2979</v>
      </c>
      <c r="J136" s="54" t="s">
        <v>3178</v>
      </c>
      <c r="K136" s="163" t="str">
        <f>IFERROR(VLOOKUP(B136,LOINC!A:B,2,0),"")</f>
        <v>99990-8</v>
      </c>
      <c r="L136" s="55">
        <f>IFERROR(VLOOKUP(B136,'Sequence nummers'!A:B,2,FALSE),"")</f>
        <v>200390</v>
      </c>
      <c r="M136" s="55" t="s">
        <v>2833</v>
      </c>
      <c r="N136" s="55"/>
      <c r="O136" s="55"/>
      <c r="P136" s="48" t="s">
        <v>177</v>
      </c>
      <c r="Q136" s="48" t="s">
        <v>177</v>
      </c>
      <c r="R136" s="48" t="s">
        <v>186</v>
      </c>
      <c r="S136" s="48" t="s">
        <v>2865</v>
      </c>
      <c r="T136" s="55" t="s">
        <v>377</v>
      </c>
      <c r="U136" s="48" t="s">
        <v>1254</v>
      </c>
      <c r="V136" s="55" t="s">
        <v>7974</v>
      </c>
      <c r="W136" s="56" t="s">
        <v>381</v>
      </c>
      <c r="X136" s="3" t="s">
        <v>381</v>
      </c>
      <c r="Y136" s="3" t="s">
        <v>381</v>
      </c>
      <c r="Z136" s="57">
        <v>553350</v>
      </c>
      <c r="AA136" s="57">
        <v>20</v>
      </c>
    </row>
    <row r="137" spans="1:27" hidden="1" x14ac:dyDescent="0.25">
      <c r="A137" s="180" t="s">
        <v>3179</v>
      </c>
      <c r="B137" s="59" t="s">
        <v>3179</v>
      </c>
      <c r="C137" s="59" t="str">
        <f>VLOOKUP(B137,Props!B:C,2,FALSE)</f>
        <v>Gya typering</v>
      </c>
      <c r="D137" s="59" t="s">
        <v>7972</v>
      </c>
      <c r="E137" s="59" t="s">
        <v>3180</v>
      </c>
      <c r="F137" s="59" t="str">
        <f>IF(ISTEXT(VLOOKUP(B137,#REF!,2,0)),VLOOKUP(B137,#REF!,2,0)," ")</f>
        <v xml:space="preserve"> </v>
      </c>
      <c r="G137" s="52" t="s">
        <v>2831</v>
      </c>
      <c r="H137" s="52" t="s">
        <v>177</v>
      </c>
      <c r="I137" s="53" t="s">
        <v>177</v>
      </c>
      <c r="J137" s="54" t="s">
        <v>3181</v>
      </c>
      <c r="K137" s="163" t="str">
        <f>IFERROR(VLOOKUP(B137,LOINC!A:B,2,0),"")</f>
        <v/>
      </c>
      <c r="L137" s="55" t="str">
        <f>IFERROR(VLOOKUP(B137,'Sequence nummers'!A:B,2,FALSE),"")</f>
        <v/>
      </c>
      <c r="M137" s="55" t="s">
        <v>2833</v>
      </c>
      <c r="N137" s="55"/>
      <c r="O137" s="55"/>
      <c r="P137" s="48" t="s">
        <v>183</v>
      </c>
      <c r="Q137" s="48" t="s">
        <v>177</v>
      </c>
      <c r="R137" s="48" t="s">
        <v>186</v>
      </c>
      <c r="S137" s="48" t="s">
        <v>183</v>
      </c>
      <c r="T137" s="55" t="s">
        <v>2827</v>
      </c>
      <c r="U137" s="48" t="s">
        <v>1254</v>
      </c>
      <c r="V137" s="55" t="s">
        <v>7974</v>
      </c>
      <c r="W137" s="56" t="s">
        <v>381</v>
      </c>
      <c r="X137" s="3" t="s">
        <v>381</v>
      </c>
      <c r="Y137" s="3"/>
      <c r="Z137" s="57"/>
      <c r="AA137" s="57" t="str">
        <f>IF(Z137= "","n.v.t.","")</f>
        <v>n.v.t.</v>
      </c>
    </row>
    <row r="138" spans="1:27" x14ac:dyDescent="0.25">
      <c r="A138" s="180" t="s">
        <v>2180</v>
      </c>
      <c r="B138" s="5" t="s">
        <v>2180</v>
      </c>
      <c r="C138" s="59" t="str">
        <f>VLOOKUP(B138,Props!B:C,2,FALSE)</f>
        <v>Gya</v>
      </c>
      <c r="D138" s="59" t="s">
        <v>7972</v>
      </c>
      <c r="E138" s="9" t="s">
        <v>3182</v>
      </c>
      <c r="F138" s="59" t="str">
        <f>IF(ISTEXT(VLOOKUP(B138,#REF!,2,0)),VLOOKUP(B138,#REF!,2,0)," ")</f>
        <v xml:space="preserve"> </v>
      </c>
      <c r="G138" s="55" t="s">
        <v>2827</v>
      </c>
      <c r="H138" s="55" t="s">
        <v>2876</v>
      </c>
      <c r="I138" s="55" t="s">
        <v>2979</v>
      </c>
      <c r="J138" s="54" t="s">
        <v>3183</v>
      </c>
      <c r="K138" s="163" t="str">
        <f>IFERROR(VLOOKUP(B138,LOINC!A:B,2,0),"")</f>
        <v>99990-2</v>
      </c>
      <c r="L138" s="55">
        <f>IFERROR(VLOOKUP(B138,'Sequence nummers'!A:B,2,FALSE),"")</f>
        <v>200400</v>
      </c>
      <c r="M138" s="55" t="s">
        <v>2833</v>
      </c>
      <c r="N138" s="55"/>
      <c r="O138" s="55"/>
      <c r="P138" s="48" t="s">
        <v>177</v>
      </c>
      <c r="Q138" s="48" t="s">
        <v>177</v>
      </c>
      <c r="R138" s="48" t="s">
        <v>186</v>
      </c>
      <c r="S138" s="48" t="s">
        <v>2865</v>
      </c>
      <c r="T138" s="55" t="s">
        <v>377</v>
      </c>
      <c r="U138" s="48" t="s">
        <v>1254</v>
      </c>
      <c r="V138" s="55" t="s">
        <v>7974</v>
      </c>
      <c r="W138" s="56" t="s">
        <v>381</v>
      </c>
      <c r="X138" s="3" t="s">
        <v>381</v>
      </c>
      <c r="Y138" s="3"/>
      <c r="Z138" s="57">
        <v>553350</v>
      </c>
      <c r="AA138" s="57">
        <v>20</v>
      </c>
    </row>
    <row r="139" spans="1:27" hidden="1" x14ac:dyDescent="0.25">
      <c r="A139" s="180" t="s">
        <v>3184</v>
      </c>
      <c r="B139" s="59" t="s">
        <v>3184</v>
      </c>
      <c r="C139" s="59" t="str">
        <f>VLOOKUP(B139,Props!B:C,2,FALSE)</f>
        <v>Jra typering</v>
      </c>
      <c r="D139" s="59" t="s">
        <v>7972</v>
      </c>
      <c r="E139" s="59" t="s">
        <v>3185</v>
      </c>
      <c r="F139" s="59" t="str">
        <f>IF(ISTEXT(VLOOKUP(B139,#REF!,2,0)),VLOOKUP(B139,#REF!,2,0)," ")</f>
        <v xml:space="preserve"> </v>
      </c>
      <c r="G139" s="52" t="s">
        <v>2831</v>
      </c>
      <c r="H139" s="52" t="s">
        <v>177</v>
      </c>
      <c r="I139" s="53" t="s">
        <v>177</v>
      </c>
      <c r="J139" s="54" t="s">
        <v>3186</v>
      </c>
      <c r="K139" s="163" t="str">
        <f>IFERROR(VLOOKUP(B139,LOINC!A:B,2,0),"")</f>
        <v/>
      </c>
      <c r="L139" s="55" t="str">
        <f>IFERROR(VLOOKUP(B139,'Sequence nummers'!A:B,2,FALSE),"")</f>
        <v/>
      </c>
      <c r="M139" s="55" t="s">
        <v>2833</v>
      </c>
      <c r="N139" s="55"/>
      <c r="O139" s="55"/>
      <c r="P139" s="48" t="s">
        <v>183</v>
      </c>
      <c r="Q139" s="48" t="s">
        <v>177</v>
      </c>
      <c r="R139" s="48" t="s">
        <v>186</v>
      </c>
      <c r="S139" s="48" t="s">
        <v>183</v>
      </c>
      <c r="T139" s="55" t="s">
        <v>2827</v>
      </c>
      <c r="U139" s="48" t="s">
        <v>1254</v>
      </c>
      <c r="V139" s="55" t="s">
        <v>7974</v>
      </c>
      <c r="W139" s="56" t="s">
        <v>381</v>
      </c>
      <c r="X139" s="3" t="s">
        <v>381</v>
      </c>
      <c r="Y139" s="3"/>
      <c r="Z139" s="57"/>
      <c r="AA139" s="57" t="str">
        <f>IF(Z139= "","n.v.t.","")</f>
        <v>n.v.t.</v>
      </c>
    </row>
    <row r="140" spans="1:27" x14ac:dyDescent="0.25">
      <c r="A140" s="180" t="s">
        <v>2181</v>
      </c>
      <c r="B140" s="5" t="s">
        <v>2181</v>
      </c>
      <c r="C140" s="59" t="str">
        <f>VLOOKUP(B140,Props!B:C,2,FALSE)</f>
        <v>Jra</v>
      </c>
      <c r="D140" s="59" t="s">
        <v>7972</v>
      </c>
      <c r="E140" s="9" t="s">
        <v>3187</v>
      </c>
      <c r="F140" s="59" t="str">
        <f>IF(ISTEXT(VLOOKUP(B140,#REF!,2,0)),VLOOKUP(B140,#REF!,2,0)," ")</f>
        <v xml:space="preserve"> </v>
      </c>
      <c r="G140" s="55" t="s">
        <v>2827</v>
      </c>
      <c r="H140" s="55" t="s">
        <v>2876</v>
      </c>
      <c r="I140" s="55" t="s">
        <v>2979</v>
      </c>
      <c r="J140" s="54" t="s">
        <v>3188</v>
      </c>
      <c r="K140" s="163" t="str">
        <f>IFERROR(VLOOKUP(B140,LOINC!A:B,2,0),"")</f>
        <v>99990-0</v>
      </c>
      <c r="L140" s="55">
        <f>IFERROR(VLOOKUP(B140,'Sequence nummers'!A:B,2,FALSE),"")</f>
        <v>200410</v>
      </c>
      <c r="M140" s="55" t="s">
        <v>2833</v>
      </c>
      <c r="N140" s="55"/>
      <c r="O140" s="55"/>
      <c r="P140" s="48" t="s">
        <v>177</v>
      </c>
      <c r="Q140" s="48" t="s">
        <v>177</v>
      </c>
      <c r="R140" s="48" t="s">
        <v>186</v>
      </c>
      <c r="S140" s="48" t="s">
        <v>2865</v>
      </c>
      <c r="T140" s="55" t="s">
        <v>377</v>
      </c>
      <c r="U140" s="48" t="s">
        <v>1254</v>
      </c>
      <c r="V140" s="55" t="s">
        <v>7974</v>
      </c>
      <c r="W140" s="56" t="s">
        <v>381</v>
      </c>
      <c r="X140" s="3" t="s">
        <v>381</v>
      </c>
      <c r="Y140" s="3" t="s">
        <v>381</v>
      </c>
      <c r="Z140" s="57">
        <v>553350</v>
      </c>
      <c r="AA140" s="57">
        <v>20</v>
      </c>
    </row>
    <row r="141" spans="1:27" hidden="1" x14ac:dyDescent="0.25">
      <c r="A141" s="180" t="s">
        <v>3189</v>
      </c>
      <c r="B141" s="59" t="s">
        <v>3189</v>
      </c>
      <c r="C141" s="59" t="str">
        <f>VLOOKUP(B141,Props!B:C,2,FALSE)</f>
        <v>H typering</v>
      </c>
      <c r="D141" s="59" t="s">
        <v>7972</v>
      </c>
      <c r="E141" s="59" t="s">
        <v>3190</v>
      </c>
      <c r="F141" s="59" t="str">
        <f>IF(ISTEXT(VLOOKUP(B141,#REF!,2,0)),VLOOKUP(B141,#REF!,2,0)," ")</f>
        <v xml:space="preserve"> </v>
      </c>
      <c r="G141" s="52" t="s">
        <v>2831</v>
      </c>
      <c r="H141" s="52" t="s">
        <v>177</v>
      </c>
      <c r="I141" s="53" t="s">
        <v>177</v>
      </c>
      <c r="J141" s="54" t="s">
        <v>3191</v>
      </c>
      <c r="K141" s="163" t="str">
        <f>IFERROR(VLOOKUP(B141,LOINC!A:B,2,0),"")</f>
        <v/>
      </c>
      <c r="L141" s="55" t="str">
        <f>IFERROR(VLOOKUP(B141,'Sequence nummers'!A:B,2,FALSE),"")</f>
        <v/>
      </c>
      <c r="M141" s="55" t="s">
        <v>2833</v>
      </c>
      <c r="N141" s="55"/>
      <c r="O141" s="55"/>
      <c r="P141" s="48" t="s">
        <v>183</v>
      </c>
      <c r="Q141" s="48" t="s">
        <v>177</v>
      </c>
      <c r="R141" s="48" t="s">
        <v>186</v>
      </c>
      <c r="S141" s="48" t="s">
        <v>183</v>
      </c>
      <c r="T141" s="55" t="s">
        <v>2827</v>
      </c>
      <c r="U141" s="48" t="s">
        <v>1254</v>
      </c>
      <c r="V141" s="55" t="s">
        <v>7974</v>
      </c>
      <c r="W141" s="56" t="s">
        <v>381</v>
      </c>
      <c r="X141" s="3" t="s">
        <v>381</v>
      </c>
      <c r="Y141" s="3"/>
      <c r="Z141" s="57"/>
      <c r="AA141" s="57" t="str">
        <f>IF(Z141= "","n.v.t.","")</f>
        <v>n.v.t.</v>
      </c>
    </row>
    <row r="142" spans="1:27" x14ac:dyDescent="0.25">
      <c r="A142" s="180" t="s">
        <v>3192</v>
      </c>
      <c r="B142" s="5" t="s">
        <v>2047</v>
      </c>
      <c r="C142" s="59" t="str">
        <f>VLOOKUP(B142,Props!B:C,2,FALSE)</f>
        <v>H</v>
      </c>
      <c r="D142" s="59" t="s">
        <v>7972</v>
      </c>
      <c r="E142" s="9" t="s">
        <v>3193</v>
      </c>
      <c r="F142" s="59" t="str">
        <f>IF(ISTEXT(VLOOKUP(B142,#REF!,2,0)),VLOOKUP(B142,#REF!,2,0)," ")</f>
        <v xml:space="preserve"> </v>
      </c>
      <c r="G142" s="55" t="s">
        <v>2827</v>
      </c>
      <c r="H142" s="55" t="s">
        <v>2876</v>
      </c>
      <c r="I142" s="55" t="s">
        <v>2979</v>
      </c>
      <c r="J142" s="54" t="s">
        <v>3194</v>
      </c>
      <c r="K142" s="98" t="str">
        <f>IFERROR(VLOOKUP(B142,LOINC!A:B,2,0),"")</f>
        <v>1050-4</v>
      </c>
      <c r="L142" s="55">
        <f>IFERROR(VLOOKUP(B142,'Sequence nummers'!A:B,2,FALSE),"")</f>
        <v>200420</v>
      </c>
      <c r="M142" s="55" t="s">
        <v>2833</v>
      </c>
      <c r="N142" s="55"/>
      <c r="O142" s="55"/>
      <c r="P142" s="48" t="s">
        <v>177</v>
      </c>
      <c r="Q142" s="48" t="s">
        <v>177</v>
      </c>
      <c r="R142" s="48" t="s">
        <v>186</v>
      </c>
      <c r="S142" s="48" t="s">
        <v>2865</v>
      </c>
      <c r="T142" s="55" t="s">
        <v>377</v>
      </c>
      <c r="U142" s="48" t="s">
        <v>1254</v>
      </c>
      <c r="V142" s="55" t="s">
        <v>7974</v>
      </c>
      <c r="W142" s="56" t="s">
        <v>381</v>
      </c>
      <c r="X142" s="3" t="s">
        <v>381</v>
      </c>
      <c r="Y142" s="3" t="s">
        <v>381</v>
      </c>
      <c r="Z142" s="57">
        <v>553350</v>
      </c>
      <c r="AA142" s="57">
        <v>20</v>
      </c>
    </row>
    <row r="143" spans="1:27" hidden="1" x14ac:dyDescent="0.25">
      <c r="A143" s="180" t="s">
        <v>3195</v>
      </c>
      <c r="B143" s="59" t="s">
        <v>3195</v>
      </c>
      <c r="C143" s="59" t="str">
        <f>VLOOKUP(B143,Props!B:C,2,FALSE)</f>
        <v>U typering</v>
      </c>
      <c r="D143" s="59" t="s">
        <v>7972</v>
      </c>
      <c r="E143" s="59" t="s">
        <v>3196</v>
      </c>
      <c r="F143" s="59" t="str">
        <f>IF(ISTEXT(VLOOKUP(B143,#REF!,2,0)),VLOOKUP(B143,#REF!,2,0)," ")</f>
        <v xml:space="preserve"> </v>
      </c>
      <c r="G143" s="52" t="s">
        <v>2831</v>
      </c>
      <c r="H143" s="52" t="s">
        <v>177</v>
      </c>
      <c r="I143" s="53" t="s">
        <v>177</v>
      </c>
      <c r="J143" s="54" t="s">
        <v>3197</v>
      </c>
      <c r="K143" s="163" t="str">
        <f>IFERROR(VLOOKUP(B143,LOINC!A:B,2,0),"")</f>
        <v/>
      </c>
      <c r="L143" s="55" t="str">
        <f>IFERROR(VLOOKUP(B143,'Sequence nummers'!A:B,2,FALSE),"")</f>
        <v/>
      </c>
      <c r="M143" s="55" t="s">
        <v>2833</v>
      </c>
      <c r="N143" s="55"/>
      <c r="O143" s="55"/>
      <c r="P143" s="48" t="s">
        <v>183</v>
      </c>
      <c r="Q143" s="48" t="s">
        <v>177</v>
      </c>
      <c r="R143" s="48" t="s">
        <v>186</v>
      </c>
      <c r="S143" s="48" t="s">
        <v>183</v>
      </c>
      <c r="T143" s="55" t="s">
        <v>2827</v>
      </c>
      <c r="U143" s="48" t="s">
        <v>1254</v>
      </c>
      <c r="V143" s="55" t="s">
        <v>7974</v>
      </c>
      <c r="W143" s="56" t="s">
        <v>381</v>
      </c>
      <c r="X143" s="3" t="s">
        <v>381</v>
      </c>
      <c r="Y143" s="3"/>
      <c r="Z143" s="57"/>
      <c r="AA143" s="57" t="str">
        <f>IF(Z143= "","n.v.t.","")</f>
        <v>n.v.t.</v>
      </c>
    </row>
    <row r="144" spans="1:27" x14ac:dyDescent="0.25">
      <c r="A144" s="180" t="s">
        <v>2182</v>
      </c>
      <c r="B144" s="5" t="s">
        <v>2182</v>
      </c>
      <c r="C144" s="59" t="str">
        <f>VLOOKUP(B144,Props!B:C,2,FALSE)</f>
        <v>U</v>
      </c>
      <c r="D144" s="59" t="s">
        <v>7972</v>
      </c>
      <c r="E144" s="9" t="s">
        <v>3198</v>
      </c>
      <c r="F144" s="59" t="str">
        <f>IF(ISTEXT(VLOOKUP(B144,#REF!,2,0)),VLOOKUP(B144,#REF!,2,0)," ")</f>
        <v xml:space="preserve"> </v>
      </c>
      <c r="G144" s="55" t="s">
        <v>2827</v>
      </c>
      <c r="H144" s="55" t="s">
        <v>2876</v>
      </c>
      <c r="I144" s="55" t="s">
        <v>2979</v>
      </c>
      <c r="J144" s="54" t="s">
        <v>3199</v>
      </c>
      <c r="K144" s="98" t="str">
        <f>IFERROR(VLOOKUP(B144,LOINC!A:B,2,0),"")</f>
        <v>1328-4</v>
      </c>
      <c r="L144" s="55">
        <f>IFERROR(VLOOKUP(B144,'Sequence nummers'!A:B,2,FALSE),"")</f>
        <v>200430</v>
      </c>
      <c r="M144" s="55" t="s">
        <v>2833</v>
      </c>
      <c r="N144" s="55"/>
      <c r="O144" s="55"/>
      <c r="P144" s="48" t="s">
        <v>177</v>
      </c>
      <c r="Q144" s="48" t="s">
        <v>177</v>
      </c>
      <c r="R144" s="48" t="s">
        <v>186</v>
      </c>
      <c r="S144" s="48" t="s">
        <v>2865</v>
      </c>
      <c r="T144" s="55" t="s">
        <v>377</v>
      </c>
      <c r="U144" s="48" t="s">
        <v>1254</v>
      </c>
      <c r="V144" s="55" t="s">
        <v>7974</v>
      </c>
      <c r="W144" s="56" t="s">
        <v>381</v>
      </c>
      <c r="X144" s="3" t="s">
        <v>381</v>
      </c>
      <c r="Y144" s="3" t="s">
        <v>381</v>
      </c>
      <c r="Z144" s="57">
        <v>553350</v>
      </c>
      <c r="AA144" s="57">
        <v>20</v>
      </c>
    </row>
    <row r="145" spans="1:27" hidden="1" x14ac:dyDescent="0.25">
      <c r="A145" s="180" t="s">
        <v>3200</v>
      </c>
      <c r="B145" s="59" t="s">
        <v>3200</v>
      </c>
      <c r="C145" s="59" t="str">
        <f>VLOOKUP(B145,Props!B:C,2,FALSE)</f>
        <v>Inb typering</v>
      </c>
      <c r="D145" s="59" t="s">
        <v>7972</v>
      </c>
      <c r="E145" s="59" t="s">
        <v>3201</v>
      </c>
      <c r="F145" s="59" t="str">
        <f>IF(ISTEXT(VLOOKUP(B145,#REF!,2,0)),VLOOKUP(B145,#REF!,2,0)," ")</f>
        <v xml:space="preserve"> </v>
      </c>
      <c r="G145" s="52" t="s">
        <v>2831</v>
      </c>
      <c r="H145" s="52" t="s">
        <v>177</v>
      </c>
      <c r="I145" s="53" t="s">
        <v>177</v>
      </c>
      <c r="J145" s="54" t="s">
        <v>3202</v>
      </c>
      <c r="K145" s="163" t="str">
        <f>IFERROR(VLOOKUP(B145,LOINC!A:B,2,0),"")</f>
        <v/>
      </c>
      <c r="L145" s="55" t="str">
        <f>IFERROR(VLOOKUP(B145,'Sequence nummers'!A:B,2,FALSE),"")</f>
        <v/>
      </c>
      <c r="M145" s="55" t="s">
        <v>2833</v>
      </c>
      <c r="N145" s="55"/>
      <c r="O145" s="55"/>
      <c r="P145" s="48" t="s">
        <v>183</v>
      </c>
      <c r="Q145" s="48" t="s">
        <v>177</v>
      </c>
      <c r="R145" s="48" t="s">
        <v>186</v>
      </c>
      <c r="S145" s="48" t="s">
        <v>183</v>
      </c>
      <c r="T145" s="55" t="s">
        <v>2827</v>
      </c>
      <c r="U145" s="48" t="s">
        <v>1254</v>
      </c>
      <c r="V145" s="55" t="s">
        <v>7974</v>
      </c>
      <c r="W145" s="56" t="s">
        <v>381</v>
      </c>
      <c r="X145" s="3" t="s">
        <v>381</v>
      </c>
      <c r="Y145" s="3"/>
      <c r="Z145" s="57"/>
      <c r="AA145" s="57" t="str">
        <f>IF(Z145= "","n.v.t.","")</f>
        <v>n.v.t.</v>
      </c>
    </row>
    <row r="146" spans="1:27" x14ac:dyDescent="0.25">
      <c r="A146" s="180" t="s">
        <v>2183</v>
      </c>
      <c r="B146" s="5" t="s">
        <v>2183</v>
      </c>
      <c r="C146" s="59" t="str">
        <f>VLOOKUP(B146,Props!B:C,2,FALSE)</f>
        <v>Inb</v>
      </c>
      <c r="D146" s="59" t="s">
        <v>7972</v>
      </c>
      <c r="E146" s="9" t="s">
        <v>3203</v>
      </c>
      <c r="F146" s="59" t="str">
        <f>IF(ISTEXT(VLOOKUP(B146,#REF!,2,0)),VLOOKUP(B146,#REF!,2,0)," ")</f>
        <v xml:space="preserve"> </v>
      </c>
      <c r="G146" s="55" t="s">
        <v>2827</v>
      </c>
      <c r="H146" s="55" t="s">
        <v>2876</v>
      </c>
      <c r="I146" s="55" t="s">
        <v>2979</v>
      </c>
      <c r="J146" s="54" t="s">
        <v>3204</v>
      </c>
      <c r="K146" s="163" t="str">
        <f>IFERROR(VLOOKUP(B146,LOINC!A:B,2,0),"")</f>
        <v>99988-9</v>
      </c>
      <c r="L146" s="55">
        <f>IFERROR(VLOOKUP(B146,'Sequence nummers'!A:B,2,FALSE),"")</f>
        <v>200440</v>
      </c>
      <c r="M146" s="55" t="s">
        <v>2833</v>
      </c>
      <c r="N146" s="55"/>
      <c r="O146" s="55"/>
      <c r="P146" s="48" t="s">
        <v>177</v>
      </c>
      <c r="Q146" s="48" t="s">
        <v>177</v>
      </c>
      <c r="R146" s="48" t="s">
        <v>186</v>
      </c>
      <c r="S146" s="48" t="s">
        <v>2865</v>
      </c>
      <c r="T146" s="55" t="s">
        <v>377</v>
      </c>
      <c r="U146" s="48" t="s">
        <v>1254</v>
      </c>
      <c r="V146" s="55" t="s">
        <v>7974</v>
      </c>
      <c r="W146" s="56" t="s">
        <v>381</v>
      </c>
      <c r="X146" s="3" t="s">
        <v>381</v>
      </c>
      <c r="Y146" s="3" t="s">
        <v>381</v>
      </c>
      <c r="Z146" s="57">
        <v>553350</v>
      </c>
      <c r="AA146" s="57">
        <v>20</v>
      </c>
    </row>
    <row r="147" spans="1:27" hidden="1" x14ac:dyDescent="0.25">
      <c r="A147" s="180" t="s">
        <v>3205</v>
      </c>
      <c r="B147" s="59" t="s">
        <v>3205</v>
      </c>
      <c r="C147" s="59" t="str">
        <f>VLOOKUP(B147,Props!B:C,2,FALSE)</f>
        <v>Wrb typering</v>
      </c>
      <c r="D147" s="59" t="s">
        <v>7972</v>
      </c>
      <c r="E147" s="59" t="s">
        <v>3206</v>
      </c>
      <c r="F147" s="59" t="str">
        <f>IF(ISTEXT(VLOOKUP(B147,#REF!,2,0)),VLOOKUP(B147,#REF!,2,0)," ")</f>
        <v xml:space="preserve"> </v>
      </c>
      <c r="G147" s="52" t="s">
        <v>2831</v>
      </c>
      <c r="H147" s="52" t="s">
        <v>177</v>
      </c>
      <c r="I147" s="53" t="s">
        <v>177</v>
      </c>
      <c r="J147" s="54" t="s">
        <v>3207</v>
      </c>
      <c r="K147" s="163" t="str">
        <f>IFERROR(VLOOKUP(B147,LOINC!A:B,2,0),"")</f>
        <v/>
      </c>
      <c r="L147" s="55" t="str">
        <f>IFERROR(VLOOKUP(B147,'Sequence nummers'!A:B,2,FALSE),"")</f>
        <v/>
      </c>
      <c r="M147" s="55" t="s">
        <v>2833</v>
      </c>
      <c r="N147" s="55"/>
      <c r="O147" s="55"/>
      <c r="P147" s="48" t="s">
        <v>183</v>
      </c>
      <c r="Q147" s="48" t="s">
        <v>177</v>
      </c>
      <c r="R147" s="48" t="s">
        <v>186</v>
      </c>
      <c r="S147" s="48" t="s">
        <v>183</v>
      </c>
      <c r="T147" s="55" t="s">
        <v>2827</v>
      </c>
      <c r="U147" s="48" t="s">
        <v>1254</v>
      </c>
      <c r="V147" s="55" t="s">
        <v>7974</v>
      </c>
      <c r="W147" s="56" t="s">
        <v>381</v>
      </c>
      <c r="X147" s="3" t="s">
        <v>381</v>
      </c>
      <c r="Y147" s="3"/>
      <c r="Z147" s="57"/>
      <c r="AA147" s="57" t="str">
        <f>IF(Z147= "","n.v.t.","")</f>
        <v>n.v.t.</v>
      </c>
    </row>
    <row r="148" spans="1:27" x14ac:dyDescent="0.25">
      <c r="A148" s="180" t="s">
        <v>2184</v>
      </c>
      <c r="B148" s="5" t="s">
        <v>2184</v>
      </c>
      <c r="C148" s="59" t="str">
        <f>VLOOKUP(B148,Props!B:C,2,FALSE)</f>
        <v>Wrb</v>
      </c>
      <c r="D148" s="59" t="s">
        <v>7972</v>
      </c>
      <c r="E148" s="9" t="s">
        <v>3208</v>
      </c>
      <c r="F148" s="59" t="str">
        <f>IF(ISTEXT(VLOOKUP(B148,#REF!,2,0)),VLOOKUP(B148,#REF!,2,0)," ")</f>
        <v xml:space="preserve"> </v>
      </c>
      <c r="G148" s="55" t="s">
        <v>2827</v>
      </c>
      <c r="H148" s="55" t="s">
        <v>2876</v>
      </c>
      <c r="I148" s="55" t="s">
        <v>2979</v>
      </c>
      <c r="J148" s="54" t="s">
        <v>3209</v>
      </c>
      <c r="K148" s="163" t="str">
        <f>IFERROR(VLOOKUP(B148,LOINC!A:B,2,0),"")</f>
        <v>99989-0</v>
      </c>
      <c r="L148" s="55">
        <f>IFERROR(VLOOKUP(B148,'Sequence nummers'!A:B,2,FALSE),"")</f>
        <v>200450</v>
      </c>
      <c r="M148" s="55" t="s">
        <v>2833</v>
      </c>
      <c r="N148" s="55"/>
      <c r="O148" s="55"/>
      <c r="P148" s="48" t="s">
        <v>177</v>
      </c>
      <c r="Q148" s="48" t="s">
        <v>177</v>
      </c>
      <c r="R148" s="48" t="s">
        <v>186</v>
      </c>
      <c r="S148" s="48" t="s">
        <v>2865</v>
      </c>
      <c r="T148" s="55" t="s">
        <v>377</v>
      </c>
      <c r="U148" s="48" t="s">
        <v>1254</v>
      </c>
      <c r="V148" s="55" t="s">
        <v>7974</v>
      </c>
      <c r="W148" s="56" t="s">
        <v>381</v>
      </c>
      <c r="X148" s="3" t="s">
        <v>381</v>
      </c>
      <c r="Y148" s="3" t="s">
        <v>381</v>
      </c>
      <c r="Z148" s="57">
        <v>553350</v>
      </c>
      <c r="AA148" s="57">
        <v>20</v>
      </c>
    </row>
    <row r="149" spans="1:27" hidden="1" x14ac:dyDescent="0.25">
      <c r="A149" s="180" t="s">
        <v>3210</v>
      </c>
      <c r="B149" s="59" t="s">
        <v>3210</v>
      </c>
      <c r="C149" s="59" t="str">
        <f>VLOOKUP(B149,Props!B:C,2,FALSE)</f>
        <v>T  typering</v>
      </c>
      <c r="D149" s="59"/>
      <c r="E149" s="59" t="s">
        <v>3211</v>
      </c>
      <c r="F149" s="59" t="str">
        <f>IF(ISTEXT(VLOOKUP(B149,#REF!,2,0)),VLOOKUP(B149,#REF!,2,0)," ")</f>
        <v xml:space="preserve"> </v>
      </c>
      <c r="G149" s="52" t="s">
        <v>2831</v>
      </c>
      <c r="H149" s="52" t="s">
        <v>177</v>
      </c>
      <c r="I149" s="53" t="s">
        <v>177</v>
      </c>
      <c r="J149" s="54" t="s">
        <v>3212</v>
      </c>
      <c r="K149" s="163" t="str">
        <f>IFERROR(VLOOKUP(B149,LOINC!A:B,2,0),"")</f>
        <v/>
      </c>
      <c r="L149" s="55" t="str">
        <f>IFERROR(VLOOKUP(B149,'Sequence nummers'!A:B,2,FALSE),"")</f>
        <v/>
      </c>
      <c r="M149" s="55" t="s">
        <v>2833</v>
      </c>
      <c r="N149" s="55"/>
      <c r="O149" s="55"/>
      <c r="P149" s="48" t="s">
        <v>183</v>
      </c>
      <c r="Q149" s="48" t="s">
        <v>177</v>
      </c>
      <c r="R149" s="48" t="s">
        <v>186</v>
      </c>
      <c r="S149" s="48" t="s">
        <v>183</v>
      </c>
      <c r="T149" s="55" t="s">
        <v>2827</v>
      </c>
      <c r="U149" s="48" t="s">
        <v>1254</v>
      </c>
      <c r="V149" s="55" t="s">
        <v>2977</v>
      </c>
      <c r="W149" s="56"/>
      <c r="X149" s="3" t="s">
        <v>381</v>
      </c>
      <c r="Y149" s="3"/>
      <c r="Z149" s="57"/>
      <c r="AA149" s="57" t="str">
        <f>IF(Z149= "","n.v.t.","")</f>
        <v>n.v.t.</v>
      </c>
    </row>
    <row r="150" spans="1:27" x14ac:dyDescent="0.25">
      <c r="A150" s="180" t="s">
        <v>2185</v>
      </c>
      <c r="B150" s="5" t="s">
        <v>2185</v>
      </c>
      <c r="C150" s="59" t="str">
        <f>VLOOKUP(B150,Props!B:C,2,FALSE)</f>
        <v>T</v>
      </c>
      <c r="D150" s="59"/>
      <c r="E150" s="9" t="s">
        <v>3213</v>
      </c>
      <c r="F150" s="59" t="str">
        <f>IF(ISTEXT(VLOOKUP(B150,#REF!,2,0)),VLOOKUP(B150,#REF!,2,0)," ")</f>
        <v xml:space="preserve"> </v>
      </c>
      <c r="G150" s="55" t="s">
        <v>2827</v>
      </c>
      <c r="H150" s="55" t="s">
        <v>2861</v>
      </c>
      <c r="I150" s="60" t="s">
        <v>177</v>
      </c>
      <c r="J150" s="54" t="s">
        <v>3214</v>
      </c>
      <c r="K150" s="163" t="str">
        <f>IFERROR(VLOOKUP(B150,LOINC!A:B,2,0),"")</f>
        <v>99992-7</v>
      </c>
      <c r="L150" s="55">
        <f>IFERROR(VLOOKUP(B150,'Sequence nummers'!A:B,2,FALSE),"")</f>
        <v>200460</v>
      </c>
      <c r="M150" s="55" t="s">
        <v>2833</v>
      </c>
      <c r="N150" s="55"/>
      <c r="O150" s="55"/>
      <c r="P150" s="48" t="s">
        <v>177</v>
      </c>
      <c r="Q150" s="48" t="s">
        <v>177</v>
      </c>
      <c r="R150" s="48" t="s">
        <v>186</v>
      </c>
      <c r="S150" s="48" t="s">
        <v>2865</v>
      </c>
      <c r="T150" s="55" t="s">
        <v>377</v>
      </c>
      <c r="U150" s="48" t="s">
        <v>1254</v>
      </c>
      <c r="V150" s="55" t="s">
        <v>2981</v>
      </c>
      <c r="W150" s="56" t="s">
        <v>381</v>
      </c>
      <c r="X150" s="3" t="s">
        <v>381</v>
      </c>
      <c r="Y150" s="4"/>
      <c r="Z150" s="64">
        <v>554772</v>
      </c>
      <c r="AA150" s="57">
        <v>16</v>
      </c>
    </row>
    <row r="151" spans="1:27" s="186" customFormat="1" hidden="1" x14ac:dyDescent="0.25">
      <c r="A151" s="183"/>
      <c r="B151" s="47" t="s">
        <v>3215</v>
      </c>
      <c r="C151" s="59" t="str">
        <f>VLOOKUP(B151,Props!B:C,2,FALSE)</f>
        <v>Fy3typering</v>
      </c>
      <c r="D151" s="54" t="s">
        <v>7972</v>
      </c>
      <c r="E151" s="54" t="s">
        <v>3216</v>
      </c>
      <c r="F151" s="59" t="str">
        <f>IF(ISTEXT(VLOOKUP(B151,#REF!,2,0)),VLOOKUP(B151,#REF!,2,0)," ")</f>
        <v xml:space="preserve"> </v>
      </c>
      <c r="G151" s="55" t="s">
        <v>2831</v>
      </c>
      <c r="H151" s="55" t="s">
        <v>177</v>
      </c>
      <c r="I151" s="60" t="s">
        <v>177</v>
      </c>
      <c r="J151" s="54" t="s">
        <v>3217</v>
      </c>
      <c r="K151" s="163" t="str">
        <f>IFERROR(VLOOKUP(B151,LOINC!A:B,2,0),"")</f>
        <v/>
      </c>
      <c r="L151" s="55" t="str">
        <f>IFERROR(VLOOKUP(B151,'Sequence nummers'!A:B,2,FALSE),"")</f>
        <v/>
      </c>
      <c r="M151" s="55" t="s">
        <v>2833</v>
      </c>
      <c r="N151" s="55"/>
      <c r="O151" s="55"/>
      <c r="P151" s="48" t="s">
        <v>183</v>
      </c>
      <c r="Q151" s="48" t="s">
        <v>177</v>
      </c>
      <c r="R151" s="48" t="s">
        <v>186</v>
      </c>
      <c r="S151" s="48" t="s">
        <v>183</v>
      </c>
      <c r="T151" s="55" t="s">
        <v>2827</v>
      </c>
      <c r="U151" s="48" t="s">
        <v>1254</v>
      </c>
      <c r="V151" s="55" t="s">
        <v>7974</v>
      </c>
      <c r="W151" s="56" t="s">
        <v>381</v>
      </c>
      <c r="X151" s="3" t="s">
        <v>381</v>
      </c>
      <c r="Y151" s="3"/>
      <c r="Z151" s="4"/>
      <c r="AA151" s="57" t="str">
        <f t="shared" ref="AA151:AA167" si="6">IF(Z151= "","n.v.t.","")</f>
        <v>n.v.t.</v>
      </c>
    </row>
    <row r="152" spans="1:27" s="186" customFormat="1" x14ac:dyDescent="0.25">
      <c r="A152" s="183"/>
      <c r="B152" s="5" t="s">
        <v>3218</v>
      </c>
      <c r="C152" s="59" t="str">
        <f>VLOOKUP(B152,Props!B:C,2,FALSE)</f>
        <v>Fy3</v>
      </c>
      <c r="D152" s="9" t="s">
        <v>7972</v>
      </c>
      <c r="E152" s="9" t="s">
        <v>3216</v>
      </c>
      <c r="F152" s="59" t="str">
        <f>IF(ISTEXT(VLOOKUP(B152,#REF!,2,0)),VLOOKUP(B152,#REF!,2,0)," ")</f>
        <v xml:space="preserve"> </v>
      </c>
      <c r="G152" s="55" t="s">
        <v>2827</v>
      </c>
      <c r="H152" s="55" t="s">
        <v>2876</v>
      </c>
      <c r="I152" s="60" t="s">
        <v>2979</v>
      </c>
      <c r="J152" s="54" t="s">
        <v>3219</v>
      </c>
      <c r="K152" s="163">
        <f>IFERROR(VLOOKUP(B152,LOINC!A:B,2,0),"")</f>
        <v>15755</v>
      </c>
      <c r="L152" s="55">
        <f>IFERROR(VLOOKUP(B152,'Sequence nummers'!A:B,2,FALSE),"")</f>
        <v>200470</v>
      </c>
      <c r="M152" s="55" t="s">
        <v>2833</v>
      </c>
      <c r="N152" s="55"/>
      <c r="O152" s="55"/>
      <c r="P152" s="48" t="s">
        <v>177</v>
      </c>
      <c r="Q152" s="48" t="s">
        <v>177</v>
      </c>
      <c r="R152" s="48" t="s">
        <v>186</v>
      </c>
      <c r="S152" s="48" t="s">
        <v>2865</v>
      </c>
      <c r="T152" s="55" t="s">
        <v>377</v>
      </c>
      <c r="U152" s="48" t="s">
        <v>1254</v>
      </c>
      <c r="V152" s="55" t="s">
        <v>7974</v>
      </c>
      <c r="W152" s="56" t="s">
        <v>381</v>
      </c>
      <c r="X152" s="3" t="s">
        <v>381</v>
      </c>
      <c r="Y152" s="3" t="s">
        <v>381</v>
      </c>
      <c r="Z152" s="4">
        <v>553350</v>
      </c>
      <c r="AA152" s="57">
        <v>20</v>
      </c>
    </row>
    <row r="153" spans="1:27" s="186" customFormat="1" hidden="1" x14ac:dyDescent="0.25">
      <c r="A153" s="183"/>
      <c r="B153" s="47" t="s">
        <v>3220</v>
      </c>
      <c r="C153" s="59" t="str">
        <f>VLOOKUP(B153,Props!B:C,2,FALSE)</f>
        <v>Fy5typering</v>
      </c>
      <c r="D153" s="54" t="s">
        <v>7972</v>
      </c>
      <c r="E153" s="54" t="s">
        <v>3221</v>
      </c>
      <c r="F153" s="59" t="str">
        <f>IF(ISTEXT(VLOOKUP(B153,#REF!,2,0)),VLOOKUP(B153,#REF!,2,0)," ")</f>
        <v xml:space="preserve"> </v>
      </c>
      <c r="G153" s="55" t="s">
        <v>2831</v>
      </c>
      <c r="H153" s="55" t="s">
        <v>177</v>
      </c>
      <c r="I153" s="60" t="s">
        <v>177</v>
      </c>
      <c r="J153" s="54" t="s">
        <v>3222</v>
      </c>
      <c r="K153" s="163" t="str">
        <f>IFERROR(VLOOKUP(B153,LOINC!A:B,2,0),"")</f>
        <v/>
      </c>
      <c r="L153" s="55" t="str">
        <f>IFERROR(VLOOKUP(B153,'Sequence nummers'!A:B,2,FALSE),"")</f>
        <v/>
      </c>
      <c r="M153" s="55" t="s">
        <v>2833</v>
      </c>
      <c r="N153" s="55"/>
      <c r="O153" s="55"/>
      <c r="P153" s="48" t="s">
        <v>183</v>
      </c>
      <c r="Q153" s="48" t="s">
        <v>177</v>
      </c>
      <c r="R153" s="48" t="s">
        <v>186</v>
      </c>
      <c r="S153" s="48" t="s">
        <v>183</v>
      </c>
      <c r="T153" s="55" t="s">
        <v>2827</v>
      </c>
      <c r="U153" s="48" t="s">
        <v>1254</v>
      </c>
      <c r="V153" s="55" t="s">
        <v>7974</v>
      </c>
      <c r="W153" s="56" t="s">
        <v>381</v>
      </c>
      <c r="X153" s="3" t="s">
        <v>381</v>
      </c>
      <c r="Y153" s="3"/>
      <c r="Z153" s="4"/>
      <c r="AA153" s="57" t="str">
        <f t="shared" si="6"/>
        <v>n.v.t.</v>
      </c>
    </row>
    <row r="154" spans="1:27" s="186" customFormat="1" x14ac:dyDescent="0.25">
      <c r="A154" s="183"/>
      <c r="B154" s="5" t="s">
        <v>3223</v>
      </c>
      <c r="C154" s="59" t="str">
        <f>VLOOKUP(B154,Props!B:C,2,FALSE)</f>
        <v>Fy5</v>
      </c>
      <c r="D154" s="9" t="s">
        <v>7972</v>
      </c>
      <c r="E154" s="9" t="s">
        <v>3221</v>
      </c>
      <c r="F154" s="59" t="str">
        <f>IF(ISTEXT(VLOOKUP(B154,#REF!,2,0)),VLOOKUP(B154,#REF!,2,0)," ")</f>
        <v xml:space="preserve"> </v>
      </c>
      <c r="G154" s="55" t="s">
        <v>2827</v>
      </c>
      <c r="H154" s="55" t="s">
        <v>2876</v>
      </c>
      <c r="I154" s="60" t="s">
        <v>2979</v>
      </c>
      <c r="J154" s="54" t="s">
        <v>3224</v>
      </c>
      <c r="K154" s="163">
        <f>IFERROR(VLOOKUP(B154,LOINC!A:B,2,0),"")</f>
        <v>15756</v>
      </c>
      <c r="L154" s="55">
        <f>IFERROR(VLOOKUP(B154,'Sequence nummers'!A:B,2,FALSE),"")</f>
        <v>200480</v>
      </c>
      <c r="M154" s="55" t="s">
        <v>2833</v>
      </c>
      <c r="N154" s="55"/>
      <c r="O154" s="55"/>
      <c r="P154" s="48" t="s">
        <v>177</v>
      </c>
      <c r="Q154" s="48" t="s">
        <v>177</v>
      </c>
      <c r="R154" s="48" t="s">
        <v>186</v>
      </c>
      <c r="S154" s="48" t="s">
        <v>2865</v>
      </c>
      <c r="T154" s="55" t="s">
        <v>377</v>
      </c>
      <c r="U154" s="48" t="s">
        <v>1254</v>
      </c>
      <c r="V154" s="55" t="s">
        <v>7974</v>
      </c>
      <c r="W154" s="56" t="s">
        <v>381</v>
      </c>
      <c r="X154" s="3" t="s">
        <v>381</v>
      </c>
      <c r="Y154" s="3" t="s">
        <v>381</v>
      </c>
      <c r="Z154" s="4">
        <v>553350</v>
      </c>
      <c r="AA154" s="57">
        <v>20</v>
      </c>
    </row>
    <row r="155" spans="1:27" s="186" customFormat="1" hidden="1" x14ac:dyDescent="0.25">
      <c r="A155" s="183"/>
      <c r="B155" s="47" t="s">
        <v>3225</v>
      </c>
      <c r="C155" s="59" t="str">
        <f>VLOOKUP(B155,Props!B:C,2,FALSE)</f>
        <v>Jk3typering</v>
      </c>
      <c r="D155" s="54" t="s">
        <v>7972</v>
      </c>
      <c r="E155" s="54" t="s">
        <v>3226</v>
      </c>
      <c r="F155" s="59" t="str">
        <f>IF(ISTEXT(VLOOKUP(B155,#REF!,2,0)),VLOOKUP(B155,#REF!,2,0)," ")</f>
        <v xml:space="preserve"> </v>
      </c>
      <c r="G155" s="55" t="s">
        <v>2831</v>
      </c>
      <c r="H155" s="55" t="s">
        <v>177</v>
      </c>
      <c r="I155" s="60" t="s">
        <v>177</v>
      </c>
      <c r="J155" s="54" t="s">
        <v>3227</v>
      </c>
      <c r="K155" s="163" t="str">
        <f>IFERROR(VLOOKUP(B155,LOINC!A:B,2,0),"")</f>
        <v/>
      </c>
      <c r="L155" s="55" t="str">
        <f>IFERROR(VLOOKUP(B155,'Sequence nummers'!A:B,2,FALSE),"")</f>
        <v/>
      </c>
      <c r="M155" s="55" t="s">
        <v>2833</v>
      </c>
      <c r="N155" s="55"/>
      <c r="O155" s="55"/>
      <c r="P155" s="48" t="s">
        <v>183</v>
      </c>
      <c r="Q155" s="48" t="s">
        <v>177</v>
      </c>
      <c r="R155" s="48" t="s">
        <v>186</v>
      </c>
      <c r="S155" s="48" t="s">
        <v>183</v>
      </c>
      <c r="T155" s="55" t="s">
        <v>2827</v>
      </c>
      <c r="U155" s="48" t="s">
        <v>1254</v>
      </c>
      <c r="V155" s="55" t="s">
        <v>7974</v>
      </c>
      <c r="W155" s="56" t="s">
        <v>381</v>
      </c>
      <c r="X155" s="3" t="s">
        <v>381</v>
      </c>
      <c r="Y155" s="3"/>
      <c r="Z155" s="4"/>
      <c r="AA155" s="57" t="str">
        <f t="shared" si="6"/>
        <v>n.v.t.</v>
      </c>
    </row>
    <row r="156" spans="1:27" s="186" customFormat="1" x14ac:dyDescent="0.25">
      <c r="A156" s="183"/>
      <c r="B156" s="5" t="s">
        <v>3228</v>
      </c>
      <c r="C156" s="59" t="str">
        <f>VLOOKUP(B156,Props!B:C,2,FALSE)</f>
        <v>Jk3</v>
      </c>
      <c r="D156" s="9" t="s">
        <v>7972</v>
      </c>
      <c r="E156" s="9" t="s">
        <v>3226</v>
      </c>
      <c r="F156" s="59" t="str">
        <f>IF(ISTEXT(VLOOKUP(B156,#REF!,2,0)),VLOOKUP(B156,#REF!,2,0)," ")</f>
        <v xml:space="preserve"> </v>
      </c>
      <c r="G156" s="55" t="s">
        <v>2827</v>
      </c>
      <c r="H156" s="55" t="s">
        <v>2876</v>
      </c>
      <c r="I156" s="60" t="s">
        <v>2979</v>
      </c>
      <c r="J156" s="54" t="s">
        <v>3229</v>
      </c>
      <c r="K156" s="163">
        <f>IFERROR(VLOOKUP(B156,LOINC!A:B,2,0),"")</f>
        <v>15757</v>
      </c>
      <c r="L156" s="55">
        <f>IFERROR(VLOOKUP(B156,'Sequence nummers'!A:B,2,FALSE),"")</f>
        <v>200490</v>
      </c>
      <c r="M156" s="55" t="s">
        <v>2833</v>
      </c>
      <c r="N156" s="55"/>
      <c r="O156" s="55"/>
      <c r="P156" s="48" t="s">
        <v>177</v>
      </c>
      <c r="Q156" s="48" t="s">
        <v>177</v>
      </c>
      <c r="R156" s="48" t="s">
        <v>186</v>
      </c>
      <c r="S156" s="48" t="s">
        <v>2865</v>
      </c>
      <c r="T156" s="55" t="s">
        <v>377</v>
      </c>
      <c r="U156" s="48" t="s">
        <v>1254</v>
      </c>
      <c r="V156" s="55" t="s">
        <v>7974</v>
      </c>
      <c r="W156" s="56" t="s">
        <v>381</v>
      </c>
      <c r="X156" s="3" t="s">
        <v>381</v>
      </c>
      <c r="Y156" s="3" t="s">
        <v>381</v>
      </c>
      <c r="Z156" s="4">
        <v>553350</v>
      </c>
      <c r="AA156" s="57">
        <v>20</v>
      </c>
    </row>
    <row r="157" spans="1:27" s="186" customFormat="1" hidden="1" x14ac:dyDescent="0.25">
      <c r="A157" s="183"/>
      <c r="B157" s="47" t="s">
        <v>3230</v>
      </c>
      <c r="C157" s="59" t="str">
        <f>VLOOKUP(B157,Props!B:C,2,FALSE)</f>
        <v>Co3typering</v>
      </c>
      <c r="D157" s="54" t="s">
        <v>7972</v>
      </c>
      <c r="E157" s="54" t="s">
        <v>3232</v>
      </c>
      <c r="F157" s="59" t="str">
        <f>IF(ISTEXT(VLOOKUP(B157,#REF!,2,0)),VLOOKUP(B157,#REF!,2,0)," ")</f>
        <v xml:space="preserve"> </v>
      </c>
      <c r="G157" s="55" t="s">
        <v>2831</v>
      </c>
      <c r="H157" s="55" t="s">
        <v>177</v>
      </c>
      <c r="I157" s="60" t="s">
        <v>177</v>
      </c>
      <c r="J157" s="54" t="s">
        <v>3233</v>
      </c>
      <c r="K157" s="163" t="str">
        <f>IFERROR(VLOOKUP(B157,LOINC!A:B,2,0),"")</f>
        <v/>
      </c>
      <c r="L157" s="55" t="str">
        <f>IFERROR(VLOOKUP(B157,'Sequence nummers'!A:B,2,FALSE),"")</f>
        <v/>
      </c>
      <c r="M157" s="55" t="s">
        <v>2833</v>
      </c>
      <c r="N157" s="55"/>
      <c r="O157" s="55"/>
      <c r="P157" s="48" t="s">
        <v>183</v>
      </c>
      <c r="Q157" s="48" t="s">
        <v>177</v>
      </c>
      <c r="R157" s="48" t="s">
        <v>186</v>
      </c>
      <c r="S157" s="48" t="s">
        <v>183</v>
      </c>
      <c r="T157" s="55" t="s">
        <v>2827</v>
      </c>
      <c r="U157" s="48" t="s">
        <v>1254</v>
      </c>
      <c r="V157" s="55" t="s">
        <v>7974</v>
      </c>
      <c r="W157" s="56" t="s">
        <v>381</v>
      </c>
      <c r="X157" s="3" t="s">
        <v>381</v>
      </c>
      <c r="Y157" s="3"/>
      <c r="Z157" s="4"/>
      <c r="AA157" s="57" t="str">
        <f t="shared" si="6"/>
        <v>n.v.t.</v>
      </c>
    </row>
    <row r="158" spans="1:27" s="186" customFormat="1" x14ac:dyDescent="0.25">
      <c r="A158" s="183"/>
      <c r="B158" s="5" t="s">
        <v>3234</v>
      </c>
      <c r="C158" s="59" t="str">
        <f>VLOOKUP(B158,Props!B:C,2,FALSE)</f>
        <v>Co3</v>
      </c>
      <c r="D158" s="9" t="s">
        <v>7972</v>
      </c>
      <c r="E158" s="9" t="s">
        <v>3232</v>
      </c>
      <c r="F158" s="59" t="str">
        <f>IF(ISTEXT(VLOOKUP(B158,#REF!,2,0)),VLOOKUP(B158,#REF!,2,0)," ")</f>
        <v xml:space="preserve"> </v>
      </c>
      <c r="G158" s="55" t="s">
        <v>2827</v>
      </c>
      <c r="H158" s="55" t="s">
        <v>2876</v>
      </c>
      <c r="I158" s="60" t="s">
        <v>2979</v>
      </c>
      <c r="J158" s="54" t="s">
        <v>3235</v>
      </c>
      <c r="K158" s="163">
        <f>IFERROR(VLOOKUP(B158,LOINC!A:B,2,0),"")</f>
        <v>15758</v>
      </c>
      <c r="L158" s="55">
        <f>IFERROR(VLOOKUP(B158,'Sequence nummers'!A:B,2,FALSE),"")</f>
        <v>200500</v>
      </c>
      <c r="M158" s="55" t="s">
        <v>2833</v>
      </c>
      <c r="N158" s="55"/>
      <c r="O158" s="55"/>
      <c r="P158" s="48" t="s">
        <v>177</v>
      </c>
      <c r="Q158" s="48" t="s">
        <v>177</v>
      </c>
      <c r="R158" s="48" t="s">
        <v>186</v>
      </c>
      <c r="S158" s="48" t="s">
        <v>2865</v>
      </c>
      <c r="T158" s="55" t="s">
        <v>377</v>
      </c>
      <c r="U158" s="48" t="s">
        <v>1254</v>
      </c>
      <c r="V158" s="55" t="s">
        <v>7974</v>
      </c>
      <c r="W158" s="56" t="s">
        <v>381</v>
      </c>
      <c r="X158" s="3" t="s">
        <v>381</v>
      </c>
      <c r="Y158" s="3" t="s">
        <v>381</v>
      </c>
      <c r="Z158" s="4">
        <v>553350</v>
      </c>
      <c r="AA158" s="57">
        <v>20</v>
      </c>
    </row>
    <row r="159" spans="1:27" s="186" customFormat="1" hidden="1" x14ac:dyDescent="0.25">
      <c r="A159" s="183"/>
      <c r="B159" s="47" t="s">
        <v>3236</v>
      </c>
      <c r="C159" s="59" t="str">
        <f>VLOOKUP(B159,Props!B:C,2,FALSE)</f>
        <v>P__typering</v>
      </c>
      <c r="D159" s="54" t="s">
        <v>7972</v>
      </c>
      <c r="E159" s="54" t="s">
        <v>3237</v>
      </c>
      <c r="F159" s="59" t="str">
        <f>IF(ISTEXT(VLOOKUP(B159,#REF!,2,0)),VLOOKUP(B159,#REF!,2,0)," ")</f>
        <v xml:space="preserve"> </v>
      </c>
      <c r="G159" s="55" t="s">
        <v>2831</v>
      </c>
      <c r="H159" s="55" t="s">
        <v>177</v>
      </c>
      <c r="I159" s="60" t="s">
        <v>177</v>
      </c>
      <c r="J159" s="54" t="s">
        <v>3238</v>
      </c>
      <c r="K159" s="163" t="str">
        <f>IFERROR(VLOOKUP(B159,LOINC!A:B,2,0),"")</f>
        <v/>
      </c>
      <c r="L159" s="55" t="str">
        <f>IFERROR(VLOOKUP(B159,'Sequence nummers'!A:B,2,FALSE),"")</f>
        <v/>
      </c>
      <c r="M159" s="55" t="s">
        <v>2833</v>
      </c>
      <c r="N159" s="55"/>
      <c r="O159" s="55"/>
      <c r="P159" s="48" t="s">
        <v>183</v>
      </c>
      <c r="Q159" s="48" t="s">
        <v>177</v>
      </c>
      <c r="R159" s="48" t="s">
        <v>186</v>
      </c>
      <c r="S159" s="48" t="s">
        <v>183</v>
      </c>
      <c r="T159" s="55" t="s">
        <v>2827</v>
      </c>
      <c r="U159" s="48" t="s">
        <v>1254</v>
      </c>
      <c r="V159" s="55" t="s">
        <v>7974</v>
      </c>
      <c r="W159" s="56" t="s">
        <v>381</v>
      </c>
      <c r="X159" s="3" t="s">
        <v>381</v>
      </c>
      <c r="Y159" s="3"/>
      <c r="Z159" s="4"/>
      <c r="AA159" s="57" t="str">
        <f t="shared" si="6"/>
        <v>n.v.t.</v>
      </c>
    </row>
    <row r="160" spans="1:27" s="186" customFormat="1" x14ac:dyDescent="0.25">
      <c r="A160" s="183"/>
      <c r="B160" s="5" t="s">
        <v>2861</v>
      </c>
      <c r="C160" s="59" t="str">
        <f>VLOOKUP(B160,Props!B:C,2,FALSE)</f>
        <v>P</v>
      </c>
      <c r="D160" s="9" t="s">
        <v>7972</v>
      </c>
      <c r="E160" s="9" t="s">
        <v>3237</v>
      </c>
      <c r="F160" s="59" t="str">
        <f>IF(ISTEXT(VLOOKUP(B160,#REF!,2,0)),VLOOKUP(B160,#REF!,2,0)," ")</f>
        <v xml:space="preserve"> </v>
      </c>
      <c r="G160" s="55" t="s">
        <v>2827</v>
      </c>
      <c r="H160" s="55" t="s">
        <v>2876</v>
      </c>
      <c r="I160" s="60" t="s">
        <v>2979</v>
      </c>
      <c r="J160" s="54" t="s">
        <v>3239</v>
      </c>
      <c r="K160" s="163" t="str">
        <f>IFERROR(VLOOKUP(B160,LOINC!A:B,2,0),"")</f>
        <v>1285-6</v>
      </c>
      <c r="L160" s="55">
        <f>IFERROR(VLOOKUP(B160,'Sequence nummers'!A:B,2,FALSE),"")</f>
        <v>200510</v>
      </c>
      <c r="M160" s="55" t="s">
        <v>2833</v>
      </c>
      <c r="N160" s="55"/>
      <c r="O160" s="55"/>
      <c r="P160" s="48" t="s">
        <v>177</v>
      </c>
      <c r="Q160" s="48" t="s">
        <v>177</v>
      </c>
      <c r="R160" s="48" t="s">
        <v>186</v>
      </c>
      <c r="S160" s="48" t="s">
        <v>2865</v>
      </c>
      <c r="T160" s="55" t="s">
        <v>377</v>
      </c>
      <c r="U160" s="48" t="s">
        <v>1254</v>
      </c>
      <c r="V160" s="55" t="s">
        <v>7974</v>
      </c>
      <c r="W160" s="56" t="s">
        <v>381</v>
      </c>
      <c r="X160" s="3" t="s">
        <v>381</v>
      </c>
      <c r="Y160" s="3" t="s">
        <v>381</v>
      </c>
      <c r="Z160" s="4">
        <v>553350</v>
      </c>
      <c r="AA160" s="57">
        <v>20</v>
      </c>
    </row>
    <row r="161" spans="1:27" s="186" customFormat="1" hidden="1" x14ac:dyDescent="0.25">
      <c r="A161" s="183"/>
      <c r="B161" s="47" t="s">
        <v>3240</v>
      </c>
      <c r="C161" s="59" t="str">
        <f>VLOOKUP(B161,Props!B:C,2,FALSE)</f>
        <v>Doatypering</v>
      </c>
      <c r="D161" s="54" t="s">
        <v>7972</v>
      </c>
      <c r="E161" s="54" t="s">
        <v>3241</v>
      </c>
      <c r="F161" s="59" t="str">
        <f>IF(ISTEXT(VLOOKUP(B161,#REF!,2,0)),VLOOKUP(B161,#REF!,2,0)," ")</f>
        <v xml:space="preserve"> </v>
      </c>
      <c r="G161" s="55" t="s">
        <v>2831</v>
      </c>
      <c r="H161" s="55" t="s">
        <v>177</v>
      </c>
      <c r="I161" s="60" t="s">
        <v>177</v>
      </c>
      <c r="J161" s="54" t="s">
        <v>3242</v>
      </c>
      <c r="K161" s="163" t="str">
        <f>IFERROR(VLOOKUP(B161,LOINC!A:B,2,0),"")</f>
        <v/>
      </c>
      <c r="L161" s="55" t="str">
        <f>IFERROR(VLOOKUP(B161,'Sequence nummers'!A:B,2,FALSE),"")</f>
        <v/>
      </c>
      <c r="M161" s="55" t="s">
        <v>2833</v>
      </c>
      <c r="N161" s="55"/>
      <c r="O161" s="55"/>
      <c r="P161" s="48" t="s">
        <v>183</v>
      </c>
      <c r="Q161" s="48" t="s">
        <v>177</v>
      </c>
      <c r="R161" s="48" t="s">
        <v>186</v>
      </c>
      <c r="S161" s="48" t="s">
        <v>183</v>
      </c>
      <c r="T161" s="55" t="s">
        <v>2827</v>
      </c>
      <c r="U161" s="48" t="s">
        <v>1254</v>
      </c>
      <c r="V161" s="55" t="s">
        <v>7974</v>
      </c>
      <c r="W161" s="56" t="s">
        <v>381</v>
      </c>
      <c r="X161" s="3" t="s">
        <v>381</v>
      </c>
      <c r="Y161" s="3"/>
      <c r="Z161" s="4"/>
      <c r="AA161" s="57" t="str">
        <f t="shared" si="6"/>
        <v>n.v.t.</v>
      </c>
    </row>
    <row r="162" spans="1:27" s="186" customFormat="1" x14ac:dyDescent="0.25">
      <c r="A162" s="183"/>
      <c r="B162" s="5" t="s">
        <v>3243</v>
      </c>
      <c r="C162" s="59" t="str">
        <f>VLOOKUP(B162,Props!B:C,2,FALSE)</f>
        <v>Doa</v>
      </c>
      <c r="D162" s="9" t="s">
        <v>7972</v>
      </c>
      <c r="E162" s="9" t="s">
        <v>3241</v>
      </c>
      <c r="F162" s="59" t="str">
        <f>IF(ISTEXT(VLOOKUP(B162,#REF!,2,0)),VLOOKUP(B162,#REF!,2,0)," ")</f>
        <v xml:space="preserve"> </v>
      </c>
      <c r="G162" s="55" t="s">
        <v>2827</v>
      </c>
      <c r="H162" s="55" t="s">
        <v>2876</v>
      </c>
      <c r="I162" s="60" t="s">
        <v>2979</v>
      </c>
      <c r="J162" s="54" t="s">
        <v>3244</v>
      </c>
      <c r="K162" s="163" t="str">
        <f>IFERROR(VLOOKUP(B162,LOINC!A:B,2,0),"")</f>
        <v>996-9</v>
      </c>
      <c r="L162" s="55">
        <f>IFERROR(VLOOKUP(B162,'Sequence nummers'!A:B,2,FALSE),"")</f>
        <v>200520</v>
      </c>
      <c r="M162" s="55" t="s">
        <v>2833</v>
      </c>
      <c r="N162" s="55"/>
      <c r="O162" s="55"/>
      <c r="P162" s="48" t="s">
        <v>177</v>
      </c>
      <c r="Q162" s="48" t="s">
        <v>177</v>
      </c>
      <c r="R162" s="48" t="s">
        <v>186</v>
      </c>
      <c r="S162" s="48" t="s">
        <v>2865</v>
      </c>
      <c r="T162" s="55" t="s">
        <v>377</v>
      </c>
      <c r="U162" s="48" t="s">
        <v>1254</v>
      </c>
      <c r="V162" s="55" t="s">
        <v>7974</v>
      </c>
      <c r="W162" s="56" t="s">
        <v>381</v>
      </c>
      <c r="X162" s="3" t="s">
        <v>381</v>
      </c>
      <c r="Y162" s="3" t="s">
        <v>381</v>
      </c>
      <c r="Z162" s="4">
        <v>553350</v>
      </c>
      <c r="AA162" s="57">
        <v>20</v>
      </c>
    </row>
    <row r="163" spans="1:27" s="186" customFormat="1" hidden="1" x14ac:dyDescent="0.25">
      <c r="A163" s="183"/>
      <c r="B163" s="47" t="s">
        <v>3245</v>
      </c>
      <c r="C163" s="59" t="str">
        <f>VLOOKUP(B163,Props!B:C,2,FALSE)</f>
        <v>Dobtypering</v>
      </c>
      <c r="D163" s="54" t="s">
        <v>7972</v>
      </c>
      <c r="E163" s="54" t="s">
        <v>3246</v>
      </c>
      <c r="F163" s="59" t="str">
        <f>IF(ISTEXT(VLOOKUP(B163,#REF!,2,0)),VLOOKUP(B163,#REF!,2,0)," ")</f>
        <v xml:space="preserve"> </v>
      </c>
      <c r="G163" s="55" t="s">
        <v>2831</v>
      </c>
      <c r="H163" s="55" t="s">
        <v>177</v>
      </c>
      <c r="I163" s="60" t="s">
        <v>177</v>
      </c>
      <c r="J163" s="54" t="s">
        <v>3247</v>
      </c>
      <c r="K163" s="163" t="str">
        <f>IFERROR(VLOOKUP(B163,LOINC!A:B,2,0),"")</f>
        <v/>
      </c>
      <c r="L163" s="55" t="str">
        <f>IFERROR(VLOOKUP(B163,'Sequence nummers'!A:B,2,FALSE),"")</f>
        <v/>
      </c>
      <c r="M163" s="55" t="s">
        <v>2833</v>
      </c>
      <c r="N163" s="55"/>
      <c r="O163" s="55"/>
      <c r="P163" s="48" t="s">
        <v>183</v>
      </c>
      <c r="Q163" s="48" t="s">
        <v>177</v>
      </c>
      <c r="R163" s="48" t="s">
        <v>186</v>
      </c>
      <c r="S163" s="48" t="s">
        <v>183</v>
      </c>
      <c r="T163" s="55" t="s">
        <v>2827</v>
      </c>
      <c r="U163" s="48" t="s">
        <v>1254</v>
      </c>
      <c r="V163" s="55" t="s">
        <v>7974</v>
      </c>
      <c r="W163" s="56" t="s">
        <v>381</v>
      </c>
      <c r="X163" s="3" t="s">
        <v>381</v>
      </c>
      <c r="Y163" s="3"/>
      <c r="Z163" s="4"/>
      <c r="AA163" s="57" t="str">
        <f t="shared" si="6"/>
        <v>n.v.t.</v>
      </c>
    </row>
    <row r="164" spans="1:27" s="186" customFormat="1" x14ac:dyDescent="0.25">
      <c r="A164" s="183"/>
      <c r="B164" s="5" t="s">
        <v>3248</v>
      </c>
      <c r="C164" s="59" t="str">
        <f>VLOOKUP(B164,Props!B:C,2,FALSE)</f>
        <v>Dob</v>
      </c>
      <c r="D164" s="9" t="s">
        <v>7972</v>
      </c>
      <c r="E164" s="9" t="s">
        <v>3246</v>
      </c>
      <c r="F164" s="59" t="str">
        <f>IF(ISTEXT(VLOOKUP(B164,#REF!,2,0)),VLOOKUP(B164,#REF!,2,0)," ")</f>
        <v xml:space="preserve"> </v>
      </c>
      <c r="G164" s="55" t="s">
        <v>2827</v>
      </c>
      <c r="H164" s="55" t="s">
        <v>2876</v>
      </c>
      <c r="I164" s="60" t="s">
        <v>2979</v>
      </c>
      <c r="J164" s="54" t="s">
        <v>3249</v>
      </c>
      <c r="K164" s="163" t="str">
        <f>IFERROR(VLOOKUP(B164,LOINC!A:B,2,0),"")</f>
        <v>58060-5</v>
      </c>
      <c r="L164" s="55">
        <f>IFERROR(VLOOKUP(B164,'Sequence nummers'!A:B,2,FALSE),"")</f>
        <v>200530</v>
      </c>
      <c r="M164" s="55" t="s">
        <v>2833</v>
      </c>
      <c r="N164" s="55"/>
      <c r="O164" s="55"/>
      <c r="P164" s="48" t="s">
        <v>177</v>
      </c>
      <c r="Q164" s="48" t="s">
        <v>177</v>
      </c>
      <c r="R164" s="48" t="s">
        <v>186</v>
      </c>
      <c r="S164" s="48" t="s">
        <v>2865</v>
      </c>
      <c r="T164" s="55" t="s">
        <v>377</v>
      </c>
      <c r="U164" s="48" t="s">
        <v>1254</v>
      </c>
      <c r="V164" s="55" t="s">
        <v>7974</v>
      </c>
      <c r="W164" s="56" t="s">
        <v>381</v>
      </c>
      <c r="X164" s="3" t="s">
        <v>381</v>
      </c>
      <c r="Y164" s="3" t="s">
        <v>381</v>
      </c>
      <c r="Z164" s="4">
        <v>553350</v>
      </c>
      <c r="AA164" s="57">
        <v>20</v>
      </c>
    </row>
    <row r="165" spans="1:27" s="186" customFormat="1" hidden="1" x14ac:dyDescent="0.25">
      <c r="A165" s="183"/>
      <c r="B165" s="47" t="s">
        <v>3250</v>
      </c>
      <c r="C165" s="59" t="str">
        <f>VLOOKUP(B165,Props!B:C,2,FALSE)</f>
        <v>LWabtypering</v>
      </c>
      <c r="D165" s="54" t="s">
        <v>7972</v>
      </c>
      <c r="E165" s="54" t="s">
        <v>3251</v>
      </c>
      <c r="F165" s="59" t="str">
        <f>IF(ISTEXT(VLOOKUP(B165,#REF!,2,0)),VLOOKUP(B165,#REF!,2,0)," ")</f>
        <v xml:space="preserve"> </v>
      </c>
      <c r="G165" s="55" t="s">
        <v>2831</v>
      </c>
      <c r="H165" s="55" t="s">
        <v>177</v>
      </c>
      <c r="I165" s="60" t="s">
        <v>177</v>
      </c>
      <c r="J165" s="54" t="s">
        <v>3252</v>
      </c>
      <c r="K165" s="163" t="str">
        <f>IFERROR(VLOOKUP(B165,LOINC!A:B,2,0),"")</f>
        <v/>
      </c>
      <c r="L165" s="55" t="str">
        <f>IFERROR(VLOOKUP(B165,'Sequence nummers'!A:B,2,FALSE),"")</f>
        <v/>
      </c>
      <c r="M165" s="55" t="s">
        <v>2833</v>
      </c>
      <c r="N165" s="55"/>
      <c r="O165" s="55"/>
      <c r="P165" s="48" t="s">
        <v>183</v>
      </c>
      <c r="Q165" s="48" t="s">
        <v>177</v>
      </c>
      <c r="R165" s="48" t="s">
        <v>186</v>
      </c>
      <c r="S165" s="48" t="s">
        <v>183</v>
      </c>
      <c r="T165" s="55" t="s">
        <v>2827</v>
      </c>
      <c r="U165" s="48" t="s">
        <v>1254</v>
      </c>
      <c r="V165" s="55" t="s">
        <v>7974</v>
      </c>
      <c r="W165" s="56" t="s">
        <v>381</v>
      </c>
      <c r="X165" s="3" t="s">
        <v>381</v>
      </c>
      <c r="Y165" s="3"/>
      <c r="Z165" s="4"/>
      <c r="AA165" s="57" t="str">
        <f t="shared" si="6"/>
        <v>n.v.t.</v>
      </c>
    </row>
    <row r="166" spans="1:27" s="186" customFormat="1" x14ac:dyDescent="0.25">
      <c r="A166" s="183"/>
      <c r="B166" s="5" t="s">
        <v>3253</v>
      </c>
      <c r="C166" s="59" t="str">
        <f>VLOOKUP(B166,Props!B:C,2,FALSE)</f>
        <v>LWa</v>
      </c>
      <c r="D166" s="9" t="s">
        <v>7972</v>
      </c>
      <c r="E166" s="9" t="s">
        <v>3251</v>
      </c>
      <c r="F166" s="59" t="str">
        <f>IF(ISTEXT(VLOOKUP(B166,#REF!,2,0)),VLOOKUP(B166,#REF!,2,0)," ")</f>
        <v xml:space="preserve"> </v>
      </c>
      <c r="G166" s="55" t="s">
        <v>2827</v>
      </c>
      <c r="H166" s="55" t="s">
        <v>2876</v>
      </c>
      <c r="I166" s="60" t="s">
        <v>2979</v>
      </c>
      <c r="J166" s="54" t="s">
        <v>3254</v>
      </c>
      <c r="K166" s="163">
        <f>IFERROR(VLOOKUP(B166,LOINC!A:B,2,0),"")</f>
        <v>15760</v>
      </c>
      <c r="L166" s="55">
        <f>IFERROR(VLOOKUP(B166,'Sequence nummers'!A:B,2,FALSE),"")</f>
        <v>200540</v>
      </c>
      <c r="M166" s="55" t="s">
        <v>2833</v>
      </c>
      <c r="N166" s="55"/>
      <c r="O166" s="55"/>
      <c r="P166" s="48" t="s">
        <v>177</v>
      </c>
      <c r="Q166" s="48" t="s">
        <v>177</v>
      </c>
      <c r="R166" s="48" t="s">
        <v>186</v>
      </c>
      <c r="S166" s="48" t="s">
        <v>2865</v>
      </c>
      <c r="T166" s="55" t="s">
        <v>377</v>
      </c>
      <c r="U166" s="48" t="s">
        <v>1254</v>
      </c>
      <c r="V166" s="55" t="s">
        <v>7974</v>
      </c>
      <c r="W166" s="56" t="s">
        <v>381</v>
      </c>
      <c r="X166" s="3" t="s">
        <v>381</v>
      </c>
      <c r="Y166" s="3" t="s">
        <v>381</v>
      </c>
      <c r="Z166" s="4">
        <v>553350</v>
      </c>
      <c r="AA166" s="57">
        <v>20</v>
      </c>
    </row>
    <row r="167" spans="1:27" s="186" customFormat="1" hidden="1" x14ac:dyDescent="0.25">
      <c r="A167" s="183"/>
      <c r="B167" s="47" t="s">
        <v>3255</v>
      </c>
      <c r="C167" s="59" t="str">
        <f>VLOOKUP(B167,Props!B:C,2,FALSE)</f>
        <v>McCabtypering</v>
      </c>
      <c r="D167" s="54" t="s">
        <v>7972</v>
      </c>
      <c r="E167" s="54" t="s">
        <v>3256</v>
      </c>
      <c r="F167" s="59" t="str">
        <f>IF(ISTEXT(VLOOKUP(B167,#REF!,2,0)),VLOOKUP(B167,#REF!,2,0)," ")</f>
        <v xml:space="preserve"> </v>
      </c>
      <c r="G167" s="55" t="s">
        <v>2831</v>
      </c>
      <c r="H167" s="55" t="s">
        <v>177</v>
      </c>
      <c r="I167" s="60" t="s">
        <v>177</v>
      </c>
      <c r="J167" s="54" t="s">
        <v>3257</v>
      </c>
      <c r="K167" s="163" t="str">
        <f>IFERROR(VLOOKUP(B167,LOINC!A:B,2,0),"")</f>
        <v/>
      </c>
      <c r="L167" s="55" t="str">
        <f>IFERROR(VLOOKUP(B167,'Sequence nummers'!A:B,2,FALSE),"")</f>
        <v/>
      </c>
      <c r="M167" s="55" t="s">
        <v>2833</v>
      </c>
      <c r="N167" s="55"/>
      <c r="O167" s="55"/>
      <c r="P167" s="48" t="s">
        <v>183</v>
      </c>
      <c r="Q167" s="48" t="s">
        <v>177</v>
      </c>
      <c r="R167" s="48" t="s">
        <v>186</v>
      </c>
      <c r="S167" s="48" t="s">
        <v>183</v>
      </c>
      <c r="T167" s="55" t="s">
        <v>2827</v>
      </c>
      <c r="U167" s="48" t="s">
        <v>1254</v>
      </c>
      <c r="V167" s="55" t="s">
        <v>7974</v>
      </c>
      <c r="W167" s="56" t="s">
        <v>381</v>
      </c>
      <c r="X167" s="3" t="s">
        <v>381</v>
      </c>
      <c r="Y167" s="3"/>
      <c r="Z167" s="4"/>
      <c r="AA167" s="57" t="str">
        <f t="shared" si="6"/>
        <v>n.v.t.</v>
      </c>
    </row>
    <row r="168" spans="1:27" s="186" customFormat="1" x14ac:dyDescent="0.25">
      <c r="A168" s="183"/>
      <c r="B168" s="5" t="s">
        <v>3258</v>
      </c>
      <c r="C168" s="59" t="str">
        <f>VLOOKUP(B168,Props!B:C,2,FALSE)</f>
        <v>McCa</v>
      </c>
      <c r="D168" s="9" t="s">
        <v>7972</v>
      </c>
      <c r="E168" s="9" t="s">
        <v>3256</v>
      </c>
      <c r="F168" s="59" t="str">
        <f>IF(ISTEXT(VLOOKUP(B168,#REF!,2,0)),VLOOKUP(B168,#REF!,2,0)," ")</f>
        <v xml:space="preserve"> </v>
      </c>
      <c r="G168" s="55" t="s">
        <v>2827</v>
      </c>
      <c r="H168" s="55" t="s">
        <v>2876</v>
      </c>
      <c r="I168" s="60" t="s">
        <v>2979</v>
      </c>
      <c r="J168" s="54" t="s">
        <v>3259</v>
      </c>
      <c r="K168" s="163">
        <f>IFERROR(VLOOKUP(B168,LOINC!A:B,2,0),"")</f>
        <v>15759</v>
      </c>
      <c r="L168" s="55">
        <f>IFERROR(VLOOKUP(B168,'Sequence nummers'!A:B,2,FALSE),"")</f>
        <v>200550</v>
      </c>
      <c r="M168" s="55" t="s">
        <v>2833</v>
      </c>
      <c r="N168" s="55"/>
      <c r="O168" s="55"/>
      <c r="P168" s="48" t="s">
        <v>177</v>
      </c>
      <c r="Q168" s="48" t="s">
        <v>177</v>
      </c>
      <c r="R168" s="48" t="s">
        <v>186</v>
      </c>
      <c r="S168" s="48" t="s">
        <v>2865</v>
      </c>
      <c r="T168" s="55" t="s">
        <v>377</v>
      </c>
      <c r="U168" s="48" t="s">
        <v>1254</v>
      </c>
      <c r="V168" s="55" t="s">
        <v>7974</v>
      </c>
      <c r="W168" s="56" t="s">
        <v>381</v>
      </c>
      <c r="X168" s="3" t="s">
        <v>381</v>
      </c>
      <c r="Y168" s="3" t="s">
        <v>381</v>
      </c>
      <c r="Z168" s="4">
        <v>553350</v>
      </c>
      <c r="AA168" s="57">
        <v>20</v>
      </c>
    </row>
    <row r="169" spans="1:27" x14ac:dyDescent="0.25">
      <c r="A169" s="173"/>
      <c r="B169" s="50"/>
      <c r="C169" s="50"/>
      <c r="D169" s="50"/>
      <c r="E169" s="50" t="s">
        <v>3262</v>
      </c>
      <c r="F169" s="50" t="str">
        <f>IF(ISTEXT(VLOOKUP(B169,#REF!,2,0)),VLOOKUP(B169,#REF!,2,0)," ")</f>
        <v xml:space="preserve"> </v>
      </c>
      <c r="G169" s="51" t="s">
        <v>2827</v>
      </c>
      <c r="H169" s="51"/>
      <c r="I169" s="51"/>
      <c r="J169" s="51" t="s">
        <v>3263</v>
      </c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 spans="1:27" x14ac:dyDescent="0.25">
      <c r="A170" s="180" t="s">
        <v>2189</v>
      </c>
      <c r="B170" s="5" t="s">
        <v>2189</v>
      </c>
      <c r="C170" s="59" t="str">
        <f>VLOOKUP(B170,Props!B:C,2,FALSE)</f>
        <v>Nat.anti-A</v>
      </c>
      <c r="D170" s="59"/>
      <c r="E170" s="9" t="s">
        <v>3264</v>
      </c>
      <c r="F170" s="59" t="str">
        <f>IF(ISTEXT(VLOOKUP(B170,#REF!,2,0)),VLOOKUP(B170,#REF!,2,0)," ")</f>
        <v xml:space="preserve"> </v>
      </c>
      <c r="G170" s="55" t="s">
        <v>2827</v>
      </c>
      <c r="H170" s="55" t="s">
        <v>2861</v>
      </c>
      <c r="I170" s="53" t="s">
        <v>177</v>
      </c>
      <c r="J170" s="54" t="s">
        <v>3265</v>
      </c>
      <c r="K170" s="98" t="str">
        <f>IFERROR(VLOOKUP(B170,LOINC!A:B,2,0),"")</f>
        <v>817-7</v>
      </c>
      <c r="L170" s="55">
        <f>IFERROR(VLOOKUP(B170,'Sequence nummers'!A:B,2,FALSE),"")</f>
        <v>300030</v>
      </c>
      <c r="M170" s="55" t="s">
        <v>2833</v>
      </c>
      <c r="N170" s="55"/>
      <c r="O170" s="55"/>
      <c r="P170" s="48" t="s">
        <v>183</v>
      </c>
      <c r="Q170" s="48" t="s">
        <v>177</v>
      </c>
      <c r="R170" s="48" t="s">
        <v>186</v>
      </c>
      <c r="S170" s="48" t="s">
        <v>183</v>
      </c>
      <c r="T170" s="55" t="s">
        <v>2298</v>
      </c>
      <c r="U170" s="48" t="s">
        <v>2937</v>
      </c>
      <c r="V170" s="48" t="s">
        <v>1254</v>
      </c>
      <c r="W170" s="56" t="s">
        <v>381</v>
      </c>
      <c r="X170" s="3" t="s">
        <v>381</v>
      </c>
      <c r="Y170" s="3"/>
      <c r="Z170" s="57">
        <v>555295</v>
      </c>
      <c r="AA170" s="57">
        <v>1</v>
      </c>
    </row>
    <row r="171" spans="1:27" x14ac:dyDescent="0.25">
      <c r="A171" s="180" t="s">
        <v>2193</v>
      </c>
      <c r="B171" s="5" t="s">
        <v>2193</v>
      </c>
      <c r="C171" s="59" t="str">
        <f>VLOOKUP(B171,Props!B:C,2,FALSE)</f>
        <v>Nat.anti-B</v>
      </c>
      <c r="D171" s="59"/>
      <c r="E171" s="9" t="s">
        <v>3266</v>
      </c>
      <c r="F171" s="59" t="str">
        <f>IF(ISTEXT(VLOOKUP(B171,#REF!,2,0)),VLOOKUP(B171,#REF!,2,0)," ")</f>
        <v xml:space="preserve"> </v>
      </c>
      <c r="G171" s="55" t="s">
        <v>2827</v>
      </c>
      <c r="H171" s="55" t="s">
        <v>2861</v>
      </c>
      <c r="I171" s="53" t="s">
        <v>177</v>
      </c>
      <c r="J171" s="54" t="s">
        <v>3267</v>
      </c>
      <c r="K171" s="98" t="str">
        <f>IFERROR(VLOOKUP(B171,LOINC!A:B,2,0),"")</f>
        <v>913-4</v>
      </c>
      <c r="L171" s="55">
        <f>IFERROR(VLOOKUP(B171,'Sequence nummers'!A:B,2,FALSE),"")</f>
        <v>300070</v>
      </c>
      <c r="M171" s="55" t="s">
        <v>2833</v>
      </c>
      <c r="N171" s="55"/>
      <c r="O171" s="55"/>
      <c r="P171" s="48" t="s">
        <v>183</v>
      </c>
      <c r="Q171" s="48" t="s">
        <v>177</v>
      </c>
      <c r="R171" s="48" t="s">
        <v>186</v>
      </c>
      <c r="S171" s="48" t="s">
        <v>183</v>
      </c>
      <c r="T171" s="55" t="s">
        <v>2298</v>
      </c>
      <c r="U171" s="48" t="s">
        <v>2937</v>
      </c>
      <c r="V171" s="48" t="s">
        <v>1254</v>
      </c>
      <c r="W171" s="56" t="s">
        <v>381</v>
      </c>
      <c r="X171" s="3" t="s">
        <v>381</v>
      </c>
      <c r="Y171" s="3"/>
      <c r="Z171" s="57">
        <v>555295</v>
      </c>
      <c r="AA171" s="57">
        <v>1</v>
      </c>
    </row>
    <row r="172" spans="1:27" hidden="1" x14ac:dyDescent="0.25">
      <c r="A172" s="180" t="s">
        <v>3268</v>
      </c>
      <c r="B172" s="5" t="s">
        <v>3268</v>
      </c>
      <c r="C172" s="59" t="str">
        <f>VLOOKUP(B172,Props!B:C,2,FALSE)</f>
        <v>zout 1</v>
      </c>
      <c r="D172" s="59"/>
      <c r="E172" s="9" t="s">
        <v>3269</v>
      </c>
      <c r="F172" s="59" t="str">
        <f>IF(ISTEXT(VLOOKUP(B172,#REF!,2,0)),VLOOKUP(B172,#REF!,2,0)," ")</f>
        <v xml:space="preserve"> </v>
      </c>
      <c r="G172" s="55" t="s">
        <v>2831</v>
      </c>
      <c r="H172" s="52" t="s">
        <v>177</v>
      </c>
      <c r="I172" s="53" t="s">
        <v>177</v>
      </c>
      <c r="J172" s="54" t="s">
        <v>3270</v>
      </c>
      <c r="K172" s="163" t="str">
        <f>IFERROR(VLOOKUP(B172,LOINC!A:B,2,0),"")</f>
        <v/>
      </c>
      <c r="L172" s="55" t="str">
        <f>IFERROR(VLOOKUP(B172,'Sequence nummers'!A:B,2,FALSE),"")</f>
        <v/>
      </c>
      <c r="M172" s="55" t="s">
        <v>2833</v>
      </c>
      <c r="N172" s="55"/>
      <c r="O172" s="55"/>
      <c r="P172" s="48" t="s">
        <v>183</v>
      </c>
      <c r="Q172" s="48" t="s">
        <v>177</v>
      </c>
      <c r="R172" s="48" t="s">
        <v>186</v>
      </c>
      <c r="S172" s="48" t="s">
        <v>183</v>
      </c>
      <c r="T172" s="55" t="s">
        <v>377</v>
      </c>
      <c r="U172" s="48" t="s">
        <v>2937</v>
      </c>
      <c r="V172" s="48" t="s">
        <v>1254</v>
      </c>
      <c r="W172" s="56"/>
      <c r="X172" s="3" t="s">
        <v>381</v>
      </c>
      <c r="Y172" s="3"/>
      <c r="Z172" s="57"/>
      <c r="AA172" s="57" t="str">
        <f>IF(Z172= "","n.v.t.","")</f>
        <v>n.v.t.</v>
      </c>
    </row>
    <row r="173" spans="1:27" hidden="1" x14ac:dyDescent="0.25">
      <c r="A173" s="180" t="s">
        <v>3271</v>
      </c>
      <c r="B173" s="5" t="s">
        <v>3271</v>
      </c>
      <c r="C173" s="59" t="str">
        <f>VLOOKUP(B173,Props!B:C,2,FALSE)</f>
        <v>zout 2</v>
      </c>
      <c r="D173" s="59"/>
      <c r="E173" s="9" t="s">
        <v>3272</v>
      </c>
      <c r="F173" s="59" t="str">
        <f>IF(ISTEXT(VLOOKUP(B173,#REF!,2,0)),VLOOKUP(B173,#REF!,2,0)," ")</f>
        <v xml:space="preserve"> </v>
      </c>
      <c r="G173" s="55" t="s">
        <v>2831</v>
      </c>
      <c r="H173" s="52" t="s">
        <v>177</v>
      </c>
      <c r="I173" s="53" t="s">
        <v>177</v>
      </c>
      <c r="J173" s="54" t="s">
        <v>3273</v>
      </c>
      <c r="K173" s="163" t="str">
        <f>IFERROR(VLOOKUP(B173,LOINC!A:B,2,0),"")</f>
        <v/>
      </c>
      <c r="L173" s="55" t="str">
        <f>IFERROR(VLOOKUP(B173,'Sequence nummers'!A:B,2,FALSE),"")</f>
        <v/>
      </c>
      <c r="M173" s="55" t="s">
        <v>2833</v>
      </c>
      <c r="N173" s="55"/>
      <c r="O173" s="55"/>
      <c r="P173" s="48" t="s">
        <v>183</v>
      </c>
      <c r="Q173" s="48" t="s">
        <v>177</v>
      </c>
      <c r="R173" s="48" t="s">
        <v>186</v>
      </c>
      <c r="S173" s="48" t="s">
        <v>183</v>
      </c>
      <c r="T173" s="55" t="s">
        <v>377</v>
      </c>
      <c r="U173" s="48" t="s">
        <v>2937</v>
      </c>
      <c r="V173" s="48" t="s">
        <v>1254</v>
      </c>
      <c r="W173" s="56"/>
      <c r="X173" s="3" t="s">
        <v>381</v>
      </c>
      <c r="Y173" s="3"/>
      <c r="Z173" s="57"/>
      <c r="AA173" s="57" t="str">
        <f>IF(Z173= "","n.v.t.","")</f>
        <v>n.v.t.</v>
      </c>
    </row>
    <row r="174" spans="1:27" hidden="1" x14ac:dyDescent="0.25">
      <c r="A174" s="180" t="s">
        <v>3274</v>
      </c>
      <c r="B174" s="5" t="s">
        <v>3274</v>
      </c>
      <c r="C174" s="59" t="str">
        <f>VLOOKUP(B174,Props!B:C,2,FALSE)</f>
        <v>zout 3</v>
      </c>
      <c r="D174" s="59"/>
      <c r="E174" s="9" t="s">
        <v>3275</v>
      </c>
      <c r="F174" s="59" t="str">
        <f>IF(ISTEXT(VLOOKUP(B174,#REF!,2,0)),VLOOKUP(B174,#REF!,2,0)," ")</f>
        <v xml:space="preserve"> </v>
      </c>
      <c r="G174" s="55" t="s">
        <v>2831</v>
      </c>
      <c r="H174" s="52" t="s">
        <v>177</v>
      </c>
      <c r="I174" s="53" t="s">
        <v>177</v>
      </c>
      <c r="J174" s="54" t="s">
        <v>3276</v>
      </c>
      <c r="K174" s="163" t="str">
        <f>IFERROR(VLOOKUP(B174,LOINC!A:B,2,0),"")</f>
        <v/>
      </c>
      <c r="L174" s="55" t="str">
        <f>IFERROR(VLOOKUP(B174,'Sequence nummers'!A:B,2,FALSE),"")</f>
        <v/>
      </c>
      <c r="M174" s="55" t="s">
        <v>2833</v>
      </c>
      <c r="N174" s="55"/>
      <c r="O174" s="55"/>
      <c r="P174" s="48" t="s">
        <v>183</v>
      </c>
      <c r="Q174" s="48" t="s">
        <v>177</v>
      </c>
      <c r="R174" s="48" t="s">
        <v>186</v>
      </c>
      <c r="S174" s="48" t="s">
        <v>183</v>
      </c>
      <c r="T174" s="55" t="s">
        <v>377</v>
      </c>
      <c r="U174" s="48" t="s">
        <v>2937</v>
      </c>
      <c r="V174" s="48" t="s">
        <v>1254</v>
      </c>
      <c r="W174" s="56"/>
      <c r="X174" s="3" t="s">
        <v>381</v>
      </c>
      <c r="Y174" s="3"/>
      <c r="Z174" s="57"/>
      <c r="AA174" s="57" t="str">
        <f>IF(Z174= "","n.v.t.","")</f>
        <v>n.v.t.</v>
      </c>
    </row>
    <row r="175" spans="1:27" x14ac:dyDescent="0.25">
      <c r="A175" s="180" t="s">
        <v>3277</v>
      </c>
      <c r="B175" s="5" t="s">
        <v>2190</v>
      </c>
      <c r="C175" s="59" t="str">
        <f>VLOOKUP(B175,Props!B:C,2,FALSE)</f>
        <v>Titer nat. anti-A</v>
      </c>
      <c r="D175" s="59"/>
      <c r="E175" s="9" t="s">
        <v>3278</v>
      </c>
      <c r="F175" s="59" t="str">
        <f>IF(ISTEXT(VLOOKUP(B175,#REF!,2,0)),VLOOKUP(B175,#REF!,2,0)," ")</f>
        <v xml:space="preserve"> </v>
      </c>
      <c r="G175" s="55" t="s">
        <v>2827</v>
      </c>
      <c r="H175" s="55" t="s">
        <v>2876</v>
      </c>
      <c r="I175" s="55" t="s">
        <v>177</v>
      </c>
      <c r="J175" s="54" t="s">
        <v>3279</v>
      </c>
      <c r="K175" s="98" t="str">
        <f>IFERROR(VLOOKUP(B175,LOINC!A:B,2,0),"")</f>
        <v>30314-9</v>
      </c>
      <c r="L175" s="55">
        <f>IFERROR(VLOOKUP(B175,'Sequence nummers'!A:B,2,FALSE),"")</f>
        <v>300040</v>
      </c>
      <c r="M175" s="55" t="s">
        <v>2833</v>
      </c>
      <c r="N175" s="55"/>
      <c r="O175" s="55"/>
      <c r="P175" s="48" t="s">
        <v>183</v>
      </c>
      <c r="Q175" s="48" t="s">
        <v>177</v>
      </c>
      <c r="R175" s="48" t="s">
        <v>186</v>
      </c>
      <c r="S175" s="48" t="s">
        <v>183</v>
      </c>
      <c r="T175" s="55" t="s">
        <v>2298</v>
      </c>
      <c r="U175" s="48" t="s">
        <v>2937</v>
      </c>
      <c r="V175" s="48" t="s">
        <v>1254</v>
      </c>
      <c r="W175" s="56" t="s">
        <v>381</v>
      </c>
      <c r="X175" s="3" t="s">
        <v>381</v>
      </c>
      <c r="Y175" s="3"/>
      <c r="Z175" s="57">
        <v>555170</v>
      </c>
      <c r="AA175" s="57">
        <v>3</v>
      </c>
    </row>
    <row r="176" spans="1:27" x14ac:dyDescent="0.25">
      <c r="A176" s="180" t="s">
        <v>3280</v>
      </c>
      <c r="B176" s="5" t="s">
        <v>2194</v>
      </c>
      <c r="C176" s="59" t="str">
        <f>VLOOKUP(B176,Props!B:C,2,FALSE)</f>
        <v>Titer nat. anti-B</v>
      </c>
      <c r="D176" s="59"/>
      <c r="E176" s="9" t="s">
        <v>3281</v>
      </c>
      <c r="F176" s="59" t="str">
        <f>IF(ISTEXT(VLOOKUP(B176,#REF!,2,0)),VLOOKUP(B176,#REF!,2,0)," ")</f>
        <v xml:space="preserve"> </v>
      </c>
      <c r="G176" s="55" t="s">
        <v>2827</v>
      </c>
      <c r="H176" s="55" t="s">
        <v>2876</v>
      </c>
      <c r="I176" s="55" t="s">
        <v>177</v>
      </c>
      <c r="J176" s="54" t="s">
        <v>3282</v>
      </c>
      <c r="K176" s="98" t="str">
        <f>IFERROR(VLOOKUP(B176,LOINC!A:B,2,0),"")</f>
        <v>30201-8</v>
      </c>
      <c r="L176" s="55">
        <f>IFERROR(VLOOKUP(B176,'Sequence nummers'!A:B,2,FALSE),"")</f>
        <v>300080</v>
      </c>
      <c r="M176" s="55" t="s">
        <v>2833</v>
      </c>
      <c r="N176" s="55"/>
      <c r="O176" s="55"/>
      <c r="P176" s="48" t="s">
        <v>183</v>
      </c>
      <c r="Q176" s="48" t="s">
        <v>177</v>
      </c>
      <c r="R176" s="48" t="s">
        <v>186</v>
      </c>
      <c r="S176" s="48" t="s">
        <v>183</v>
      </c>
      <c r="T176" s="55" t="s">
        <v>2298</v>
      </c>
      <c r="U176" s="48" t="s">
        <v>2937</v>
      </c>
      <c r="V176" s="48" t="s">
        <v>1254</v>
      </c>
      <c r="W176" s="56" t="s">
        <v>381</v>
      </c>
      <c r="X176" s="3" t="s">
        <v>381</v>
      </c>
      <c r="Y176" s="3"/>
      <c r="Z176" s="64">
        <v>555310</v>
      </c>
      <c r="AA176" s="57">
        <v>1</v>
      </c>
    </row>
    <row r="177" spans="1:27" x14ac:dyDescent="0.25">
      <c r="A177" s="180" t="s">
        <v>2187</v>
      </c>
      <c r="B177" s="5" t="s">
        <v>2187</v>
      </c>
      <c r="C177" s="59" t="str">
        <f>VLOOKUP(B177,Props!B:C,2,FALSE)</f>
        <v>Immune anti-A</v>
      </c>
      <c r="D177" s="59"/>
      <c r="E177" s="9" t="s">
        <v>3283</v>
      </c>
      <c r="F177" s="59" t="str">
        <f>IF(ISTEXT(VLOOKUP(B177,#REF!,2,0)),VLOOKUP(B177,#REF!,2,0)," ")</f>
        <v xml:space="preserve"> </v>
      </c>
      <c r="G177" s="55" t="s">
        <v>2827</v>
      </c>
      <c r="H177" s="55" t="s">
        <v>2861</v>
      </c>
      <c r="I177" s="53" t="s">
        <v>177</v>
      </c>
      <c r="J177" s="54" t="s">
        <v>3284</v>
      </c>
      <c r="K177" s="98" t="str">
        <f>IFERROR(VLOOKUP(B177,LOINC!A:B,2,0),"")</f>
        <v>815-1</v>
      </c>
      <c r="L177" s="55">
        <f>IFERROR(VLOOKUP(B177,'Sequence nummers'!A:B,2,FALSE),"")</f>
        <v>300010</v>
      </c>
      <c r="M177" s="55" t="s">
        <v>2833</v>
      </c>
      <c r="N177" s="55"/>
      <c r="O177" s="55" t="s">
        <v>3285</v>
      </c>
      <c r="P177" s="48" t="s">
        <v>183</v>
      </c>
      <c r="Q177" s="48" t="s">
        <v>177</v>
      </c>
      <c r="R177" s="48" t="s">
        <v>186</v>
      </c>
      <c r="S177" s="48" t="s">
        <v>183</v>
      </c>
      <c r="T177" s="55" t="s">
        <v>2298</v>
      </c>
      <c r="U177" s="48" t="s">
        <v>2937</v>
      </c>
      <c r="V177" s="48" t="s">
        <v>1254</v>
      </c>
      <c r="W177" s="56" t="s">
        <v>381</v>
      </c>
      <c r="X177" s="3" t="s">
        <v>381</v>
      </c>
      <c r="Y177" s="3"/>
      <c r="Z177" s="57">
        <v>555192</v>
      </c>
      <c r="AA177" s="57">
        <v>1</v>
      </c>
    </row>
    <row r="178" spans="1:27" x14ac:dyDescent="0.25">
      <c r="A178" s="180" t="s">
        <v>2191</v>
      </c>
      <c r="B178" s="5" t="s">
        <v>2191</v>
      </c>
      <c r="C178" s="59" t="str">
        <f>VLOOKUP(B178,Props!B:C,2,FALSE)</f>
        <v>Immune anti-B</v>
      </c>
      <c r="D178" s="59"/>
      <c r="E178" s="9" t="s">
        <v>3286</v>
      </c>
      <c r="F178" s="59" t="str">
        <f>IF(ISTEXT(VLOOKUP(B178,#REF!,2,0)),VLOOKUP(B178,#REF!,2,0)," ")</f>
        <v xml:space="preserve"> </v>
      </c>
      <c r="G178" s="55" t="s">
        <v>2827</v>
      </c>
      <c r="H178" s="55" t="s">
        <v>2861</v>
      </c>
      <c r="I178" s="53" t="s">
        <v>177</v>
      </c>
      <c r="J178" s="54" t="s">
        <v>3287</v>
      </c>
      <c r="K178" s="98" t="str">
        <f>IFERROR(VLOOKUP(B178,LOINC!A:B,2,0),"")</f>
        <v>911-8</v>
      </c>
      <c r="L178" s="55">
        <f>IFERROR(VLOOKUP(B178,'Sequence nummers'!A:B,2,FALSE),"")</f>
        <v>300050</v>
      </c>
      <c r="M178" s="55" t="s">
        <v>2833</v>
      </c>
      <c r="N178" s="55"/>
      <c r="O178" s="55" t="s">
        <v>3285</v>
      </c>
      <c r="P178" s="48" t="s">
        <v>183</v>
      </c>
      <c r="Q178" s="48" t="s">
        <v>177</v>
      </c>
      <c r="R178" s="48" t="s">
        <v>186</v>
      </c>
      <c r="S178" s="48" t="s">
        <v>183</v>
      </c>
      <c r="T178" s="55" t="s">
        <v>2298</v>
      </c>
      <c r="U178" s="48" t="s">
        <v>2937</v>
      </c>
      <c r="V178" s="48" t="s">
        <v>1254</v>
      </c>
      <c r="W178" s="56" t="s">
        <v>381</v>
      </c>
      <c r="X178" s="3" t="s">
        <v>381</v>
      </c>
      <c r="Y178" s="3"/>
      <c r="Z178" s="57">
        <v>555192</v>
      </c>
      <c r="AA178" s="57">
        <v>1</v>
      </c>
    </row>
    <row r="179" spans="1:27" x14ac:dyDescent="0.25">
      <c r="A179" s="180">
        <v>30</v>
      </c>
      <c r="B179" s="5" t="s">
        <v>2188</v>
      </c>
      <c r="C179" s="59" t="str">
        <f>VLOOKUP(B179,Props!B:C,2,FALSE)</f>
        <v>Titer immune anti-A</v>
      </c>
      <c r="D179" s="59"/>
      <c r="E179" s="9" t="s">
        <v>3288</v>
      </c>
      <c r="F179" s="59" t="str">
        <f>IF(ISTEXT(VLOOKUP(B179,#REF!,2,0)),VLOOKUP(B179,#REF!,2,0)," ")</f>
        <v xml:space="preserve"> </v>
      </c>
      <c r="G179" s="55" t="s">
        <v>2827</v>
      </c>
      <c r="H179" s="55" t="s">
        <v>2876</v>
      </c>
      <c r="I179" s="55" t="s">
        <v>177</v>
      </c>
      <c r="J179" s="54" t="s">
        <v>3289</v>
      </c>
      <c r="K179" s="98" t="str">
        <f>IFERROR(VLOOKUP(B179,LOINC!A:B,2,0),"")</f>
        <v>38358-8</v>
      </c>
      <c r="L179" s="55">
        <f>IFERROR(VLOOKUP(B179,'Sequence nummers'!A:B,2,FALSE),"")</f>
        <v>300020</v>
      </c>
      <c r="M179" s="55" t="s">
        <v>2833</v>
      </c>
      <c r="N179" s="55"/>
      <c r="O179" s="55" t="s">
        <v>3285</v>
      </c>
      <c r="P179" s="48" t="s">
        <v>183</v>
      </c>
      <c r="Q179" s="48" t="s">
        <v>177</v>
      </c>
      <c r="R179" s="48" t="s">
        <v>186</v>
      </c>
      <c r="S179" s="48" t="s">
        <v>183</v>
      </c>
      <c r="T179" s="55" t="s">
        <v>2298</v>
      </c>
      <c r="U179" s="48" t="s">
        <v>2937</v>
      </c>
      <c r="V179" s="48" t="s">
        <v>1254</v>
      </c>
      <c r="W179" s="56" t="s">
        <v>381</v>
      </c>
      <c r="X179" s="3" t="s">
        <v>381</v>
      </c>
      <c r="Y179" s="3"/>
      <c r="Z179" s="57">
        <v>555170</v>
      </c>
      <c r="AA179" s="57">
        <v>3</v>
      </c>
    </row>
    <row r="180" spans="1:27" x14ac:dyDescent="0.25">
      <c r="A180" s="180">
        <v>31</v>
      </c>
      <c r="B180" s="5" t="s">
        <v>2192</v>
      </c>
      <c r="C180" s="59" t="str">
        <f>VLOOKUP(B180,Props!B:C,2,FALSE)</f>
        <v>Titer immune anti-B</v>
      </c>
      <c r="D180" s="59"/>
      <c r="E180" s="9" t="s">
        <v>3290</v>
      </c>
      <c r="F180" s="59" t="str">
        <f>IF(ISTEXT(VLOOKUP(B180,#REF!,2,0)),VLOOKUP(B180,#REF!,2,0)," ")</f>
        <v xml:space="preserve"> </v>
      </c>
      <c r="G180" s="55" t="s">
        <v>2827</v>
      </c>
      <c r="H180" s="55" t="s">
        <v>2876</v>
      </c>
      <c r="I180" s="55" t="s">
        <v>177</v>
      </c>
      <c r="J180" s="54" t="s">
        <v>3291</v>
      </c>
      <c r="K180" s="98" t="str">
        <f>IFERROR(VLOOKUP(B180,LOINC!A:B,2,0),"")</f>
        <v>34464-8</v>
      </c>
      <c r="L180" s="55">
        <f>IFERROR(VLOOKUP(B180,'Sequence nummers'!A:B,2,FALSE),"")</f>
        <v>300060</v>
      </c>
      <c r="M180" s="55" t="s">
        <v>2833</v>
      </c>
      <c r="N180" s="55"/>
      <c r="O180" s="55" t="s">
        <v>3285</v>
      </c>
      <c r="P180" s="48" t="s">
        <v>183</v>
      </c>
      <c r="Q180" s="48" t="s">
        <v>177</v>
      </c>
      <c r="R180" s="48" t="s">
        <v>186</v>
      </c>
      <c r="S180" s="48" t="s">
        <v>183</v>
      </c>
      <c r="T180" s="55" t="s">
        <v>2298</v>
      </c>
      <c r="U180" s="48" t="s">
        <v>2937</v>
      </c>
      <c r="V180" s="48" t="s">
        <v>1254</v>
      </c>
      <c r="W180" s="56" t="s">
        <v>381</v>
      </c>
      <c r="X180" s="3" t="s">
        <v>381</v>
      </c>
      <c r="Y180" s="3"/>
      <c r="Z180" s="57">
        <v>555170</v>
      </c>
      <c r="AA180" s="57">
        <v>3</v>
      </c>
    </row>
    <row r="181" spans="1:27" x14ac:dyDescent="0.25">
      <c r="A181" s="173"/>
      <c r="B181" s="50"/>
      <c r="C181" s="50"/>
      <c r="D181" s="50"/>
      <c r="E181" s="50" t="s">
        <v>3292</v>
      </c>
      <c r="F181" s="50" t="str">
        <f>IF(ISTEXT(VLOOKUP(B181,#REF!,2,0)),VLOOKUP(B181,#REF!,2,0)," ")</f>
        <v xml:space="preserve"> </v>
      </c>
      <c r="G181" s="51" t="s">
        <v>2827</v>
      </c>
      <c r="H181" s="51"/>
      <c r="I181" s="51"/>
      <c r="J181" s="51" t="s">
        <v>3293</v>
      </c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</row>
    <row r="182" spans="1:27" hidden="1" x14ac:dyDescent="0.25">
      <c r="A182" s="180" t="s">
        <v>3294</v>
      </c>
      <c r="B182" s="59" t="s">
        <v>3295</v>
      </c>
      <c r="C182" s="59" t="str">
        <f>VLOOKUP(B182,Props!B:C,2,FALSE)</f>
        <v>IAT 1</v>
      </c>
      <c r="D182" s="59"/>
      <c r="E182" s="59" t="s">
        <v>3296</v>
      </c>
      <c r="F182" s="59" t="str">
        <f>IF(ISTEXT(VLOOKUP(B182,#REF!,2,0)),VLOOKUP(B182,#REF!,2,0)," ")</f>
        <v xml:space="preserve"> </v>
      </c>
      <c r="G182" s="52" t="s">
        <v>2831</v>
      </c>
      <c r="H182" s="52" t="s">
        <v>177</v>
      </c>
      <c r="I182" s="53" t="s">
        <v>177</v>
      </c>
      <c r="J182" s="54" t="s">
        <v>3297</v>
      </c>
      <c r="K182" s="163" t="str">
        <f>IFERROR(VLOOKUP(B182,LOINC!A:B,2,0),"")</f>
        <v/>
      </c>
      <c r="L182" s="55" t="str">
        <f>IFERROR(VLOOKUP(B182,'Sequence nummers'!A:B,2,FALSE),"")</f>
        <v/>
      </c>
      <c r="M182" s="55" t="s">
        <v>2833</v>
      </c>
      <c r="N182" s="55"/>
      <c r="O182" s="55"/>
      <c r="P182" s="48" t="s">
        <v>2834</v>
      </c>
      <c r="Q182" s="48" t="s">
        <v>183</v>
      </c>
      <c r="R182" s="48" t="s">
        <v>186</v>
      </c>
      <c r="S182" s="48" t="s">
        <v>2835</v>
      </c>
      <c r="T182" s="55" t="s">
        <v>2827</v>
      </c>
      <c r="U182" s="48" t="s">
        <v>2937</v>
      </c>
      <c r="V182" s="55" t="s">
        <v>2909</v>
      </c>
      <c r="W182" s="56" t="s">
        <v>381</v>
      </c>
      <c r="X182" s="3" t="s">
        <v>381</v>
      </c>
      <c r="Y182" s="3"/>
      <c r="Z182" s="57"/>
      <c r="AA182" s="57" t="str">
        <f>IF(Z182= "","n.v.t.","")</f>
        <v>n.v.t.</v>
      </c>
    </row>
    <row r="183" spans="1:27" hidden="1" x14ac:dyDescent="0.25">
      <c r="A183" s="180" t="s">
        <v>3298</v>
      </c>
      <c r="B183" s="59" t="s">
        <v>3299</v>
      </c>
      <c r="C183" s="59" t="str">
        <f>VLOOKUP(B183,Props!B:C,2,FALSE)</f>
        <v>IAT 2</v>
      </c>
      <c r="D183" s="59"/>
      <c r="E183" s="59" t="s">
        <v>3300</v>
      </c>
      <c r="F183" s="59" t="str">
        <f>IF(ISTEXT(VLOOKUP(B183,#REF!,2,0)),VLOOKUP(B183,#REF!,2,0)," ")</f>
        <v xml:space="preserve"> </v>
      </c>
      <c r="G183" s="52" t="s">
        <v>2831</v>
      </c>
      <c r="H183" s="52" t="s">
        <v>177</v>
      </c>
      <c r="I183" s="53" t="s">
        <v>177</v>
      </c>
      <c r="J183" s="54" t="s">
        <v>3301</v>
      </c>
      <c r="K183" s="163" t="str">
        <f>IFERROR(VLOOKUP(B183,LOINC!A:B,2,0),"")</f>
        <v/>
      </c>
      <c r="L183" s="55" t="str">
        <f>IFERROR(VLOOKUP(B183,'Sequence nummers'!A:B,2,FALSE),"")</f>
        <v/>
      </c>
      <c r="M183" s="55" t="s">
        <v>2833</v>
      </c>
      <c r="N183" s="55"/>
      <c r="O183" s="55"/>
      <c r="P183" s="48" t="s">
        <v>2834</v>
      </c>
      <c r="Q183" s="48" t="s">
        <v>183</v>
      </c>
      <c r="R183" s="48" t="s">
        <v>186</v>
      </c>
      <c r="S183" s="48" t="s">
        <v>2835</v>
      </c>
      <c r="T183" s="55" t="s">
        <v>2827</v>
      </c>
      <c r="U183" s="48" t="s">
        <v>2937</v>
      </c>
      <c r="V183" s="55" t="s">
        <v>2909</v>
      </c>
      <c r="W183" s="56" t="s">
        <v>381</v>
      </c>
      <c r="X183" s="3" t="s">
        <v>381</v>
      </c>
      <c r="Y183" s="3"/>
      <c r="Z183" s="57"/>
      <c r="AA183" s="57" t="str">
        <f>IF(Z183= "","n.v.t.","")</f>
        <v>n.v.t.</v>
      </c>
    </row>
    <row r="184" spans="1:27" hidden="1" x14ac:dyDescent="0.25">
      <c r="A184" s="180" t="s">
        <v>3302</v>
      </c>
      <c r="B184" s="59" t="s">
        <v>3303</v>
      </c>
      <c r="C184" s="59" t="str">
        <f>VLOOKUP(B184,Props!B:C,2,FALSE)</f>
        <v>IAT 3</v>
      </c>
      <c r="D184" s="59"/>
      <c r="E184" s="59" t="s">
        <v>3304</v>
      </c>
      <c r="F184" s="59" t="str">
        <f>IF(ISTEXT(VLOOKUP(B184,#REF!,2,0)),VLOOKUP(B184,#REF!,2,0)," ")</f>
        <v xml:space="preserve"> </v>
      </c>
      <c r="G184" s="52" t="s">
        <v>2831</v>
      </c>
      <c r="H184" s="52" t="s">
        <v>177</v>
      </c>
      <c r="I184" s="53" t="s">
        <v>177</v>
      </c>
      <c r="J184" s="54" t="s">
        <v>3305</v>
      </c>
      <c r="K184" s="163" t="str">
        <f>IFERROR(VLOOKUP(B184,LOINC!A:B,2,0),"")</f>
        <v/>
      </c>
      <c r="L184" s="55" t="str">
        <f>IFERROR(VLOOKUP(B184,'Sequence nummers'!A:B,2,FALSE),"")</f>
        <v/>
      </c>
      <c r="M184" s="55" t="s">
        <v>2833</v>
      </c>
      <c r="N184" s="55"/>
      <c r="O184" s="55"/>
      <c r="P184" s="48" t="s">
        <v>2834</v>
      </c>
      <c r="Q184" s="48" t="s">
        <v>183</v>
      </c>
      <c r="R184" s="48" t="s">
        <v>186</v>
      </c>
      <c r="S184" s="48" t="s">
        <v>2835</v>
      </c>
      <c r="T184" s="55" t="s">
        <v>2827</v>
      </c>
      <c r="U184" s="48" t="s">
        <v>2937</v>
      </c>
      <c r="V184" s="55" t="s">
        <v>2909</v>
      </c>
      <c r="W184" s="56" t="s">
        <v>381</v>
      </c>
      <c r="X184" s="3" t="s">
        <v>381</v>
      </c>
      <c r="Y184" s="3"/>
      <c r="Z184" s="57"/>
      <c r="AA184" s="57" t="str">
        <f>IF(Z184= "","n.v.t.","")</f>
        <v>n.v.t.</v>
      </c>
    </row>
    <row r="185" spans="1:27" ht="28.5" x14ac:dyDescent="0.25">
      <c r="A185" s="180" t="s">
        <v>3306</v>
      </c>
      <c r="B185" s="5" t="s">
        <v>2195</v>
      </c>
      <c r="C185" s="59" t="str">
        <f>VLOOKUP(B185,Props!B:C,2,FALSE)</f>
        <v>screening</v>
      </c>
      <c r="D185" s="59"/>
      <c r="E185" s="9" t="s">
        <v>3307</v>
      </c>
      <c r="F185" s="59" t="str">
        <f>IF(ISTEXT(VLOOKUP(B185,#REF!,2,0)),VLOOKUP(B185,#REF!,2,0)," ")</f>
        <v xml:space="preserve"> </v>
      </c>
      <c r="G185" s="55" t="s">
        <v>2827</v>
      </c>
      <c r="H185" s="55" t="s">
        <v>2861</v>
      </c>
      <c r="I185" s="55" t="s">
        <v>3308</v>
      </c>
      <c r="J185" s="54" t="s">
        <v>3309</v>
      </c>
      <c r="K185" s="98" t="str">
        <f>IFERROR(VLOOKUP(B185,LOINC!A:B,2,0),"")</f>
        <v>5161-5</v>
      </c>
      <c r="L185" s="55">
        <f>IFERROR(VLOOKUP(B185,'Sequence nummers'!A:B,2,FALSE),"")</f>
        <v>400010</v>
      </c>
      <c r="M185" s="55" t="s">
        <v>2833</v>
      </c>
      <c r="N185" s="55"/>
      <c r="O185" s="55" t="s">
        <v>3310</v>
      </c>
      <c r="P185" s="48" t="s">
        <v>2834</v>
      </c>
      <c r="Q185" s="48" t="s">
        <v>183</v>
      </c>
      <c r="R185" s="48" t="s">
        <v>186</v>
      </c>
      <c r="S185" s="48" t="s">
        <v>2865</v>
      </c>
      <c r="T185" s="55" t="s">
        <v>377</v>
      </c>
      <c r="U185" s="55" t="s">
        <v>3311</v>
      </c>
      <c r="V185" s="55" t="s">
        <v>1254</v>
      </c>
      <c r="W185" s="56" t="s">
        <v>381</v>
      </c>
      <c r="X185" s="3" t="s">
        <v>381</v>
      </c>
      <c r="Y185" s="3"/>
      <c r="Z185" s="57">
        <v>555133</v>
      </c>
      <c r="AA185" s="57">
        <v>1</v>
      </c>
    </row>
    <row r="186" spans="1:27" ht="21" hidden="1" customHeight="1" x14ac:dyDescent="0.25">
      <c r="A186" s="180" t="s">
        <v>3312</v>
      </c>
      <c r="B186" s="5" t="s">
        <v>3312</v>
      </c>
      <c r="C186" s="59" t="str">
        <f>VLOOKUP(B186,Props!B:C,2,FALSE)</f>
        <v>screening_KT</v>
      </c>
      <c r="D186" s="59"/>
      <c r="E186" s="9" t="s">
        <v>3313</v>
      </c>
      <c r="F186" s="59" t="str">
        <f>IF(ISTEXT(VLOOKUP(B186,#REF!,2,0)),VLOOKUP(B186,#REF!,2,0)," ")</f>
        <v xml:space="preserve"> </v>
      </c>
      <c r="G186" s="55" t="s">
        <v>2831</v>
      </c>
      <c r="H186" s="55" t="s">
        <v>177</v>
      </c>
      <c r="I186" s="55" t="s">
        <v>177</v>
      </c>
      <c r="J186" s="54" t="s">
        <v>3314</v>
      </c>
      <c r="K186" s="163" t="str">
        <f>IFERROR(VLOOKUP(B186,LOINC!A:B,2,0),"")</f>
        <v/>
      </c>
      <c r="L186" s="55" t="str">
        <f>IFERROR(VLOOKUP(B186,'Sequence nummers'!A:B,2,FALSE),"")</f>
        <v/>
      </c>
      <c r="M186" s="55" t="s">
        <v>2833</v>
      </c>
      <c r="N186" s="55"/>
      <c r="O186" s="55"/>
      <c r="P186" s="48" t="s">
        <v>183</v>
      </c>
      <c r="Q186" s="48" t="s">
        <v>177</v>
      </c>
      <c r="R186" s="48" t="s">
        <v>186</v>
      </c>
      <c r="S186" s="48" t="s">
        <v>183</v>
      </c>
      <c r="T186" s="55" t="s">
        <v>2827</v>
      </c>
      <c r="U186" s="55" t="s">
        <v>1254</v>
      </c>
      <c r="V186" s="55" t="s">
        <v>2963</v>
      </c>
      <c r="W186" s="56" t="s">
        <v>381</v>
      </c>
      <c r="X186" s="3" t="s">
        <v>381</v>
      </c>
      <c r="Y186" s="3"/>
      <c r="Z186" s="57"/>
      <c r="AA186" s="57" t="s">
        <v>2780</v>
      </c>
    </row>
    <row r="187" spans="1:27" x14ac:dyDescent="0.25">
      <c r="A187" s="180" t="s">
        <v>3315</v>
      </c>
      <c r="B187" s="5" t="s">
        <v>2196</v>
      </c>
      <c r="C187" s="59" t="str">
        <f>VLOOKUP(B187,Props!B:C,2,FALSE)</f>
        <v>Adsorptie irr. AS</v>
      </c>
      <c r="D187" s="59"/>
      <c r="E187" s="9" t="s">
        <v>3316</v>
      </c>
      <c r="F187" s="59" t="str">
        <f>IF(ISTEXT(VLOOKUP(B187,#REF!,2,0)),VLOOKUP(B187,#REF!,2,0)," ")</f>
        <v xml:space="preserve"> </v>
      </c>
      <c r="G187" s="55" t="s">
        <v>2827</v>
      </c>
      <c r="H187" s="55" t="s">
        <v>2876</v>
      </c>
      <c r="I187" s="55" t="s">
        <v>3317</v>
      </c>
      <c r="J187" s="54" t="s">
        <v>3318</v>
      </c>
      <c r="K187" s="163">
        <f>IFERROR(VLOOKUP(B187,LOINC!A:B,2,0),"")</f>
        <v>168</v>
      </c>
      <c r="L187" s="55">
        <f>IFERROR(VLOOKUP(B187,'Sequence nummers'!A:B,2,FALSE),"")</f>
        <v>400020</v>
      </c>
      <c r="M187" s="55" t="s">
        <v>2833</v>
      </c>
      <c r="N187" s="55"/>
      <c r="O187" s="55"/>
      <c r="P187" s="48" t="s">
        <v>183</v>
      </c>
      <c r="Q187" s="48" t="s">
        <v>177</v>
      </c>
      <c r="R187" s="48" t="s">
        <v>186</v>
      </c>
      <c r="S187" s="48" t="s">
        <v>183</v>
      </c>
      <c r="T187" s="55" t="s">
        <v>377</v>
      </c>
      <c r="U187" s="48" t="s">
        <v>1254</v>
      </c>
      <c r="V187" s="48" t="s">
        <v>2963</v>
      </c>
      <c r="W187" s="56" t="s">
        <v>381</v>
      </c>
      <c r="X187" s="3" t="s">
        <v>381</v>
      </c>
      <c r="Y187" s="3"/>
      <c r="Z187" s="57">
        <v>554794</v>
      </c>
      <c r="AA187" s="57">
        <v>1</v>
      </c>
    </row>
    <row r="188" spans="1:27" ht="28.5" hidden="1" x14ac:dyDescent="0.25">
      <c r="A188" s="180" t="s">
        <v>3319</v>
      </c>
      <c r="B188" s="59" t="s">
        <v>3319</v>
      </c>
      <c r="C188" s="59" t="str">
        <f>VLOOKUP(B188,Props!B:C,2,FALSE)</f>
        <v>Niet uit te sluiten</v>
      </c>
      <c r="D188" s="59"/>
      <c r="E188" s="59" t="s">
        <v>3320</v>
      </c>
      <c r="F188" s="59" t="str">
        <f>IF(ISTEXT(VLOOKUP(B188,#REF!,2,0)),VLOOKUP(B188,#REF!,2,0)," ")</f>
        <v xml:space="preserve"> </v>
      </c>
      <c r="G188" s="52" t="s">
        <v>2831</v>
      </c>
      <c r="H188" s="52" t="s">
        <v>177</v>
      </c>
      <c r="I188" s="53" t="s">
        <v>3321</v>
      </c>
      <c r="J188" s="54" t="s">
        <v>3322</v>
      </c>
      <c r="K188" s="163" t="str">
        <f>IFERROR(VLOOKUP(B188,LOINC!A:B,2,0),"")</f>
        <v/>
      </c>
      <c r="L188" s="55" t="str">
        <f>IFERROR(VLOOKUP(B188,'Sequence nummers'!A:B,2,FALSE),"")</f>
        <v/>
      </c>
      <c r="M188" s="55" t="s">
        <v>2833</v>
      </c>
      <c r="N188" s="55"/>
      <c r="O188" s="55"/>
      <c r="P188" s="48" t="s">
        <v>183</v>
      </c>
      <c r="Q188" s="48" t="s">
        <v>177</v>
      </c>
      <c r="R188" s="48" t="s">
        <v>1367</v>
      </c>
      <c r="S188" s="48" t="s">
        <v>183</v>
      </c>
      <c r="T188" s="55" t="s">
        <v>377</v>
      </c>
      <c r="U188" s="48" t="s">
        <v>2937</v>
      </c>
      <c r="V188" s="48" t="s">
        <v>2963</v>
      </c>
      <c r="W188" s="56" t="s">
        <v>381</v>
      </c>
      <c r="X188" s="3" t="s">
        <v>381</v>
      </c>
      <c r="Y188" s="3"/>
      <c r="Z188" s="57"/>
      <c r="AA188" s="57" t="str">
        <f>IF(Z188= "","n.v.t.","")</f>
        <v>n.v.t.</v>
      </c>
    </row>
    <row r="189" spans="1:27" hidden="1" x14ac:dyDescent="0.25">
      <c r="A189" s="180" t="s">
        <v>3323</v>
      </c>
      <c r="B189" s="59" t="s">
        <v>3323</v>
      </c>
      <c r="C189" s="59" t="str">
        <f>VLOOKUP(B189,Props!B:C,2,FALSE)</f>
        <v>Enzym autocontrole</v>
      </c>
      <c r="D189" s="59"/>
      <c r="E189" s="59" t="s">
        <v>3324</v>
      </c>
      <c r="F189" s="59" t="str">
        <f>IF(ISTEXT(VLOOKUP(B189,#REF!,2,0)),VLOOKUP(B189,#REF!,2,0)," ")</f>
        <v xml:space="preserve"> </v>
      </c>
      <c r="G189" s="52" t="s">
        <v>2831</v>
      </c>
      <c r="H189" s="52" t="s">
        <v>177</v>
      </c>
      <c r="I189" s="53" t="s">
        <v>177</v>
      </c>
      <c r="J189" s="54" t="s">
        <v>3325</v>
      </c>
      <c r="K189" s="163" t="str">
        <f>IFERROR(VLOOKUP(B189,LOINC!A:B,2,0),"")</f>
        <v/>
      </c>
      <c r="L189" s="55" t="str">
        <f>IFERROR(VLOOKUP(B189,'Sequence nummers'!A:B,2,FALSE),"")</f>
        <v/>
      </c>
      <c r="M189" s="55" t="s">
        <v>2833</v>
      </c>
      <c r="N189" s="55"/>
      <c r="O189" s="55"/>
      <c r="P189" s="48" t="s">
        <v>183</v>
      </c>
      <c r="Q189" s="48" t="s">
        <v>177</v>
      </c>
      <c r="R189" s="48" t="s">
        <v>186</v>
      </c>
      <c r="S189" s="48" t="s">
        <v>183</v>
      </c>
      <c r="T189" s="55" t="s">
        <v>377</v>
      </c>
      <c r="U189" s="48" t="s">
        <v>2937</v>
      </c>
      <c r="V189" s="48" t="s">
        <v>2963</v>
      </c>
      <c r="W189" s="56" t="s">
        <v>381</v>
      </c>
      <c r="X189" s="3" t="s">
        <v>381</v>
      </c>
      <c r="Y189" s="3"/>
      <c r="Z189" s="57"/>
      <c r="AA189" s="57" t="str">
        <f>IF(Z189= "","n.v.t.","")</f>
        <v>n.v.t.</v>
      </c>
    </row>
    <row r="190" spans="1:27" hidden="1" x14ac:dyDescent="0.25">
      <c r="A190" s="180" t="s">
        <v>3326</v>
      </c>
      <c r="B190" s="59" t="s">
        <v>3327</v>
      </c>
      <c r="C190" s="59" t="str">
        <f>VLOOKUP(B190,Props!B:C,2,FALSE)</f>
        <v>IC  autocontrole</v>
      </c>
      <c r="D190" s="59"/>
      <c r="E190" s="59" t="s">
        <v>3328</v>
      </c>
      <c r="F190" s="59" t="str">
        <f>IF(ISTEXT(VLOOKUP(B190,#REF!,2,0)),VLOOKUP(B190,#REF!,2,0)," ")</f>
        <v xml:space="preserve"> </v>
      </c>
      <c r="G190" s="52" t="s">
        <v>2831</v>
      </c>
      <c r="H190" s="52" t="s">
        <v>177</v>
      </c>
      <c r="I190" s="53" t="s">
        <v>177</v>
      </c>
      <c r="J190" s="54" t="s">
        <v>3329</v>
      </c>
      <c r="K190" s="163" t="str">
        <f>IFERROR(VLOOKUP(B190,LOINC!A:B,2,0),"")</f>
        <v/>
      </c>
      <c r="L190" s="55" t="str">
        <f>IFERROR(VLOOKUP(B190,'Sequence nummers'!A:B,2,FALSE),"")</f>
        <v/>
      </c>
      <c r="M190" s="55" t="s">
        <v>2833</v>
      </c>
      <c r="N190" s="55"/>
      <c r="O190" s="55"/>
      <c r="P190" s="48" t="s">
        <v>183</v>
      </c>
      <c r="Q190" s="48" t="s">
        <v>177</v>
      </c>
      <c r="R190" s="48" t="s">
        <v>186</v>
      </c>
      <c r="S190" s="48" t="s">
        <v>183</v>
      </c>
      <c r="T190" s="55" t="s">
        <v>377</v>
      </c>
      <c r="U190" s="48" t="s">
        <v>2937</v>
      </c>
      <c r="V190" s="48" t="s">
        <v>2963</v>
      </c>
      <c r="W190" s="56" t="s">
        <v>381</v>
      </c>
      <c r="X190" s="3" t="s">
        <v>381</v>
      </c>
      <c r="Y190" s="3"/>
      <c r="Z190" s="57"/>
      <c r="AA190" s="57" t="str">
        <f>IF(Z190= "","n.v.t.","")</f>
        <v>n.v.t.</v>
      </c>
    </row>
    <row r="191" spans="1:27" ht="42.75" x14ac:dyDescent="0.25">
      <c r="A191" s="180" t="s">
        <v>2197</v>
      </c>
      <c r="B191" s="5" t="s">
        <v>2197</v>
      </c>
      <c r="C191" s="59" t="str">
        <f>VLOOKUP(B191,Props!B:C,2,FALSE)</f>
        <v>Id.  AS 1</v>
      </c>
      <c r="D191" s="59"/>
      <c r="E191" s="9" t="s">
        <v>3330</v>
      </c>
      <c r="F191" s="59" t="str">
        <f>IF(ISTEXT(VLOOKUP(B191,#REF!,2,0)),VLOOKUP(B191,#REF!,2,0)," ")</f>
        <v xml:space="preserve"> </v>
      </c>
      <c r="G191" s="55" t="s">
        <v>2827</v>
      </c>
      <c r="H191" s="55" t="s">
        <v>2876</v>
      </c>
      <c r="I191" s="60" t="s">
        <v>3331</v>
      </c>
      <c r="J191" s="54" t="s">
        <v>3332</v>
      </c>
      <c r="K191" s="98" t="str">
        <f>IFERROR(VLOOKUP(B191,LOINC!A:B,2,0),"")</f>
        <v>10382-0</v>
      </c>
      <c r="L191" s="55">
        <f>IFERROR(VLOOKUP(B191,'Sequence nummers'!A:B,2,FALSE),"")</f>
        <v>400030</v>
      </c>
      <c r="M191" s="55" t="s">
        <v>2833</v>
      </c>
      <c r="N191" s="55"/>
      <c r="O191" s="55" t="s">
        <v>3333</v>
      </c>
      <c r="P191" s="48" t="s">
        <v>183</v>
      </c>
      <c r="Q191" s="48" t="s">
        <v>177</v>
      </c>
      <c r="R191" s="48" t="s">
        <v>186</v>
      </c>
      <c r="S191" s="48" t="s">
        <v>183</v>
      </c>
      <c r="T191" s="55" t="s">
        <v>377</v>
      </c>
      <c r="U191" s="48" t="s">
        <v>2937</v>
      </c>
      <c r="V191" s="48" t="s">
        <v>2963</v>
      </c>
      <c r="W191" s="56" t="s">
        <v>381</v>
      </c>
      <c r="X191" s="3" t="s">
        <v>381</v>
      </c>
      <c r="Y191" s="3"/>
      <c r="Z191" s="57">
        <v>555192</v>
      </c>
      <c r="AA191" s="57">
        <v>1</v>
      </c>
    </row>
    <row r="192" spans="1:27" x14ac:dyDescent="0.25">
      <c r="A192" s="180" t="s">
        <v>3337</v>
      </c>
      <c r="B192" s="5" t="s">
        <v>2198</v>
      </c>
      <c r="C192" s="59" t="str">
        <f>VLOOKUP(B192,Props!B:C,2,FALSE)</f>
        <v>Titer(1)</v>
      </c>
      <c r="D192" s="59"/>
      <c r="E192" s="9" t="s">
        <v>3338</v>
      </c>
      <c r="F192" s="59" t="str">
        <f>IF(ISTEXT(VLOOKUP(B192,#REF!,2,0)),VLOOKUP(B192,#REF!,2,0)," ")</f>
        <v xml:space="preserve"> </v>
      </c>
      <c r="G192" s="55" t="s">
        <v>2827</v>
      </c>
      <c r="H192" s="55" t="s">
        <v>2876</v>
      </c>
      <c r="I192" s="55" t="s">
        <v>3339</v>
      </c>
      <c r="J192" s="54" t="s">
        <v>3340</v>
      </c>
      <c r="K192" s="98" t="str">
        <f>IFERROR(VLOOKUP(B192,LOINC!A:B,2,0),"")</f>
        <v>15343-7</v>
      </c>
      <c r="L192" s="55">
        <f>IFERROR(VLOOKUP(B192,'Sequence nummers'!A:B,2,FALSE),"")</f>
        <v>400040</v>
      </c>
      <c r="M192" s="55" t="s">
        <v>2833</v>
      </c>
      <c r="N192" s="55"/>
      <c r="O192" s="55"/>
      <c r="P192" s="48" t="s">
        <v>183</v>
      </c>
      <c r="Q192" s="48" t="s">
        <v>177</v>
      </c>
      <c r="R192" s="48" t="s">
        <v>186</v>
      </c>
      <c r="S192" s="48" t="s">
        <v>183</v>
      </c>
      <c r="T192" s="55" t="s">
        <v>2827</v>
      </c>
      <c r="U192" s="48" t="s">
        <v>2937</v>
      </c>
      <c r="V192" s="48" t="s">
        <v>1254</v>
      </c>
      <c r="W192" s="56" t="s">
        <v>381</v>
      </c>
      <c r="X192" s="3" t="s">
        <v>381</v>
      </c>
      <c r="Y192" s="3"/>
      <c r="Z192" s="57">
        <v>555170</v>
      </c>
      <c r="AA192" s="57">
        <v>3</v>
      </c>
    </row>
    <row r="193" spans="1:27" ht="42.75" x14ac:dyDescent="0.25">
      <c r="A193" s="180" t="s">
        <v>2199</v>
      </c>
      <c r="B193" s="5" t="s">
        <v>2199</v>
      </c>
      <c r="C193" s="59" t="str">
        <f>VLOOKUP(B193,Props!B:C,2,FALSE)</f>
        <v>Id. AS 2</v>
      </c>
      <c r="D193" s="59"/>
      <c r="E193" s="9" t="s">
        <v>3341</v>
      </c>
      <c r="F193" s="59" t="str">
        <f>IF(ISTEXT(VLOOKUP(B193,#REF!,2,0)),VLOOKUP(B193,#REF!,2,0)," ")</f>
        <v xml:space="preserve"> </v>
      </c>
      <c r="G193" s="55" t="s">
        <v>2827</v>
      </c>
      <c r="H193" s="55" t="s">
        <v>2876</v>
      </c>
      <c r="I193" s="60" t="s">
        <v>3331</v>
      </c>
      <c r="J193" s="54" t="s">
        <v>3342</v>
      </c>
      <c r="K193" s="98" t="str">
        <f>IFERROR(VLOOKUP(B193,LOINC!A:B,2,0),"")</f>
        <v>10383-8</v>
      </c>
      <c r="L193" s="55">
        <f>IFERROR(VLOOKUP(B193,'Sequence nummers'!A:B,2,FALSE),"")</f>
        <v>400050</v>
      </c>
      <c r="M193" s="55" t="s">
        <v>2833</v>
      </c>
      <c r="N193" s="55"/>
      <c r="O193" s="55"/>
      <c r="P193" s="48" t="s">
        <v>183</v>
      </c>
      <c r="Q193" s="48" t="s">
        <v>177</v>
      </c>
      <c r="R193" s="48" t="s">
        <v>186</v>
      </c>
      <c r="S193" s="48" t="s">
        <v>183</v>
      </c>
      <c r="T193" s="55" t="s">
        <v>377</v>
      </c>
      <c r="U193" s="48" t="s">
        <v>2937</v>
      </c>
      <c r="V193" s="48" t="s">
        <v>2963</v>
      </c>
      <c r="W193" s="56" t="s">
        <v>381</v>
      </c>
      <c r="X193" s="3" t="s">
        <v>381</v>
      </c>
      <c r="Y193" s="3"/>
      <c r="Z193" s="57">
        <v>555192</v>
      </c>
      <c r="AA193" s="57">
        <v>1</v>
      </c>
    </row>
    <row r="194" spans="1:27" x14ac:dyDescent="0.25">
      <c r="A194" s="180" t="s">
        <v>3344</v>
      </c>
      <c r="B194" s="5" t="s">
        <v>2200</v>
      </c>
      <c r="C194" s="59" t="str">
        <f>VLOOKUP(B194,Props!B:C,2,FALSE)</f>
        <v>Titer(2)</v>
      </c>
      <c r="D194" s="59"/>
      <c r="E194" s="9" t="s">
        <v>3345</v>
      </c>
      <c r="F194" s="59" t="str">
        <f>IF(ISTEXT(VLOOKUP(B194,#REF!,2,0)),VLOOKUP(B194,#REF!,2,0)," ")</f>
        <v xml:space="preserve"> </v>
      </c>
      <c r="G194" s="55" t="s">
        <v>2827</v>
      </c>
      <c r="H194" s="55" t="s">
        <v>2876</v>
      </c>
      <c r="I194" s="55" t="s">
        <v>3339</v>
      </c>
      <c r="J194" s="54" t="s">
        <v>3346</v>
      </c>
      <c r="K194" s="163" t="str">
        <f>IFERROR(VLOOKUP(B194,LOINC!A:B,2,0),"")</f>
        <v>99992-6</v>
      </c>
      <c r="L194" s="55">
        <f>IFERROR(VLOOKUP(B194,'Sequence nummers'!A:B,2,FALSE),"")</f>
        <v>400060</v>
      </c>
      <c r="M194" s="55" t="s">
        <v>2833</v>
      </c>
      <c r="N194" s="55"/>
      <c r="O194" s="55"/>
      <c r="P194" s="48" t="s">
        <v>183</v>
      </c>
      <c r="Q194" s="48" t="s">
        <v>177</v>
      </c>
      <c r="R194" s="48" t="s">
        <v>186</v>
      </c>
      <c r="S194" s="48" t="s">
        <v>183</v>
      </c>
      <c r="T194" s="55" t="s">
        <v>2827</v>
      </c>
      <c r="U194" s="48" t="s">
        <v>2937</v>
      </c>
      <c r="V194" s="48" t="s">
        <v>1254</v>
      </c>
      <c r="W194" s="56" t="s">
        <v>381</v>
      </c>
      <c r="X194" s="3" t="s">
        <v>381</v>
      </c>
      <c r="Y194" s="3"/>
      <c r="Z194" s="57">
        <v>555170</v>
      </c>
      <c r="AA194" s="57">
        <v>3</v>
      </c>
    </row>
    <row r="195" spans="1:27" ht="42.75" x14ac:dyDescent="0.25">
      <c r="A195" s="180" t="s">
        <v>2203</v>
      </c>
      <c r="B195" s="5" t="s">
        <v>2203</v>
      </c>
      <c r="C195" s="59" t="str">
        <f>VLOOKUP(B195,Props!B:C,2,FALSE)</f>
        <v>Id. AS 3</v>
      </c>
      <c r="D195" s="59"/>
      <c r="E195" s="9" t="s">
        <v>3347</v>
      </c>
      <c r="F195" s="59" t="str">
        <f>IF(ISTEXT(VLOOKUP(B195,#REF!,2,0)),VLOOKUP(B195,#REF!,2,0)," ")</f>
        <v xml:space="preserve"> </v>
      </c>
      <c r="G195" s="55" t="s">
        <v>2827</v>
      </c>
      <c r="H195" s="55" t="s">
        <v>2876</v>
      </c>
      <c r="I195" s="60" t="s">
        <v>3331</v>
      </c>
      <c r="J195" s="54" t="s">
        <v>3348</v>
      </c>
      <c r="K195" s="98" t="str">
        <f>IFERROR(VLOOKUP(B195,LOINC!A:B,2,0),"")</f>
        <v>10384-6</v>
      </c>
      <c r="L195" s="55">
        <f>IFERROR(VLOOKUP(B195,'Sequence nummers'!A:B,2,FALSE),"")</f>
        <v>400070</v>
      </c>
      <c r="M195" s="55" t="s">
        <v>2833</v>
      </c>
      <c r="N195" s="55"/>
      <c r="O195" s="55"/>
      <c r="P195" s="48" t="s">
        <v>183</v>
      </c>
      <c r="Q195" s="48" t="s">
        <v>177</v>
      </c>
      <c r="R195" s="48" t="s">
        <v>186</v>
      </c>
      <c r="S195" s="48" t="s">
        <v>183</v>
      </c>
      <c r="T195" s="55" t="s">
        <v>377</v>
      </c>
      <c r="U195" s="48" t="s">
        <v>2937</v>
      </c>
      <c r="V195" s="48" t="s">
        <v>2963</v>
      </c>
      <c r="W195" s="56" t="s">
        <v>381</v>
      </c>
      <c r="X195" s="3" t="s">
        <v>381</v>
      </c>
      <c r="Y195" s="3"/>
      <c r="Z195" s="57">
        <v>555192</v>
      </c>
      <c r="AA195" s="57">
        <v>1</v>
      </c>
    </row>
    <row r="196" spans="1:27" x14ac:dyDescent="0.25">
      <c r="A196" s="180" t="s">
        <v>3350</v>
      </c>
      <c r="B196" s="5" t="s">
        <v>2204</v>
      </c>
      <c r="C196" s="59" t="str">
        <f>VLOOKUP(B196,Props!B:C,2,FALSE)</f>
        <v>Titer(3)</v>
      </c>
      <c r="D196" s="59"/>
      <c r="E196" s="9" t="s">
        <v>3351</v>
      </c>
      <c r="F196" s="59" t="str">
        <f>IF(ISTEXT(VLOOKUP(B196,#REF!,2,0)),VLOOKUP(B196,#REF!,2,0)," ")</f>
        <v xml:space="preserve"> </v>
      </c>
      <c r="G196" s="55" t="s">
        <v>2827</v>
      </c>
      <c r="H196" s="55" t="s">
        <v>2876</v>
      </c>
      <c r="I196" s="55" t="s">
        <v>3339</v>
      </c>
      <c r="J196" s="54" t="s">
        <v>3352</v>
      </c>
      <c r="K196" s="163" t="str">
        <f>IFERROR(VLOOKUP(B196,LOINC!A:B,2,0),"")</f>
        <v>99992-5</v>
      </c>
      <c r="L196" s="55">
        <f>IFERROR(VLOOKUP(B196,'Sequence nummers'!A:B,2,FALSE),"")</f>
        <v>400080</v>
      </c>
      <c r="M196" s="55" t="s">
        <v>2833</v>
      </c>
      <c r="N196" s="55"/>
      <c r="O196" s="55"/>
      <c r="P196" s="48" t="s">
        <v>183</v>
      </c>
      <c r="Q196" s="48" t="s">
        <v>177</v>
      </c>
      <c r="R196" s="48" t="s">
        <v>186</v>
      </c>
      <c r="S196" s="48" t="s">
        <v>183</v>
      </c>
      <c r="T196" s="55" t="s">
        <v>2827</v>
      </c>
      <c r="U196" s="48" t="s">
        <v>2937</v>
      </c>
      <c r="V196" s="48" t="s">
        <v>1254</v>
      </c>
      <c r="W196" s="56" t="s">
        <v>381</v>
      </c>
      <c r="X196" s="3" t="s">
        <v>381</v>
      </c>
      <c r="Y196" s="3"/>
      <c r="Z196" s="57">
        <v>555170</v>
      </c>
      <c r="AA196" s="57">
        <v>3</v>
      </c>
    </row>
    <row r="197" spans="1:27" ht="42.75" x14ac:dyDescent="0.25">
      <c r="A197" s="180" t="s">
        <v>2205</v>
      </c>
      <c r="B197" s="5" t="s">
        <v>2205</v>
      </c>
      <c r="C197" s="59" t="str">
        <f>VLOOKUP(B197,Props!B:C,2,FALSE)</f>
        <v>Id. AS 4</v>
      </c>
      <c r="D197" s="59"/>
      <c r="E197" s="9" t="s">
        <v>3353</v>
      </c>
      <c r="F197" s="59" t="str">
        <f>IF(ISTEXT(VLOOKUP(B197,#REF!,2,0)),VLOOKUP(B197,#REF!,2,0)," ")</f>
        <v xml:space="preserve"> </v>
      </c>
      <c r="G197" s="55" t="s">
        <v>2827</v>
      </c>
      <c r="H197" s="55" t="s">
        <v>2876</v>
      </c>
      <c r="I197" s="60" t="s">
        <v>3331</v>
      </c>
      <c r="J197" s="54" t="s">
        <v>3354</v>
      </c>
      <c r="K197" s="163">
        <f>IFERROR(VLOOKUP(B197,LOINC!A:B,2,0),"")</f>
        <v>261</v>
      </c>
      <c r="L197" s="55">
        <f>IFERROR(VLOOKUP(B197,'Sequence nummers'!A:B,2,FALSE),"")</f>
        <v>400090</v>
      </c>
      <c r="M197" s="55" t="s">
        <v>2833</v>
      </c>
      <c r="N197" s="55"/>
      <c r="O197" s="55"/>
      <c r="P197" s="48" t="s">
        <v>183</v>
      </c>
      <c r="Q197" s="48" t="s">
        <v>177</v>
      </c>
      <c r="R197" s="48" t="s">
        <v>186</v>
      </c>
      <c r="S197" s="48" t="s">
        <v>183</v>
      </c>
      <c r="T197" s="55" t="s">
        <v>377</v>
      </c>
      <c r="U197" s="48" t="s">
        <v>2937</v>
      </c>
      <c r="V197" s="48" t="s">
        <v>2963</v>
      </c>
      <c r="W197" s="56" t="s">
        <v>381</v>
      </c>
      <c r="X197" s="3" t="s">
        <v>381</v>
      </c>
      <c r="Y197" s="3"/>
      <c r="Z197" s="57">
        <v>555192</v>
      </c>
      <c r="AA197" s="57">
        <v>1</v>
      </c>
    </row>
    <row r="198" spans="1:27" x14ac:dyDescent="0.25">
      <c r="A198" s="180" t="s">
        <v>3356</v>
      </c>
      <c r="B198" s="5" t="s">
        <v>2206</v>
      </c>
      <c r="C198" s="59" t="str">
        <f>VLOOKUP(B198,Props!B:C,2,FALSE)</f>
        <v>Titer(4)</v>
      </c>
      <c r="D198" s="59"/>
      <c r="E198" s="9" t="s">
        <v>3357</v>
      </c>
      <c r="F198" s="59" t="str">
        <f>IF(ISTEXT(VLOOKUP(B198,#REF!,2,0)),VLOOKUP(B198,#REF!,2,0)," ")</f>
        <v xml:space="preserve"> </v>
      </c>
      <c r="G198" s="55" t="s">
        <v>2827</v>
      </c>
      <c r="H198" s="55" t="s">
        <v>2876</v>
      </c>
      <c r="I198" s="55" t="s">
        <v>3339</v>
      </c>
      <c r="J198" s="54" t="s">
        <v>3358</v>
      </c>
      <c r="K198" s="163">
        <f>IFERROR(VLOOKUP(B198,LOINC!A:B,2,0),"")</f>
        <v>262</v>
      </c>
      <c r="L198" s="55">
        <f>IFERROR(VLOOKUP(B198,'Sequence nummers'!A:B,2,FALSE),"")</f>
        <v>400100</v>
      </c>
      <c r="M198" s="55" t="s">
        <v>2833</v>
      </c>
      <c r="N198" s="55"/>
      <c r="O198" s="55"/>
      <c r="P198" s="48" t="s">
        <v>183</v>
      </c>
      <c r="Q198" s="48" t="s">
        <v>177</v>
      </c>
      <c r="R198" s="48" t="s">
        <v>186</v>
      </c>
      <c r="S198" s="48" t="s">
        <v>183</v>
      </c>
      <c r="T198" s="55" t="s">
        <v>2827</v>
      </c>
      <c r="U198" s="48" t="s">
        <v>2937</v>
      </c>
      <c r="V198" s="48" t="s">
        <v>1254</v>
      </c>
      <c r="W198" s="56" t="s">
        <v>381</v>
      </c>
      <c r="X198" s="3" t="s">
        <v>381</v>
      </c>
      <c r="Y198" s="3"/>
      <c r="Z198" s="57">
        <v>555170</v>
      </c>
      <c r="AA198" s="57">
        <v>3</v>
      </c>
    </row>
    <row r="199" spans="1:27" ht="42.75" x14ac:dyDescent="0.25">
      <c r="A199" s="180" t="s">
        <v>2207</v>
      </c>
      <c r="B199" s="5" t="s">
        <v>2207</v>
      </c>
      <c r="C199" s="59" t="str">
        <f>VLOOKUP(B199,Props!B:C,2,FALSE)</f>
        <v>Id. AS 5</v>
      </c>
      <c r="D199" s="59"/>
      <c r="E199" s="9" t="s">
        <v>3359</v>
      </c>
      <c r="F199" s="59" t="str">
        <f>IF(ISTEXT(VLOOKUP(B199,#REF!,2,0)),VLOOKUP(B199,#REF!,2,0)," ")</f>
        <v xml:space="preserve"> </v>
      </c>
      <c r="G199" s="55" t="s">
        <v>2827</v>
      </c>
      <c r="H199" s="55" t="s">
        <v>2876</v>
      </c>
      <c r="I199" s="60" t="s">
        <v>3331</v>
      </c>
      <c r="J199" s="54" t="s">
        <v>3360</v>
      </c>
      <c r="K199" s="163">
        <f>IFERROR(VLOOKUP(B199,LOINC!A:B,2,0),"")</f>
        <v>263</v>
      </c>
      <c r="L199" s="55">
        <f>IFERROR(VLOOKUP(B199,'Sequence nummers'!A:B,2,FALSE),"")</f>
        <v>400110</v>
      </c>
      <c r="M199" s="55" t="s">
        <v>2833</v>
      </c>
      <c r="N199" s="55"/>
      <c r="O199" s="55"/>
      <c r="P199" s="48" t="s">
        <v>183</v>
      </c>
      <c r="Q199" s="48" t="s">
        <v>177</v>
      </c>
      <c r="R199" s="48" t="s">
        <v>186</v>
      </c>
      <c r="S199" s="48" t="s">
        <v>183</v>
      </c>
      <c r="T199" s="55" t="s">
        <v>377</v>
      </c>
      <c r="U199" s="48" t="s">
        <v>2937</v>
      </c>
      <c r="V199" s="48" t="s">
        <v>2963</v>
      </c>
      <c r="W199" s="56" t="s">
        <v>381</v>
      </c>
      <c r="X199" s="3" t="s">
        <v>381</v>
      </c>
      <c r="Y199" s="3"/>
      <c r="Z199" s="57">
        <v>555192</v>
      </c>
      <c r="AA199" s="57">
        <v>1</v>
      </c>
    </row>
    <row r="200" spans="1:27" x14ac:dyDescent="0.25">
      <c r="A200" s="180" t="s">
        <v>3362</v>
      </c>
      <c r="B200" s="5" t="s">
        <v>2208</v>
      </c>
      <c r="C200" s="59" t="str">
        <f>VLOOKUP(B200,Props!B:C,2,FALSE)</f>
        <v>Titer(5)</v>
      </c>
      <c r="D200" s="59"/>
      <c r="E200" s="9" t="s">
        <v>3363</v>
      </c>
      <c r="F200" s="59" t="str">
        <f>IF(ISTEXT(VLOOKUP(B200,#REF!,2,0)),VLOOKUP(B200,#REF!,2,0)," ")</f>
        <v xml:space="preserve"> </v>
      </c>
      <c r="G200" s="55" t="s">
        <v>2827</v>
      </c>
      <c r="H200" s="55" t="s">
        <v>2876</v>
      </c>
      <c r="I200" s="55" t="s">
        <v>3339</v>
      </c>
      <c r="J200" s="54" t="s">
        <v>3364</v>
      </c>
      <c r="K200" s="163">
        <f>IFERROR(VLOOKUP(B200,LOINC!A:B,2,0),"")</f>
        <v>264</v>
      </c>
      <c r="L200" s="55">
        <f>IFERROR(VLOOKUP(B200,'Sequence nummers'!A:B,2,FALSE),"")</f>
        <v>400120</v>
      </c>
      <c r="M200" s="55" t="s">
        <v>2833</v>
      </c>
      <c r="N200" s="55"/>
      <c r="O200" s="55"/>
      <c r="P200" s="48" t="s">
        <v>183</v>
      </c>
      <c r="Q200" s="48" t="s">
        <v>177</v>
      </c>
      <c r="R200" s="48" t="s">
        <v>186</v>
      </c>
      <c r="S200" s="48" t="s">
        <v>183</v>
      </c>
      <c r="T200" s="55" t="s">
        <v>2827</v>
      </c>
      <c r="U200" s="48" t="s">
        <v>2937</v>
      </c>
      <c r="V200" s="48" t="s">
        <v>1254</v>
      </c>
      <c r="W200" s="56" t="s">
        <v>381</v>
      </c>
      <c r="X200" s="3" t="s">
        <v>381</v>
      </c>
      <c r="Y200" s="3"/>
      <c r="Z200" s="57">
        <v>555170</v>
      </c>
      <c r="AA200" s="57">
        <v>3</v>
      </c>
    </row>
    <row r="201" spans="1:27" ht="42.75" x14ac:dyDescent="0.25">
      <c r="A201" s="180" t="s">
        <v>2209</v>
      </c>
      <c r="B201" s="5" t="s">
        <v>2209</v>
      </c>
      <c r="C201" s="59" t="str">
        <f>VLOOKUP(B201,Props!B:C,2,FALSE)</f>
        <v>Id. AS 6</v>
      </c>
      <c r="D201" s="59"/>
      <c r="E201" s="9" t="s">
        <v>3365</v>
      </c>
      <c r="F201" s="59" t="str">
        <f>IF(ISTEXT(VLOOKUP(B201,#REF!,2,0)),VLOOKUP(B201,#REF!,2,0)," ")</f>
        <v xml:space="preserve"> </v>
      </c>
      <c r="G201" s="55" t="s">
        <v>2827</v>
      </c>
      <c r="H201" s="55" t="s">
        <v>2876</v>
      </c>
      <c r="I201" s="60" t="s">
        <v>3331</v>
      </c>
      <c r="J201" s="54" t="s">
        <v>3366</v>
      </c>
      <c r="K201" s="163">
        <f>IFERROR(VLOOKUP(B201,LOINC!A:B,2,0),"")</f>
        <v>265</v>
      </c>
      <c r="L201" s="55">
        <f>IFERROR(VLOOKUP(B201,'Sequence nummers'!A:B,2,FALSE),"")</f>
        <v>400130</v>
      </c>
      <c r="M201" s="55" t="s">
        <v>2833</v>
      </c>
      <c r="N201" s="55"/>
      <c r="O201" s="55"/>
      <c r="P201" s="48" t="s">
        <v>183</v>
      </c>
      <c r="Q201" s="48" t="s">
        <v>177</v>
      </c>
      <c r="R201" s="48" t="s">
        <v>186</v>
      </c>
      <c r="S201" s="48" t="s">
        <v>183</v>
      </c>
      <c r="T201" s="55" t="s">
        <v>377</v>
      </c>
      <c r="U201" s="48" t="s">
        <v>2937</v>
      </c>
      <c r="V201" s="48" t="s">
        <v>2963</v>
      </c>
      <c r="W201" s="56" t="s">
        <v>381</v>
      </c>
      <c r="X201" s="3" t="s">
        <v>381</v>
      </c>
      <c r="Y201" s="3"/>
      <c r="Z201" s="57">
        <v>555192</v>
      </c>
      <c r="AA201" s="57">
        <v>1</v>
      </c>
    </row>
    <row r="202" spans="1:27" x14ac:dyDescent="0.25">
      <c r="A202" s="180" t="s">
        <v>3368</v>
      </c>
      <c r="B202" s="5" t="s">
        <v>2210</v>
      </c>
      <c r="C202" s="59" t="str">
        <f>VLOOKUP(B202,Props!B:C,2,FALSE)</f>
        <v>Titer(6)</v>
      </c>
      <c r="D202" s="59"/>
      <c r="E202" s="9" t="s">
        <v>3369</v>
      </c>
      <c r="F202" s="59" t="str">
        <f>IF(ISTEXT(VLOOKUP(B202,#REF!,2,0)),VLOOKUP(B202,#REF!,2,0)," ")</f>
        <v xml:space="preserve"> </v>
      </c>
      <c r="G202" s="55" t="s">
        <v>2827</v>
      </c>
      <c r="H202" s="55" t="s">
        <v>2876</v>
      </c>
      <c r="I202" s="55" t="s">
        <v>3339</v>
      </c>
      <c r="J202" s="54" t="s">
        <v>3370</v>
      </c>
      <c r="K202" s="163">
        <f>IFERROR(VLOOKUP(B202,LOINC!A:B,2,0),"")</f>
        <v>266</v>
      </c>
      <c r="L202" s="55">
        <f>IFERROR(VLOOKUP(B202,'Sequence nummers'!A:B,2,FALSE),"")</f>
        <v>400140</v>
      </c>
      <c r="M202" s="55" t="s">
        <v>2833</v>
      </c>
      <c r="N202" s="55"/>
      <c r="O202" s="55"/>
      <c r="P202" s="48" t="s">
        <v>183</v>
      </c>
      <c r="Q202" s="48" t="s">
        <v>177</v>
      </c>
      <c r="R202" s="48" t="s">
        <v>186</v>
      </c>
      <c r="S202" s="48" t="s">
        <v>183</v>
      </c>
      <c r="T202" s="55" t="s">
        <v>2827</v>
      </c>
      <c r="U202" s="48" t="s">
        <v>2937</v>
      </c>
      <c r="V202" s="48" t="s">
        <v>1254</v>
      </c>
      <c r="W202" s="56" t="s">
        <v>381</v>
      </c>
      <c r="X202" s="3" t="s">
        <v>381</v>
      </c>
      <c r="Y202" s="3"/>
      <c r="Z202" s="57">
        <v>555170</v>
      </c>
      <c r="AA202" s="57">
        <v>3</v>
      </c>
    </row>
    <row r="203" spans="1:27" ht="42.75" x14ac:dyDescent="0.25">
      <c r="A203" s="180" t="s">
        <v>2211</v>
      </c>
      <c r="B203" s="5" t="s">
        <v>2211</v>
      </c>
      <c r="C203" s="59" t="str">
        <f>VLOOKUP(B203,Props!B:C,2,FALSE)</f>
        <v>Id. AS 7</v>
      </c>
      <c r="D203" s="59"/>
      <c r="E203" s="9" t="s">
        <v>3371</v>
      </c>
      <c r="F203" s="59" t="str">
        <f>IF(ISTEXT(VLOOKUP(B203,#REF!,2,0)),VLOOKUP(B203,#REF!,2,0)," ")</f>
        <v xml:space="preserve"> </v>
      </c>
      <c r="G203" s="55" t="s">
        <v>2827</v>
      </c>
      <c r="H203" s="55" t="s">
        <v>2876</v>
      </c>
      <c r="I203" s="60" t="s">
        <v>3331</v>
      </c>
      <c r="J203" s="54" t="s">
        <v>3372</v>
      </c>
      <c r="K203" s="163">
        <f>IFERROR(VLOOKUP(B203,LOINC!A:B,2,0),"")</f>
        <v>267</v>
      </c>
      <c r="L203" s="55">
        <f>IFERROR(VLOOKUP(B203,'Sequence nummers'!A:B,2,FALSE),"")</f>
        <v>400150</v>
      </c>
      <c r="M203" s="55" t="s">
        <v>2833</v>
      </c>
      <c r="N203" s="55"/>
      <c r="O203" s="55"/>
      <c r="P203" s="48" t="s">
        <v>183</v>
      </c>
      <c r="Q203" s="48" t="s">
        <v>177</v>
      </c>
      <c r="R203" s="48" t="s">
        <v>186</v>
      </c>
      <c r="S203" s="48" t="s">
        <v>183</v>
      </c>
      <c r="T203" s="55" t="s">
        <v>377</v>
      </c>
      <c r="U203" s="48" t="s">
        <v>2937</v>
      </c>
      <c r="V203" s="48" t="s">
        <v>2963</v>
      </c>
      <c r="W203" s="56" t="s">
        <v>381</v>
      </c>
      <c r="X203" s="3" t="s">
        <v>381</v>
      </c>
      <c r="Y203" s="3"/>
      <c r="Z203" s="57">
        <v>555192</v>
      </c>
      <c r="AA203" s="57">
        <v>1</v>
      </c>
    </row>
    <row r="204" spans="1:27" x14ac:dyDescent="0.25">
      <c r="A204" s="180" t="s">
        <v>3374</v>
      </c>
      <c r="B204" s="5" t="s">
        <v>2212</v>
      </c>
      <c r="C204" s="59" t="str">
        <f>VLOOKUP(B204,Props!B:C,2,FALSE)</f>
        <v>Titer(7)</v>
      </c>
      <c r="D204" s="59"/>
      <c r="E204" s="9" t="s">
        <v>3375</v>
      </c>
      <c r="F204" s="59" t="str">
        <f>IF(ISTEXT(VLOOKUP(B204,#REF!,2,0)),VLOOKUP(B204,#REF!,2,0)," ")</f>
        <v xml:space="preserve"> </v>
      </c>
      <c r="G204" s="55" t="s">
        <v>2827</v>
      </c>
      <c r="H204" s="55" t="s">
        <v>2876</v>
      </c>
      <c r="I204" s="55" t="s">
        <v>3339</v>
      </c>
      <c r="J204" s="54" t="s">
        <v>3376</v>
      </c>
      <c r="K204" s="163">
        <f>IFERROR(VLOOKUP(B204,LOINC!A:B,2,0),"")</f>
        <v>268</v>
      </c>
      <c r="L204" s="55">
        <f>IFERROR(VLOOKUP(B204,'Sequence nummers'!A:B,2,FALSE),"")</f>
        <v>400160</v>
      </c>
      <c r="M204" s="55" t="s">
        <v>2833</v>
      </c>
      <c r="N204" s="55"/>
      <c r="O204" s="55"/>
      <c r="P204" s="48" t="s">
        <v>183</v>
      </c>
      <c r="Q204" s="48" t="s">
        <v>177</v>
      </c>
      <c r="R204" s="48" t="s">
        <v>186</v>
      </c>
      <c r="S204" s="48" t="s">
        <v>183</v>
      </c>
      <c r="T204" s="55" t="s">
        <v>2827</v>
      </c>
      <c r="U204" s="48" t="s">
        <v>2937</v>
      </c>
      <c r="V204" s="48" t="s">
        <v>1254</v>
      </c>
      <c r="W204" s="56" t="s">
        <v>381</v>
      </c>
      <c r="X204" s="3" t="s">
        <v>381</v>
      </c>
      <c r="Y204" s="3"/>
      <c r="Z204" s="57">
        <v>555170</v>
      </c>
      <c r="AA204" s="57">
        <v>3</v>
      </c>
    </row>
    <row r="205" spans="1:27" x14ac:dyDescent="0.25">
      <c r="A205" s="173"/>
      <c r="B205" s="50"/>
      <c r="C205" s="50"/>
      <c r="D205" s="50"/>
      <c r="E205" s="50" t="s">
        <v>3377</v>
      </c>
      <c r="F205" s="50" t="str">
        <f>IF(ISTEXT(VLOOKUP(B205,#REF!,2,0)),VLOOKUP(B205,#REF!,2,0)," ")</f>
        <v xml:space="preserve"> </v>
      </c>
      <c r="G205" s="51" t="s">
        <v>2827</v>
      </c>
      <c r="H205" s="51"/>
      <c r="I205" s="51"/>
      <c r="J205" s="51" t="s">
        <v>3378</v>
      </c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</row>
    <row r="206" spans="1:27" ht="28.5" x14ac:dyDescent="0.25">
      <c r="A206" s="180" t="s">
        <v>2213</v>
      </c>
      <c r="B206" s="5" t="s">
        <v>2213</v>
      </c>
      <c r="C206" s="59" t="str">
        <f>VLOOKUP(B206,Props!B:C,2,FALSE)</f>
        <v>kruisproef</v>
      </c>
      <c r="D206" s="59"/>
      <c r="E206" s="9" t="s">
        <v>3379</v>
      </c>
      <c r="F206" s="59" t="str">
        <f>IF(ISTEXT(VLOOKUP(B206,#REF!,2,0)),VLOOKUP(B206,#REF!,2,0)," ")</f>
        <v xml:space="preserve"> </v>
      </c>
      <c r="G206" s="55" t="s">
        <v>2827</v>
      </c>
      <c r="H206" s="55" t="s">
        <v>2876</v>
      </c>
      <c r="I206" s="55" t="s">
        <v>3380</v>
      </c>
      <c r="J206" s="54" t="s">
        <v>3381</v>
      </c>
      <c r="K206" s="98" t="str">
        <f>IFERROR(VLOOKUP(B206,LOINC!A:B,2,0),"")</f>
        <v>1250-0</v>
      </c>
      <c r="L206" s="55">
        <f>IFERROR(VLOOKUP(B206,'Sequence nummers'!A:B,2,FALSE),"")</f>
        <v>500020</v>
      </c>
      <c r="M206" s="55" t="s">
        <v>2833</v>
      </c>
      <c r="N206" s="55"/>
      <c r="O206" s="55" t="s">
        <v>3382</v>
      </c>
      <c r="P206" s="48" t="s">
        <v>2834</v>
      </c>
      <c r="Q206" s="48" t="s">
        <v>183</v>
      </c>
      <c r="R206" s="48" t="s">
        <v>186</v>
      </c>
      <c r="S206" s="48" t="s">
        <v>2865</v>
      </c>
      <c r="T206" s="55" t="s">
        <v>377</v>
      </c>
      <c r="U206" s="48" t="s">
        <v>3383</v>
      </c>
      <c r="V206" s="55" t="s">
        <v>3384</v>
      </c>
      <c r="W206" s="56" t="s">
        <v>381</v>
      </c>
      <c r="X206" s="3" t="s">
        <v>381</v>
      </c>
      <c r="Y206" s="3"/>
      <c r="Z206" s="57">
        <v>555111</v>
      </c>
      <c r="AA206" s="57" t="s">
        <v>2885</v>
      </c>
    </row>
    <row r="207" spans="1:27" x14ac:dyDescent="0.25">
      <c r="A207" s="180" t="s">
        <v>3385</v>
      </c>
      <c r="B207" s="5" t="s">
        <v>3385</v>
      </c>
      <c r="C207" s="59" t="str">
        <f>VLOOKUP(B207,Props!B:C,2,FALSE)</f>
        <v>BTMrapp</v>
      </c>
      <c r="D207" s="59"/>
      <c r="E207" s="9" t="s">
        <v>3386</v>
      </c>
      <c r="F207" s="59" t="str">
        <f>IF(ISTEXT(VLOOKUP(B207,#REF!,2,0)),VLOOKUP(B207,#REF!,2,0)," ")</f>
        <v xml:space="preserve"> </v>
      </c>
      <c r="G207" s="55" t="s">
        <v>2827</v>
      </c>
      <c r="H207" s="55" t="s">
        <v>2876</v>
      </c>
      <c r="I207" s="53" t="s">
        <v>177</v>
      </c>
      <c r="J207" s="54" t="s">
        <v>3387</v>
      </c>
      <c r="K207" s="98" t="str">
        <f>IFERROR(VLOOKUP(B207,LOINC!A:B,2,0),"")</f>
        <v>8264-4</v>
      </c>
      <c r="L207" s="55">
        <f>IFERROR(VLOOKUP(B207,'Sequence nummers'!A:B,2,FALSE),"")</f>
        <v>500030</v>
      </c>
      <c r="M207" s="55" t="s">
        <v>2833</v>
      </c>
      <c r="N207" s="55"/>
      <c r="O207" s="55"/>
      <c r="P207" s="48" t="s">
        <v>177</v>
      </c>
      <c r="Q207" s="48" t="str">
        <f t="shared" ref="Q207:Q224" si="7">IF(P207="NVT","NVT","")</f>
        <v>NVT</v>
      </c>
      <c r="R207" s="48" t="s">
        <v>1367</v>
      </c>
      <c r="S207" s="48" t="s">
        <v>2865</v>
      </c>
      <c r="T207" s="55" t="s">
        <v>377</v>
      </c>
      <c r="U207" s="48" t="s">
        <v>2098</v>
      </c>
      <c r="V207" s="55" t="s">
        <v>2098</v>
      </c>
      <c r="W207" s="56"/>
      <c r="X207" s="3" t="s">
        <v>381</v>
      </c>
      <c r="Y207" s="3"/>
      <c r="Z207" s="57"/>
      <c r="AA207" s="57" t="str">
        <f>IF(Z207= "","n.v.t.","")</f>
        <v>n.v.t.</v>
      </c>
    </row>
    <row r="208" spans="1:27" hidden="1" x14ac:dyDescent="0.25">
      <c r="A208" s="180" t="s">
        <v>3388</v>
      </c>
      <c r="B208" s="59" t="s">
        <v>3388</v>
      </c>
      <c r="C208" s="59" t="str">
        <f>VLOOKUP(B208,Props!B:C,2,FALSE)</f>
        <v>NBestraald</v>
      </c>
      <c r="D208" s="59"/>
      <c r="E208" s="9" t="s">
        <v>3389</v>
      </c>
      <c r="F208" s="59" t="str">
        <f>IF(ISTEXT(VLOOKUP(B208,#REF!,2,0)),VLOOKUP(B208,#REF!,2,0)," ")</f>
        <v xml:space="preserve"> </v>
      </c>
      <c r="G208" s="55" t="s">
        <v>2831</v>
      </c>
      <c r="H208" s="52" t="s">
        <v>177</v>
      </c>
      <c r="I208" s="53" t="s">
        <v>177</v>
      </c>
      <c r="J208" s="54" t="s">
        <v>3390</v>
      </c>
      <c r="K208" s="163" t="str">
        <f>IFERROR(VLOOKUP(B208,LOINC!A:B,2,0),"")</f>
        <v/>
      </c>
      <c r="L208" s="55" t="str">
        <f>IFERROR(VLOOKUP(B208,'Sequence nummers'!A:B,2,FALSE),"")</f>
        <v/>
      </c>
      <c r="M208" s="55" t="s">
        <v>2833</v>
      </c>
      <c r="N208" s="55"/>
      <c r="O208" s="55"/>
      <c r="P208" s="48" t="s">
        <v>177</v>
      </c>
      <c r="Q208" s="48" t="s">
        <v>177</v>
      </c>
      <c r="R208" s="48" t="s">
        <v>1367</v>
      </c>
      <c r="S208" s="48" t="s">
        <v>183</v>
      </c>
      <c r="T208" s="55" t="s">
        <v>377</v>
      </c>
      <c r="U208" s="48" t="s">
        <v>2937</v>
      </c>
      <c r="V208" s="55" t="s">
        <v>2963</v>
      </c>
      <c r="W208" s="56" t="s">
        <v>381</v>
      </c>
      <c r="X208" s="3" t="s">
        <v>381</v>
      </c>
      <c r="Y208" s="3"/>
      <c r="Z208" s="57"/>
      <c r="AA208" s="57" t="s">
        <v>2780</v>
      </c>
    </row>
    <row r="209" spans="1:27" hidden="1" x14ac:dyDescent="0.25">
      <c r="A209" s="180" t="s">
        <v>3391</v>
      </c>
      <c r="B209" s="59" t="s">
        <v>3391</v>
      </c>
      <c r="C209" s="59" t="str">
        <f>VLOOKUP(B209,Props!B:C,2,FALSE)</f>
        <v>ABOD     Bloedgroep</v>
      </c>
      <c r="D209" s="59"/>
      <c r="E209" s="59" t="s">
        <v>3392</v>
      </c>
      <c r="F209" s="59" t="str">
        <f>IF(ISTEXT(VLOOKUP(B209,#REF!,2,0)),VLOOKUP(B209,#REF!,2,0)," ")</f>
        <v xml:space="preserve"> </v>
      </c>
      <c r="G209" s="52" t="s">
        <v>2831</v>
      </c>
      <c r="H209" s="52" t="s">
        <v>177</v>
      </c>
      <c r="I209" s="53" t="s">
        <v>177</v>
      </c>
      <c r="J209" s="54" t="s">
        <v>3393</v>
      </c>
      <c r="K209" s="163" t="str">
        <f>IFERROR(VLOOKUP(B209,LOINC!A:B,2,0),"")</f>
        <v/>
      </c>
      <c r="L209" s="55" t="str">
        <f>IFERROR(VLOOKUP(B209,'Sequence nummers'!A:B,2,FALSE),"")</f>
        <v/>
      </c>
      <c r="M209" s="55" t="s">
        <v>2833</v>
      </c>
      <c r="N209" s="55"/>
      <c r="O209" s="55"/>
      <c r="P209" s="48" t="s">
        <v>183</v>
      </c>
      <c r="Q209" s="48" t="s">
        <v>177</v>
      </c>
      <c r="R209" s="48" t="s">
        <v>1367</v>
      </c>
      <c r="S209" s="48" t="s">
        <v>183</v>
      </c>
      <c r="T209" s="55" t="s">
        <v>377</v>
      </c>
      <c r="U209" s="48" t="s">
        <v>3394</v>
      </c>
      <c r="V209" s="48" t="s">
        <v>1254</v>
      </c>
      <c r="W209" s="56" t="s">
        <v>381</v>
      </c>
      <c r="X209" s="3" t="s">
        <v>381</v>
      </c>
      <c r="Y209" s="3"/>
      <c r="Z209" s="57"/>
      <c r="AA209" s="57" t="str">
        <f>IF(Z209= "","n.v.t.","")</f>
        <v>n.v.t.</v>
      </c>
    </row>
    <row r="210" spans="1:27" hidden="1" x14ac:dyDescent="0.25">
      <c r="A210" s="180" t="s">
        <v>3395</v>
      </c>
      <c r="B210" s="59" t="s">
        <v>3395</v>
      </c>
      <c r="C210" s="59" t="str">
        <f>VLOOKUP(B210,Props!B:C,2,FALSE)</f>
        <v>EC 1   unitnummer</v>
      </c>
      <c r="D210" s="59"/>
      <c r="E210" s="59" t="s">
        <v>3379</v>
      </c>
      <c r="F210" s="59" t="str">
        <f>IF(ISTEXT(VLOOKUP(B210,#REF!,2,0)),VLOOKUP(B210,#REF!,2,0)," ")</f>
        <v xml:space="preserve"> </v>
      </c>
      <c r="G210" s="52" t="s">
        <v>2831</v>
      </c>
      <c r="H210" s="52" t="s">
        <v>177</v>
      </c>
      <c r="I210" s="53" t="s">
        <v>177</v>
      </c>
      <c r="J210" s="54" t="s">
        <v>3396</v>
      </c>
      <c r="K210" s="163" t="str">
        <f>IFERROR(VLOOKUP(B210,LOINC!A:B,2,0),"")</f>
        <v/>
      </c>
      <c r="L210" s="55" t="str">
        <f>IFERROR(VLOOKUP(B210,'Sequence nummers'!A:B,2,FALSE),"")</f>
        <v/>
      </c>
      <c r="M210" s="55" t="s">
        <v>2833</v>
      </c>
      <c r="N210" s="55"/>
      <c r="O210" s="55"/>
      <c r="P210" s="48" t="s">
        <v>183</v>
      </c>
      <c r="Q210" s="48" t="s">
        <v>177</v>
      </c>
      <c r="R210" s="48" t="s">
        <v>1367</v>
      </c>
      <c r="S210" s="48" t="s">
        <v>183</v>
      </c>
      <c r="T210" s="55" t="s">
        <v>377</v>
      </c>
      <c r="U210" s="48" t="s">
        <v>2937</v>
      </c>
      <c r="V210" s="48" t="s">
        <v>2963</v>
      </c>
      <c r="W210" s="56" t="s">
        <v>381</v>
      </c>
      <c r="X210" s="3" t="s">
        <v>381</v>
      </c>
      <c r="Y210" s="3"/>
      <c r="Z210" s="57"/>
      <c r="AA210" s="57" t="str">
        <f>IF(Z210= "","n.v.t.","")</f>
        <v>n.v.t.</v>
      </c>
    </row>
    <row r="211" spans="1:27" hidden="1" x14ac:dyDescent="0.25">
      <c r="A211" s="180" t="s">
        <v>3397</v>
      </c>
      <c r="B211" s="59" t="s">
        <v>3397</v>
      </c>
      <c r="C211" s="59" t="str">
        <f>VLOOKUP(B211,Props!B:C,2,FALSE)</f>
        <v>indir.antiglob. Test</v>
      </c>
      <c r="D211" s="59"/>
      <c r="E211" s="59" t="s">
        <v>3398</v>
      </c>
      <c r="F211" s="59" t="str">
        <f>IF(ISTEXT(VLOOKUP(B211,#REF!,2,0)),VLOOKUP(B211,#REF!,2,0)," ")</f>
        <v xml:space="preserve"> </v>
      </c>
      <c r="G211" s="52" t="s">
        <v>2831</v>
      </c>
      <c r="H211" s="52" t="s">
        <v>177</v>
      </c>
      <c r="I211" s="53" t="s">
        <v>177</v>
      </c>
      <c r="J211" s="54" t="s">
        <v>3399</v>
      </c>
      <c r="K211" s="163" t="str">
        <f>IFERROR(VLOOKUP(B211,LOINC!A:B,2,0),"")</f>
        <v/>
      </c>
      <c r="L211" s="55" t="str">
        <f>IFERROR(VLOOKUP(B211,'Sequence nummers'!A:B,2,FALSE),"")</f>
        <v/>
      </c>
      <c r="M211" s="55" t="s">
        <v>2833</v>
      </c>
      <c r="N211" s="55"/>
      <c r="O211" s="55"/>
      <c r="P211" s="48" t="s">
        <v>183</v>
      </c>
      <c r="Q211" s="48" t="s">
        <v>177</v>
      </c>
      <c r="R211" s="48" t="s">
        <v>186</v>
      </c>
      <c r="S211" s="48" t="s">
        <v>183</v>
      </c>
      <c r="T211" s="55" t="s">
        <v>377</v>
      </c>
      <c r="U211" s="48" t="s">
        <v>2937</v>
      </c>
      <c r="V211" s="48" t="s">
        <v>2963</v>
      </c>
      <c r="W211" s="56"/>
      <c r="X211" s="3" t="s">
        <v>381</v>
      </c>
      <c r="Y211" s="3"/>
      <c r="Z211" s="57"/>
      <c r="AA211" s="57" t="str">
        <f>IF(Z211= "","n.v.t.","")</f>
        <v>n.v.t.</v>
      </c>
    </row>
    <row r="212" spans="1:27" hidden="1" x14ac:dyDescent="0.25">
      <c r="A212" s="180" t="s">
        <v>3400</v>
      </c>
      <c r="B212" s="59" t="s">
        <v>3400</v>
      </c>
      <c r="C212" s="59" t="str">
        <f>VLOOKUP(B212,Props!B:C,2,FALSE)</f>
        <v>ABO Xproef</v>
      </c>
      <c r="D212" s="59"/>
      <c r="E212" s="59" t="s">
        <v>3401</v>
      </c>
      <c r="F212" s="59" t="str">
        <f>IF(ISTEXT(VLOOKUP(B212,#REF!,2,0)),VLOOKUP(B212,#REF!,2,0)," ")</f>
        <v xml:space="preserve"> </v>
      </c>
      <c r="G212" s="52" t="s">
        <v>2831</v>
      </c>
      <c r="H212" s="52" t="s">
        <v>177</v>
      </c>
      <c r="I212" s="53" t="s">
        <v>177</v>
      </c>
      <c r="J212" s="54" t="s">
        <v>3402</v>
      </c>
      <c r="K212" s="163" t="str">
        <f>IFERROR(VLOOKUP(B212,LOINC!A:B,2,0),"")</f>
        <v/>
      </c>
      <c r="L212" s="55" t="str">
        <f>IFERROR(VLOOKUP(B212,'Sequence nummers'!A:B,2,FALSE),"")</f>
        <v/>
      </c>
      <c r="M212" s="55" t="s">
        <v>2833</v>
      </c>
      <c r="N212" s="55"/>
      <c r="O212" s="55"/>
      <c r="P212" s="48" t="s">
        <v>183</v>
      </c>
      <c r="Q212" s="48" t="s">
        <v>177</v>
      </c>
      <c r="R212" s="48" t="s">
        <v>186</v>
      </c>
      <c r="S212" s="48" t="s">
        <v>2865</v>
      </c>
      <c r="T212" s="55" t="s">
        <v>377</v>
      </c>
      <c r="U212" s="48" t="s">
        <v>1254</v>
      </c>
      <c r="V212" s="48" t="s">
        <v>1254</v>
      </c>
      <c r="W212" s="56"/>
      <c r="X212" s="3" t="s">
        <v>381</v>
      </c>
      <c r="Y212" s="3"/>
      <c r="Z212" s="57"/>
      <c r="AA212" s="57" t="str">
        <f>IF(Z212= "","n.v.t.","")</f>
        <v>n.v.t.</v>
      </c>
    </row>
    <row r="213" spans="1:27" hidden="1" x14ac:dyDescent="0.25">
      <c r="A213" s="180" t="s">
        <v>3403</v>
      </c>
      <c r="B213" s="59" t="s">
        <v>3404</v>
      </c>
      <c r="C213" s="59" t="str">
        <f>VLOOKUP(B213,Props!B:C,2,FALSE)</f>
        <v>kruisProef 1</v>
      </c>
      <c r="D213" s="59"/>
      <c r="E213" s="59" t="s">
        <v>3405</v>
      </c>
      <c r="F213" s="59" t="str">
        <f>IF(ISTEXT(VLOOKUP(B213,#REF!,2,0)),VLOOKUP(B213,#REF!,2,0)," ")</f>
        <v xml:space="preserve"> </v>
      </c>
      <c r="G213" s="52" t="s">
        <v>2831</v>
      </c>
      <c r="H213" s="52" t="s">
        <v>177</v>
      </c>
      <c r="I213" s="53" t="s">
        <v>177</v>
      </c>
      <c r="J213" s="54" t="s">
        <v>3406</v>
      </c>
      <c r="K213" s="163" t="str">
        <f>IFERROR(VLOOKUP(B213,LOINC!A:B,2,0),"")</f>
        <v/>
      </c>
      <c r="L213" s="55" t="str">
        <f>IFERROR(VLOOKUP(B213,'Sequence nummers'!A:B,2,FALSE),"")</f>
        <v/>
      </c>
      <c r="M213" s="55" t="s">
        <v>2833</v>
      </c>
      <c r="N213" s="55"/>
      <c r="O213" s="55"/>
      <c r="P213" s="48" t="s">
        <v>177</v>
      </c>
      <c r="Q213" s="48" t="str">
        <f t="shared" si="7"/>
        <v>NVT</v>
      </c>
      <c r="R213" s="48" t="s">
        <v>186</v>
      </c>
      <c r="S213" s="48" t="s">
        <v>2865</v>
      </c>
      <c r="T213" s="55" t="s">
        <v>377</v>
      </c>
      <c r="U213" s="48" t="s">
        <v>1254</v>
      </c>
      <c r="V213" s="48" t="s">
        <v>2981</v>
      </c>
      <c r="W213" s="56" t="s">
        <v>381</v>
      </c>
      <c r="X213" s="3" t="s">
        <v>381</v>
      </c>
      <c r="Y213" s="3"/>
      <c r="Z213" s="57">
        <v>555111</v>
      </c>
      <c r="AA213" s="57" t="s">
        <v>2885</v>
      </c>
    </row>
    <row r="214" spans="1:27" hidden="1" x14ac:dyDescent="0.25">
      <c r="A214" s="180" t="s">
        <v>3407</v>
      </c>
      <c r="B214" s="59" t="s">
        <v>3407</v>
      </c>
      <c r="C214" s="59" t="str">
        <f>VLOOKUP(B214,Props!B:C,2,FALSE)</f>
        <v>ABOD     Bloedgroep</v>
      </c>
      <c r="D214" s="59"/>
      <c r="E214" s="59" t="s">
        <v>3392</v>
      </c>
      <c r="F214" s="59" t="str">
        <f>IF(ISTEXT(VLOOKUP(B214,#REF!,2,0)),VLOOKUP(B214,#REF!,2,0)," ")</f>
        <v xml:space="preserve"> </v>
      </c>
      <c r="G214" s="52" t="s">
        <v>2831</v>
      </c>
      <c r="H214" s="52" t="s">
        <v>177</v>
      </c>
      <c r="I214" s="53" t="s">
        <v>177</v>
      </c>
      <c r="J214" s="54" t="s">
        <v>3408</v>
      </c>
      <c r="K214" s="163" t="str">
        <f>IFERROR(VLOOKUP(B214,LOINC!A:B,2,0),"")</f>
        <v/>
      </c>
      <c r="L214" s="55" t="str">
        <f>IFERROR(VLOOKUP(B214,'Sequence nummers'!A:B,2,FALSE),"")</f>
        <v/>
      </c>
      <c r="M214" s="55" t="s">
        <v>2833</v>
      </c>
      <c r="N214" s="55"/>
      <c r="O214" s="55"/>
      <c r="P214" s="48" t="s">
        <v>183</v>
      </c>
      <c r="Q214" s="48" t="s">
        <v>177</v>
      </c>
      <c r="R214" s="48" t="s">
        <v>1367</v>
      </c>
      <c r="S214" s="48" t="s">
        <v>183</v>
      </c>
      <c r="T214" s="55" t="s">
        <v>377</v>
      </c>
      <c r="U214" s="48" t="s">
        <v>3394</v>
      </c>
      <c r="V214" s="48" t="s">
        <v>1254</v>
      </c>
      <c r="W214" s="56" t="s">
        <v>381</v>
      </c>
      <c r="X214" s="3" t="s">
        <v>381</v>
      </c>
      <c r="Y214" s="3"/>
      <c r="Z214" s="57"/>
      <c r="AA214" s="57" t="str">
        <f>IF(Z214= "","n.v.t.","")</f>
        <v>n.v.t.</v>
      </c>
    </row>
    <row r="215" spans="1:27" hidden="1" x14ac:dyDescent="0.25">
      <c r="A215" s="180" t="s">
        <v>3409</v>
      </c>
      <c r="B215" s="59" t="s">
        <v>3409</v>
      </c>
      <c r="C215" s="59" t="str">
        <f>VLOOKUP(B215,Props!B:C,2,FALSE)</f>
        <v>EC 2   unitnummer</v>
      </c>
      <c r="D215" s="59"/>
      <c r="E215" s="59" t="s">
        <v>3410</v>
      </c>
      <c r="F215" s="59" t="str">
        <f>IF(ISTEXT(VLOOKUP(B215,#REF!,2,0)),VLOOKUP(B215,#REF!,2,0)," ")</f>
        <v xml:space="preserve"> </v>
      </c>
      <c r="G215" s="52" t="s">
        <v>2831</v>
      </c>
      <c r="H215" s="52" t="s">
        <v>177</v>
      </c>
      <c r="I215" s="53" t="s">
        <v>177</v>
      </c>
      <c r="J215" s="54" t="s">
        <v>3411</v>
      </c>
      <c r="K215" s="163" t="str">
        <f>IFERROR(VLOOKUP(B215,LOINC!A:B,2,0),"")</f>
        <v/>
      </c>
      <c r="L215" s="55" t="str">
        <f>IFERROR(VLOOKUP(B215,'Sequence nummers'!A:B,2,FALSE),"")</f>
        <v/>
      </c>
      <c r="M215" s="55" t="s">
        <v>2833</v>
      </c>
      <c r="N215" s="55"/>
      <c r="O215" s="55"/>
      <c r="P215" s="48" t="s">
        <v>183</v>
      </c>
      <c r="Q215" s="48" t="s">
        <v>177</v>
      </c>
      <c r="R215" s="48" t="s">
        <v>1367</v>
      </c>
      <c r="S215" s="48" t="s">
        <v>183</v>
      </c>
      <c r="T215" s="55" t="s">
        <v>377</v>
      </c>
      <c r="U215" s="48" t="s">
        <v>2937</v>
      </c>
      <c r="V215" s="48" t="s">
        <v>2963</v>
      </c>
      <c r="W215" s="56" t="s">
        <v>381</v>
      </c>
      <c r="X215" s="3" t="s">
        <v>381</v>
      </c>
      <c r="Y215" s="3"/>
      <c r="Z215" s="57"/>
      <c r="AA215" s="57" t="str">
        <f>IF(Z215= "","n.v.t.","")</f>
        <v>n.v.t.</v>
      </c>
    </row>
    <row r="216" spans="1:27" hidden="1" x14ac:dyDescent="0.25">
      <c r="A216" s="180" t="s">
        <v>3412</v>
      </c>
      <c r="B216" s="59" t="s">
        <v>3412</v>
      </c>
      <c r="C216" s="59" t="str">
        <f>VLOOKUP(B216,Props!B:C,2,FALSE)</f>
        <v>ABO Xproef</v>
      </c>
      <c r="D216" s="59"/>
      <c r="E216" s="59" t="s">
        <v>3401</v>
      </c>
      <c r="F216" s="59" t="str">
        <f>IF(ISTEXT(VLOOKUP(B216,#REF!,2,0)),VLOOKUP(B216,#REF!,2,0)," ")</f>
        <v xml:space="preserve"> </v>
      </c>
      <c r="G216" s="52" t="s">
        <v>2831</v>
      </c>
      <c r="H216" s="52" t="s">
        <v>177</v>
      </c>
      <c r="I216" s="53" t="s">
        <v>177</v>
      </c>
      <c r="J216" s="54" t="s">
        <v>3413</v>
      </c>
      <c r="K216" s="163" t="str">
        <f>IFERROR(VLOOKUP(B216,LOINC!A:B,2,0),"")</f>
        <v/>
      </c>
      <c r="L216" s="55" t="str">
        <f>IFERROR(VLOOKUP(B216,'Sequence nummers'!A:B,2,FALSE),"")</f>
        <v/>
      </c>
      <c r="M216" s="55" t="s">
        <v>2833</v>
      </c>
      <c r="N216" s="55"/>
      <c r="O216" s="55"/>
      <c r="P216" s="48" t="s">
        <v>183</v>
      </c>
      <c r="Q216" s="48" t="s">
        <v>177</v>
      </c>
      <c r="R216" s="48" t="s">
        <v>186</v>
      </c>
      <c r="S216" s="48" t="s">
        <v>2865</v>
      </c>
      <c r="T216" s="55" t="s">
        <v>377</v>
      </c>
      <c r="U216" s="48" t="s">
        <v>2937</v>
      </c>
      <c r="V216" s="48" t="s">
        <v>2963</v>
      </c>
      <c r="W216" s="56"/>
      <c r="X216" s="3" t="s">
        <v>381</v>
      </c>
      <c r="Y216" s="3"/>
      <c r="Z216" s="57"/>
      <c r="AA216" s="57" t="str">
        <f>IF(Z216= "","n.v.t.","")</f>
        <v>n.v.t.</v>
      </c>
    </row>
    <row r="217" spans="1:27" hidden="1" x14ac:dyDescent="0.25">
      <c r="A217" s="180" t="s">
        <v>3414</v>
      </c>
      <c r="B217" s="59" t="s">
        <v>3414</v>
      </c>
      <c r="C217" s="59" t="str">
        <f>VLOOKUP(B217,Props!B:C,2,FALSE)</f>
        <v>indir.antiglob. Test</v>
      </c>
      <c r="D217" s="59"/>
      <c r="E217" s="59" t="s">
        <v>3398</v>
      </c>
      <c r="F217" s="59" t="str">
        <f>IF(ISTEXT(VLOOKUP(B217,#REF!,2,0)),VLOOKUP(B217,#REF!,2,0)," ")</f>
        <v xml:space="preserve"> </v>
      </c>
      <c r="G217" s="52" t="s">
        <v>2831</v>
      </c>
      <c r="H217" s="52" t="s">
        <v>177</v>
      </c>
      <c r="I217" s="53" t="s">
        <v>177</v>
      </c>
      <c r="J217" s="54" t="s">
        <v>3415</v>
      </c>
      <c r="K217" s="163" t="str">
        <f>IFERROR(VLOOKUP(B217,LOINC!A:B,2,0),"")</f>
        <v/>
      </c>
      <c r="L217" s="55" t="str">
        <f>IFERROR(VLOOKUP(B217,'Sequence nummers'!A:B,2,FALSE),"")</f>
        <v/>
      </c>
      <c r="M217" s="55" t="s">
        <v>2833</v>
      </c>
      <c r="N217" s="55"/>
      <c r="O217" s="55"/>
      <c r="P217" s="48" t="s">
        <v>183</v>
      </c>
      <c r="Q217" s="48" t="s">
        <v>177</v>
      </c>
      <c r="R217" s="48" t="s">
        <v>186</v>
      </c>
      <c r="S217" s="48" t="s">
        <v>183</v>
      </c>
      <c r="T217" s="55" t="s">
        <v>377</v>
      </c>
      <c r="U217" s="48" t="s">
        <v>1254</v>
      </c>
      <c r="V217" s="48" t="s">
        <v>1254</v>
      </c>
      <c r="W217" s="56"/>
      <c r="X217" s="3" t="s">
        <v>381</v>
      </c>
      <c r="Y217" s="3"/>
      <c r="Z217" s="57"/>
      <c r="AA217" s="57" t="str">
        <f>IF(Z217= "","n.v.t.","")</f>
        <v>n.v.t.</v>
      </c>
    </row>
    <row r="218" spans="1:27" hidden="1" x14ac:dyDescent="0.25">
      <c r="A218" s="180" t="s">
        <v>3416</v>
      </c>
      <c r="B218" s="59" t="s">
        <v>3416</v>
      </c>
      <c r="C218" s="59" t="str">
        <f>VLOOKUP(B218,Props!B:C,2,FALSE)</f>
        <v>kruisproef 2</v>
      </c>
      <c r="D218" s="59"/>
      <c r="E218" s="59" t="s">
        <v>3417</v>
      </c>
      <c r="F218" s="59" t="str">
        <f>IF(ISTEXT(VLOOKUP(B218,#REF!,2,0)),VLOOKUP(B218,#REF!,2,0)," ")</f>
        <v xml:space="preserve"> </v>
      </c>
      <c r="G218" s="52" t="s">
        <v>2831</v>
      </c>
      <c r="H218" s="52" t="s">
        <v>177</v>
      </c>
      <c r="I218" s="53" t="s">
        <v>177</v>
      </c>
      <c r="J218" s="54" t="s">
        <v>3418</v>
      </c>
      <c r="K218" s="163" t="str">
        <f>IFERROR(VLOOKUP(B218,LOINC!A:B,2,0),"")</f>
        <v/>
      </c>
      <c r="L218" s="55" t="str">
        <f>IFERROR(VLOOKUP(B218,'Sequence nummers'!A:B,2,FALSE),"")</f>
        <v/>
      </c>
      <c r="M218" s="55" t="s">
        <v>2833</v>
      </c>
      <c r="N218" s="55"/>
      <c r="O218" s="55"/>
      <c r="P218" s="48" t="s">
        <v>177</v>
      </c>
      <c r="Q218" s="48" t="str">
        <f t="shared" si="7"/>
        <v>NVT</v>
      </c>
      <c r="R218" s="48" t="s">
        <v>186</v>
      </c>
      <c r="S218" s="48" t="s">
        <v>2865</v>
      </c>
      <c r="T218" s="55" t="s">
        <v>377</v>
      </c>
      <c r="U218" s="48" t="s">
        <v>1254</v>
      </c>
      <c r="V218" s="48" t="s">
        <v>2981</v>
      </c>
      <c r="W218" s="56" t="s">
        <v>381</v>
      </c>
      <c r="X218" s="3" t="s">
        <v>381</v>
      </c>
      <c r="Y218" s="3"/>
      <c r="Z218" s="57">
        <v>555111</v>
      </c>
      <c r="AA218" s="57" t="s">
        <v>2885</v>
      </c>
    </row>
    <row r="219" spans="1:27" s="186" customFormat="1" ht="16.5" hidden="1" customHeight="1" x14ac:dyDescent="0.25">
      <c r="A219" s="180" t="s">
        <v>3419</v>
      </c>
      <c r="B219" s="5" t="s">
        <v>3419</v>
      </c>
      <c r="C219" s="59" t="str">
        <f>VLOOKUP(B219,Props!B:C,2,FALSE)</f>
        <v>CryoECL_KP</v>
      </c>
      <c r="D219" s="58"/>
      <c r="E219" s="59" t="s">
        <v>3420</v>
      </c>
      <c r="F219" s="59" t="str">
        <f>IF(ISTEXT(VLOOKUP(B219,#REF!,2,0)),VLOOKUP(B219,#REF!,2,0)," ")</f>
        <v xml:space="preserve"> </v>
      </c>
      <c r="G219" s="52" t="s">
        <v>2831</v>
      </c>
      <c r="H219" s="52" t="s">
        <v>2861</v>
      </c>
      <c r="I219" s="53" t="s">
        <v>177</v>
      </c>
      <c r="J219" s="54" t="s">
        <v>3421</v>
      </c>
      <c r="K219" s="163" t="str">
        <f>IFERROR(VLOOKUP(B219,LOINC!A:B,2,0),"")</f>
        <v/>
      </c>
      <c r="L219" s="55" t="str">
        <f>IFERROR(VLOOKUP(B219,'Sequence nummers'!A:B,2,FALSE),"")</f>
        <v/>
      </c>
      <c r="M219" s="55" t="s">
        <v>3422</v>
      </c>
      <c r="N219" s="55"/>
      <c r="O219" s="55"/>
      <c r="P219" s="48" t="s">
        <v>183</v>
      </c>
      <c r="Q219" s="48" t="s">
        <v>177</v>
      </c>
      <c r="R219" s="48" t="s">
        <v>186</v>
      </c>
      <c r="S219" s="48" t="s">
        <v>183</v>
      </c>
      <c r="T219" s="55" t="s">
        <v>2827</v>
      </c>
      <c r="U219" s="48" t="s">
        <v>1254</v>
      </c>
      <c r="V219" s="48" t="s">
        <v>2981</v>
      </c>
      <c r="W219" s="56" t="s">
        <v>381</v>
      </c>
      <c r="X219" s="3" t="s">
        <v>381</v>
      </c>
      <c r="Y219" s="3"/>
      <c r="Z219" s="57"/>
      <c r="AA219" s="57" t="str">
        <f t="shared" ref="AA219:AA224" si="8">IF(Z219= "","n.v.t.","")</f>
        <v>n.v.t.</v>
      </c>
    </row>
    <row r="220" spans="1:27" hidden="1" x14ac:dyDescent="0.25">
      <c r="A220" s="180" t="s">
        <v>3423</v>
      </c>
      <c r="B220" s="59" t="s">
        <v>3423</v>
      </c>
      <c r="C220" s="59" t="str">
        <f>VLOOKUP(B220,Props!B:C,2,FALSE)</f>
        <v>Gekende bloedgroep</v>
      </c>
      <c r="D220" s="59"/>
      <c r="E220" s="59" t="s">
        <v>3424</v>
      </c>
      <c r="F220" s="59" t="str">
        <f>IF(ISTEXT(VLOOKUP(B220,#REF!,2,0)),VLOOKUP(B220,#REF!,2,0)," ")</f>
        <v xml:space="preserve"> </v>
      </c>
      <c r="G220" s="52" t="s">
        <v>2831</v>
      </c>
      <c r="H220" s="52" t="s">
        <v>177</v>
      </c>
      <c r="I220" s="53" t="s">
        <v>177</v>
      </c>
      <c r="J220" s="54" t="s">
        <v>3425</v>
      </c>
      <c r="K220" s="163" t="str">
        <f>IFERROR(VLOOKUP(B220,LOINC!A:B,2,0),"")</f>
        <v/>
      </c>
      <c r="L220" s="55" t="str">
        <f>IFERROR(VLOOKUP(B220,'Sequence nummers'!A:B,2,FALSE),"")</f>
        <v/>
      </c>
      <c r="M220" s="55" t="s">
        <v>2833</v>
      </c>
      <c r="N220" s="55"/>
      <c r="O220" s="55"/>
      <c r="P220" s="48" t="s">
        <v>177</v>
      </c>
      <c r="Q220" s="48" t="str">
        <f t="shared" si="7"/>
        <v>NVT</v>
      </c>
      <c r="R220" s="48" t="s">
        <v>186</v>
      </c>
      <c r="S220" s="48" t="s">
        <v>2865</v>
      </c>
      <c r="T220" s="55" t="s">
        <v>377</v>
      </c>
      <c r="U220" s="48" t="s">
        <v>1254</v>
      </c>
      <c r="V220" s="48" t="s">
        <v>1254</v>
      </c>
      <c r="W220" s="56"/>
      <c r="X220" s="3" t="s">
        <v>381</v>
      </c>
      <c r="Y220" s="3"/>
      <c r="Z220" s="57"/>
      <c r="AA220" s="57" t="str">
        <f t="shared" si="8"/>
        <v>n.v.t.</v>
      </c>
    </row>
    <row r="221" spans="1:27" ht="28.5" hidden="1" x14ac:dyDescent="0.25">
      <c r="A221" s="180" t="s">
        <v>3426</v>
      </c>
      <c r="B221" s="59" t="s">
        <v>3426</v>
      </c>
      <c r="C221" s="59" t="str">
        <f>VLOOKUP(B221,Props!B:C,2,FALSE)</f>
        <v>Gekende ondergroepen</v>
      </c>
      <c r="D221" s="59"/>
      <c r="E221" s="59" t="s">
        <v>3427</v>
      </c>
      <c r="F221" s="59" t="str">
        <f>IF(ISTEXT(VLOOKUP(B221,#REF!,2,0)),VLOOKUP(B221,#REF!,2,0)," ")</f>
        <v xml:space="preserve"> </v>
      </c>
      <c r="G221" s="52" t="s">
        <v>2831</v>
      </c>
      <c r="H221" s="52" t="s">
        <v>177</v>
      </c>
      <c r="I221" s="53" t="s">
        <v>177</v>
      </c>
      <c r="J221" s="54" t="s">
        <v>3428</v>
      </c>
      <c r="K221" s="163" t="str">
        <f>IFERROR(VLOOKUP(B221,LOINC!A:B,2,0),"")</f>
        <v/>
      </c>
      <c r="L221" s="55" t="str">
        <f>IFERROR(VLOOKUP(B221,'Sequence nummers'!A:B,2,FALSE),"")</f>
        <v/>
      </c>
      <c r="M221" s="55" t="s">
        <v>2833</v>
      </c>
      <c r="N221" s="55"/>
      <c r="O221" s="55"/>
      <c r="P221" s="48" t="s">
        <v>177</v>
      </c>
      <c r="Q221" s="48" t="str">
        <f t="shared" si="7"/>
        <v>NVT</v>
      </c>
      <c r="R221" s="48" t="s">
        <v>186</v>
      </c>
      <c r="S221" s="48" t="s">
        <v>2865</v>
      </c>
      <c r="T221" s="55" t="s">
        <v>377</v>
      </c>
      <c r="U221" s="48" t="s">
        <v>1254</v>
      </c>
      <c r="V221" s="48" t="s">
        <v>1254</v>
      </c>
      <c r="W221" s="56"/>
      <c r="X221" s="3" t="s">
        <v>381</v>
      </c>
      <c r="Y221" s="3"/>
      <c r="Z221" s="57"/>
      <c r="AA221" s="57" t="str">
        <f t="shared" si="8"/>
        <v>n.v.t.</v>
      </c>
    </row>
    <row r="222" spans="1:27" ht="28.5" x14ac:dyDescent="0.25">
      <c r="A222" s="180" t="s">
        <v>2214</v>
      </c>
      <c r="B222" s="5" t="s">
        <v>2214</v>
      </c>
      <c r="C222" s="59" t="str">
        <f>VLOOKUP(B222,Props!B:C,2,FALSE)</f>
        <v>Transfusie-incident</v>
      </c>
      <c r="D222" s="59"/>
      <c r="E222" s="9" t="s">
        <v>3429</v>
      </c>
      <c r="F222" s="59" t="str">
        <f>IF(ISTEXT(VLOOKUP(B222,#REF!,2,0)),VLOOKUP(B222,#REF!,2,0)," ")</f>
        <v xml:space="preserve"> </v>
      </c>
      <c r="G222" s="55" t="s">
        <v>2827</v>
      </c>
      <c r="H222" s="55" t="s">
        <v>2876</v>
      </c>
      <c r="I222" s="55" t="s">
        <v>3430</v>
      </c>
      <c r="J222" s="54" t="s">
        <v>3431</v>
      </c>
      <c r="K222" s="98" t="str">
        <f>IFERROR(VLOOKUP(B222,LOINC!A:B,2,0),"")</f>
        <v>46268-9</v>
      </c>
      <c r="L222" s="55">
        <f>IFERROR(VLOOKUP(B222,'Sequence nummers'!A:B,2,FALSE),"")</f>
        <v>1900070</v>
      </c>
      <c r="M222" s="55" t="s">
        <v>2833</v>
      </c>
      <c r="N222" s="55"/>
      <c r="O222" s="55"/>
      <c r="P222" s="48" t="s">
        <v>177</v>
      </c>
      <c r="Q222" s="48" t="str">
        <f t="shared" si="7"/>
        <v>NVT</v>
      </c>
      <c r="R222" s="48" t="s">
        <v>186</v>
      </c>
      <c r="S222" s="48" t="s">
        <v>183</v>
      </c>
      <c r="T222" s="55" t="s">
        <v>377</v>
      </c>
      <c r="U222" s="48" t="s">
        <v>1254</v>
      </c>
      <c r="V222" s="48" t="s">
        <v>2963</v>
      </c>
      <c r="W222" s="56" t="s">
        <v>381</v>
      </c>
      <c r="X222" s="3" t="s">
        <v>381</v>
      </c>
      <c r="Y222" s="3"/>
      <c r="Z222" s="57"/>
      <c r="AA222" s="57" t="str">
        <f t="shared" si="8"/>
        <v>n.v.t.</v>
      </c>
    </row>
    <row r="223" spans="1:27" hidden="1" x14ac:dyDescent="0.25">
      <c r="A223" s="180" t="s">
        <v>3432</v>
      </c>
      <c r="B223" s="9" t="s">
        <v>3432</v>
      </c>
      <c r="C223" s="59" t="str">
        <f>VLOOKUP(B223,Props!B:C,2,FALSE)</f>
        <v>Controle kruisproef</v>
      </c>
      <c r="D223" s="59"/>
      <c r="E223" s="9" t="s">
        <v>3433</v>
      </c>
      <c r="F223" s="59" t="str">
        <f>IF(ISTEXT(VLOOKUP(B223,#REF!,2,0)),VLOOKUP(B223,#REF!,2,0)," ")</f>
        <v xml:space="preserve"> </v>
      </c>
      <c r="G223" s="55" t="s">
        <v>2831</v>
      </c>
      <c r="H223" s="52" t="s">
        <v>177</v>
      </c>
      <c r="I223" s="53" t="s">
        <v>177</v>
      </c>
      <c r="J223" s="54" t="s">
        <v>3434</v>
      </c>
      <c r="K223" s="163">
        <f>IFERROR(VLOOKUP(B223,LOINC!A:B,2,0),"")</f>
        <v>7132</v>
      </c>
      <c r="L223" s="55" t="str">
        <f>IFERROR(VLOOKUP(B223,'Sequence nummers'!A:B,2,FALSE),"")</f>
        <v/>
      </c>
      <c r="M223" s="55" t="s">
        <v>2833</v>
      </c>
      <c r="N223" s="55"/>
      <c r="O223" s="55"/>
      <c r="P223" s="48" t="s">
        <v>183</v>
      </c>
      <c r="Q223" s="48" t="s">
        <v>177</v>
      </c>
      <c r="R223" s="48" t="s">
        <v>186</v>
      </c>
      <c r="S223" s="48" t="s">
        <v>183</v>
      </c>
      <c r="T223" s="55" t="s">
        <v>377</v>
      </c>
      <c r="U223" s="48" t="s">
        <v>1254</v>
      </c>
      <c r="V223" s="55" t="s">
        <v>3384</v>
      </c>
      <c r="W223" s="56"/>
      <c r="X223" s="3" t="s">
        <v>381</v>
      </c>
      <c r="Y223" s="3"/>
      <c r="Z223" s="57"/>
      <c r="AA223" s="57" t="str">
        <f t="shared" si="8"/>
        <v>n.v.t.</v>
      </c>
    </row>
    <row r="224" spans="1:27" hidden="1" x14ac:dyDescent="0.25">
      <c r="A224" s="180" t="s">
        <v>3435</v>
      </c>
      <c r="B224" s="59" t="s">
        <v>3435</v>
      </c>
      <c r="C224" s="59" t="str">
        <f>VLOOKUP(B224,Props!B:C,2,FALSE)</f>
        <v>Octaplas</v>
      </c>
      <c r="D224" s="59"/>
      <c r="E224" s="59" t="s">
        <v>3436</v>
      </c>
      <c r="F224" s="59" t="str">
        <f>IF(ISTEXT(VLOOKUP(B224,#REF!,2,0)),VLOOKUP(B224,#REF!,2,0)," ")</f>
        <v xml:space="preserve"> </v>
      </c>
      <c r="G224" s="52" t="s">
        <v>2831</v>
      </c>
      <c r="H224" s="52" t="s">
        <v>177</v>
      </c>
      <c r="I224" s="53" t="s">
        <v>177</v>
      </c>
      <c r="J224" s="54" t="s">
        <v>3437</v>
      </c>
      <c r="K224" s="163" t="str">
        <f>IFERROR(VLOOKUP(B224,LOINC!A:B,2,0),"")</f>
        <v/>
      </c>
      <c r="L224" s="55" t="str">
        <f>IFERROR(VLOOKUP(B224,'Sequence nummers'!A:B,2,FALSE),"")</f>
        <v/>
      </c>
      <c r="M224" s="55" t="s">
        <v>2833</v>
      </c>
      <c r="N224" s="55"/>
      <c r="O224" s="55"/>
      <c r="P224" s="48" t="s">
        <v>177</v>
      </c>
      <c r="Q224" s="48" t="str">
        <f t="shared" si="7"/>
        <v>NVT</v>
      </c>
      <c r="R224" s="48" t="s">
        <v>186</v>
      </c>
      <c r="S224" s="48" t="s">
        <v>183</v>
      </c>
      <c r="T224" s="55" t="s">
        <v>377</v>
      </c>
      <c r="U224" s="48" t="s">
        <v>1254</v>
      </c>
      <c r="V224" s="48" t="s">
        <v>1254</v>
      </c>
      <c r="W224" s="56"/>
      <c r="X224" s="3" t="s">
        <v>381</v>
      </c>
      <c r="Y224" s="3"/>
      <c r="Z224" s="57"/>
      <c r="AA224" s="57" t="str">
        <f t="shared" si="8"/>
        <v>n.v.t.</v>
      </c>
    </row>
    <row r="225" spans="1:27" x14ac:dyDescent="0.25">
      <c r="A225" s="173"/>
      <c r="B225" s="50"/>
      <c r="C225" s="50"/>
      <c r="D225" s="50"/>
      <c r="E225" s="50" t="s">
        <v>3438</v>
      </c>
      <c r="F225" s="50" t="str">
        <f>IF(ISTEXT(VLOOKUP(B225,#REF!,2,0)),VLOOKUP(B225,#REF!,2,0)," ")</f>
        <v xml:space="preserve"> </v>
      </c>
      <c r="G225" s="51" t="s">
        <v>2827</v>
      </c>
      <c r="H225" s="51"/>
      <c r="I225" s="51"/>
      <c r="J225" s="51" t="s">
        <v>3439</v>
      </c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 spans="1:27" x14ac:dyDescent="0.25">
      <c r="A226" s="180" t="s">
        <v>3440</v>
      </c>
      <c r="B226" s="5" t="s">
        <v>2551</v>
      </c>
      <c r="C226" s="59" t="str">
        <f>VLOOKUP(B226,Props!B:C,2,FALSE)</f>
        <v>Koude Agglutininen</v>
      </c>
      <c r="D226" s="59"/>
      <c r="E226" s="9" t="s">
        <v>3441</v>
      </c>
      <c r="F226" s="59" t="str">
        <f>IF(ISTEXT(VLOOKUP(B226,#REF!,2,0)),VLOOKUP(B226,#REF!,2,0)," ")</f>
        <v xml:space="preserve"> </v>
      </c>
      <c r="G226" s="55" t="s">
        <v>2827</v>
      </c>
      <c r="H226" s="55" t="s">
        <v>2861</v>
      </c>
      <c r="I226" s="53" t="s">
        <v>177</v>
      </c>
      <c r="J226" s="54" t="s">
        <v>3442</v>
      </c>
      <c r="K226" s="98" t="str">
        <f>IFERROR(VLOOKUP(B226,LOINC!A:B,2,0),"")</f>
        <v>5097-1</v>
      </c>
      <c r="L226" s="55">
        <f>IFERROR(VLOOKUP(B226,'Sequence nummers'!A:B,2,FALSE),"")</f>
        <v>600010</v>
      </c>
      <c r="M226" s="55" t="s">
        <v>2833</v>
      </c>
      <c r="N226" s="55"/>
      <c r="O226" s="55"/>
      <c r="P226" s="48" t="s">
        <v>183</v>
      </c>
      <c r="Q226" s="48" t="s">
        <v>177</v>
      </c>
      <c r="R226" s="48" t="s">
        <v>186</v>
      </c>
      <c r="S226" s="48" t="s">
        <v>183</v>
      </c>
      <c r="T226" s="55" t="s">
        <v>377</v>
      </c>
      <c r="U226" s="48" t="s">
        <v>2937</v>
      </c>
      <c r="V226" s="55" t="s">
        <v>3443</v>
      </c>
      <c r="W226" s="56" t="s">
        <v>381</v>
      </c>
      <c r="X226" s="3" t="s">
        <v>381</v>
      </c>
      <c r="Y226" s="3"/>
      <c r="Z226" s="57">
        <v>555295</v>
      </c>
      <c r="AA226" s="64">
        <v>1</v>
      </c>
    </row>
    <row r="227" spans="1:27" x14ac:dyDescent="0.25">
      <c r="A227" s="180" t="s">
        <v>2215</v>
      </c>
      <c r="B227" s="5" t="s">
        <v>2215</v>
      </c>
      <c r="C227" s="59" t="str">
        <f>VLOOKUP(B227,Props!B:C,2,FALSE)</f>
        <v>Identificatie KA</v>
      </c>
      <c r="D227" s="59"/>
      <c r="E227" s="9" t="s">
        <v>3444</v>
      </c>
      <c r="F227" s="59" t="str">
        <f>IF(ISTEXT(VLOOKUP(B227,#REF!,2,0)),VLOOKUP(B227,#REF!,2,0)," ")</f>
        <v xml:space="preserve"> </v>
      </c>
      <c r="G227" s="55" t="s">
        <v>2827</v>
      </c>
      <c r="H227" s="55" t="s">
        <v>2876</v>
      </c>
      <c r="I227" s="53" t="s">
        <v>177</v>
      </c>
      <c r="J227" s="54" t="s">
        <v>3445</v>
      </c>
      <c r="K227" s="98" t="str">
        <f>IFERROR(VLOOKUP(B227,LOINC!A:B,2,0),"")</f>
        <v>32672-8</v>
      </c>
      <c r="L227" s="55">
        <f>IFERROR(VLOOKUP(B227,'Sequence nummers'!A:B,2,FALSE),"")</f>
        <v>600020</v>
      </c>
      <c r="M227" s="55" t="s">
        <v>2833</v>
      </c>
      <c r="N227" s="55"/>
      <c r="O227" s="55"/>
      <c r="P227" s="48" t="s">
        <v>183</v>
      </c>
      <c r="Q227" s="48" t="s">
        <v>177</v>
      </c>
      <c r="R227" s="48" t="s">
        <v>186</v>
      </c>
      <c r="S227" s="48" t="s">
        <v>183</v>
      </c>
      <c r="T227" s="55" t="s">
        <v>377</v>
      </c>
      <c r="U227" s="48" t="s">
        <v>2937</v>
      </c>
      <c r="V227" s="48" t="s">
        <v>2963</v>
      </c>
      <c r="W227" s="56" t="s">
        <v>381</v>
      </c>
      <c r="X227" s="3" t="s">
        <v>381</v>
      </c>
      <c r="Y227" s="3"/>
      <c r="Z227" s="57"/>
      <c r="AA227" s="64" t="str">
        <f>IF(Z227= "","n.v.t.","")</f>
        <v>n.v.t.</v>
      </c>
    </row>
    <row r="228" spans="1:27" ht="28.5" x14ac:dyDescent="0.25">
      <c r="A228" s="180" t="s">
        <v>2216</v>
      </c>
      <c r="B228" s="5" t="s">
        <v>2216</v>
      </c>
      <c r="C228" s="59" t="str">
        <f>VLOOKUP(B228,Props!B:C,2,FALSE)</f>
        <v>Titer KA</v>
      </c>
      <c r="D228" s="59"/>
      <c r="E228" s="9" t="s">
        <v>3446</v>
      </c>
      <c r="F228" s="59" t="str">
        <f>IF(ISTEXT(VLOOKUP(B228,#REF!,2,0)),VLOOKUP(B228,#REF!,2,0)," ")</f>
        <v xml:space="preserve"> </v>
      </c>
      <c r="G228" s="55" t="s">
        <v>2827</v>
      </c>
      <c r="H228" s="55" t="s">
        <v>2876</v>
      </c>
      <c r="I228" s="55" t="s">
        <v>3447</v>
      </c>
      <c r="J228" s="54" t="s">
        <v>3448</v>
      </c>
      <c r="K228" s="98" t="str">
        <f>IFERROR(VLOOKUP(B228,LOINC!A:B,2,0),"")</f>
        <v>5098-9</v>
      </c>
      <c r="L228" s="55">
        <f>IFERROR(VLOOKUP(B228,'Sequence nummers'!A:B,2,FALSE),"")</f>
        <v>600030</v>
      </c>
      <c r="M228" s="55" t="s">
        <v>2833</v>
      </c>
      <c r="N228" s="55"/>
      <c r="O228" s="55"/>
      <c r="P228" s="48" t="s">
        <v>183</v>
      </c>
      <c r="Q228" s="48" t="s">
        <v>177</v>
      </c>
      <c r="R228" s="48" t="s">
        <v>186</v>
      </c>
      <c r="S228" s="48" t="s">
        <v>183</v>
      </c>
      <c r="T228" s="55" t="s">
        <v>377</v>
      </c>
      <c r="U228" s="48" t="s">
        <v>2937</v>
      </c>
      <c r="V228" s="48" t="s">
        <v>2963</v>
      </c>
      <c r="W228" s="56" t="s">
        <v>381</v>
      </c>
      <c r="X228" s="3" t="s">
        <v>381</v>
      </c>
      <c r="Y228" s="3"/>
      <c r="Z228" s="57">
        <v>555310</v>
      </c>
      <c r="AA228" s="64">
        <v>1</v>
      </c>
    </row>
    <row r="229" spans="1:27" x14ac:dyDescent="0.25">
      <c r="A229" s="180" t="s">
        <v>3449</v>
      </c>
      <c r="B229" s="5" t="s">
        <v>2217</v>
      </c>
      <c r="C229" s="59" t="str">
        <f>VLOOKUP(B229,Props!B:C,2,FALSE)</f>
        <v>Thermische ampl. KA</v>
      </c>
      <c r="D229" s="59"/>
      <c r="E229" s="9" t="s">
        <v>3450</v>
      </c>
      <c r="F229" s="59" t="str">
        <f>IF(ISTEXT(VLOOKUP(B229,#REF!,2,0)),VLOOKUP(B229,#REF!,2,0)," ")</f>
        <v xml:space="preserve"> </v>
      </c>
      <c r="G229" s="55" t="s">
        <v>2827</v>
      </c>
      <c r="H229" s="55" t="s">
        <v>2876</v>
      </c>
      <c r="I229" s="53" t="s">
        <v>177</v>
      </c>
      <c r="J229" s="54" t="s">
        <v>3451</v>
      </c>
      <c r="K229" s="163">
        <f>IFERROR(VLOOKUP(B229,LOINC!A:B,2,0),"")</f>
        <v>170</v>
      </c>
      <c r="L229" s="55">
        <f>IFERROR(VLOOKUP(B229,'Sequence nummers'!A:B,2,FALSE),"")</f>
        <v>600040</v>
      </c>
      <c r="M229" s="55" t="s">
        <v>2833</v>
      </c>
      <c r="N229" s="55"/>
      <c r="O229" s="55"/>
      <c r="P229" s="48" t="s">
        <v>183</v>
      </c>
      <c r="Q229" s="48" t="s">
        <v>177</v>
      </c>
      <c r="R229" s="48" t="s">
        <v>186</v>
      </c>
      <c r="S229" s="48" t="s">
        <v>183</v>
      </c>
      <c r="T229" s="55" t="s">
        <v>377</v>
      </c>
      <c r="U229" s="48" t="s">
        <v>1254</v>
      </c>
      <c r="V229" s="48" t="s">
        <v>2963</v>
      </c>
      <c r="W229" s="56" t="s">
        <v>381</v>
      </c>
      <c r="X229" s="3" t="s">
        <v>381</v>
      </c>
      <c r="Y229" s="3"/>
      <c r="Z229" s="57">
        <v>554816</v>
      </c>
      <c r="AA229" s="64">
        <v>1</v>
      </c>
    </row>
    <row r="230" spans="1:27" x14ac:dyDescent="0.25">
      <c r="A230" s="173"/>
      <c r="B230" s="50"/>
      <c r="C230" s="50"/>
      <c r="D230" s="50"/>
      <c r="E230" s="50" t="s">
        <v>3452</v>
      </c>
      <c r="F230" s="50" t="str">
        <f>IF(ISTEXT(VLOOKUP(B230,#REF!,2,0)),VLOOKUP(B230,#REF!,2,0)," ")</f>
        <v xml:space="preserve"> </v>
      </c>
      <c r="G230" s="51" t="s">
        <v>2827</v>
      </c>
      <c r="H230" s="51"/>
      <c r="I230" s="51"/>
      <c r="J230" s="51" t="s">
        <v>3453</v>
      </c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 spans="1:27" ht="28.5" hidden="1" x14ac:dyDescent="0.25">
      <c r="A231" s="180" t="s">
        <v>3454</v>
      </c>
      <c r="B231" s="59" t="s">
        <v>3454</v>
      </c>
      <c r="C231" s="59" t="str">
        <f>VLOOKUP(B231,Props!B:C,2,FALSE)</f>
        <v>DAT</v>
      </c>
      <c r="D231" s="59"/>
      <c r="E231" s="59" t="s">
        <v>3455</v>
      </c>
      <c r="F231" s="59" t="str">
        <f>IF(ISTEXT(VLOOKUP(B231,#REF!,2,0)),VLOOKUP(B231,#REF!,2,0)," ")</f>
        <v xml:space="preserve"> </v>
      </c>
      <c r="G231" s="52" t="s">
        <v>2831</v>
      </c>
      <c r="H231" s="52" t="s">
        <v>177</v>
      </c>
      <c r="I231" s="53" t="s">
        <v>177</v>
      </c>
      <c r="J231" s="54" t="s">
        <v>3456</v>
      </c>
      <c r="K231" s="163" t="str">
        <f>IFERROR(VLOOKUP(B231,LOINC!A:B,2,0),"")</f>
        <v/>
      </c>
      <c r="L231" s="55" t="str">
        <f>IFERROR(VLOOKUP(B231,'Sequence nummers'!A:B,2,FALSE),"")</f>
        <v/>
      </c>
      <c r="M231" s="55" t="s">
        <v>2833</v>
      </c>
      <c r="N231" s="55"/>
      <c r="O231" s="55"/>
      <c r="P231" s="48" t="s">
        <v>2834</v>
      </c>
      <c r="Q231" s="48" t="s">
        <v>183</v>
      </c>
      <c r="R231" s="48" t="s">
        <v>186</v>
      </c>
      <c r="S231" s="48" t="s">
        <v>2835</v>
      </c>
      <c r="T231" s="55" t="s">
        <v>2827</v>
      </c>
      <c r="U231" s="55" t="s">
        <v>3457</v>
      </c>
      <c r="V231" s="48" t="s">
        <v>1254</v>
      </c>
      <c r="W231" s="56"/>
      <c r="X231" s="3" t="s">
        <v>381</v>
      </c>
      <c r="Y231" s="3"/>
      <c r="Z231" s="57"/>
      <c r="AA231" s="57" t="str">
        <f>IF(Z231= "","n.v.t.","")</f>
        <v>n.v.t.</v>
      </c>
    </row>
    <row r="232" spans="1:27" x14ac:dyDescent="0.25">
      <c r="A232" s="180" t="s">
        <v>3458</v>
      </c>
      <c r="B232" s="5" t="s">
        <v>2218</v>
      </c>
      <c r="C232" s="59" t="str">
        <f>VLOOKUP(B232,Props!B:C,2,FALSE)</f>
        <v>DAT interpr</v>
      </c>
      <c r="D232" s="59"/>
      <c r="E232" s="9" t="s">
        <v>3454</v>
      </c>
      <c r="F232" s="59" t="str">
        <f>IF(ISTEXT(VLOOKUP(B232,#REF!,2,0)),VLOOKUP(B232,#REF!,2,0)," ")</f>
        <v xml:space="preserve"> </v>
      </c>
      <c r="G232" s="55" t="s">
        <v>2827</v>
      </c>
      <c r="H232" s="55" t="s">
        <v>2861</v>
      </c>
      <c r="I232" s="55" t="s">
        <v>3459</v>
      </c>
      <c r="J232" s="54" t="s">
        <v>3460</v>
      </c>
      <c r="K232" s="98" t="str">
        <f>IFERROR(VLOOKUP(B232,LOINC!A:B,2,0),"")</f>
        <v>1007-4</v>
      </c>
      <c r="L232" s="55">
        <f>IFERROR(VLOOKUP(B232,'Sequence nummers'!A:B,2,FALSE),"")</f>
        <v>700010</v>
      </c>
      <c r="M232" s="55" t="s">
        <v>2833</v>
      </c>
      <c r="N232" s="55"/>
      <c r="O232" s="55"/>
      <c r="P232" s="48" t="s">
        <v>2834</v>
      </c>
      <c r="Q232" s="48" t="s">
        <v>183</v>
      </c>
      <c r="R232" s="48" t="s">
        <v>186</v>
      </c>
      <c r="S232" s="48" t="s">
        <v>2865</v>
      </c>
      <c r="T232" s="55" t="s">
        <v>377</v>
      </c>
      <c r="U232" s="48" t="s">
        <v>1254</v>
      </c>
      <c r="V232" s="55" t="s">
        <v>2981</v>
      </c>
      <c r="W232" s="56" t="s">
        <v>381</v>
      </c>
      <c r="X232" s="3" t="s">
        <v>381</v>
      </c>
      <c r="Y232" s="3"/>
      <c r="Z232" s="57">
        <v>555214</v>
      </c>
      <c r="AA232" s="57">
        <v>1</v>
      </c>
    </row>
    <row r="233" spans="1:27" ht="28.5" hidden="1" x14ac:dyDescent="0.25">
      <c r="A233" s="180" t="s">
        <v>3461</v>
      </c>
      <c r="B233" s="59" t="s">
        <v>3461</v>
      </c>
      <c r="C233" s="59" t="str">
        <f>VLOOKUP(B233,Props!B:C,2,FALSE)</f>
        <v>DC/cont</v>
      </c>
      <c r="D233" s="59"/>
      <c r="E233" s="59" t="s">
        <v>3462</v>
      </c>
      <c r="F233" s="59" t="str">
        <f>IF(ISTEXT(VLOOKUP(B233,#REF!,2,0)),VLOOKUP(B233,#REF!,2,0)," ")</f>
        <v xml:space="preserve"> </v>
      </c>
      <c r="G233" s="52" t="s">
        <v>2831</v>
      </c>
      <c r="H233" s="52" t="s">
        <v>177</v>
      </c>
      <c r="I233" s="53" t="s">
        <v>177</v>
      </c>
      <c r="J233" s="54" t="s">
        <v>3463</v>
      </c>
      <c r="K233" s="163" t="str">
        <f>IFERROR(VLOOKUP(B233,LOINC!A:B,2,0),"")</f>
        <v/>
      </c>
      <c r="L233" s="55" t="str">
        <f>IFERROR(VLOOKUP(B233,'Sequence nummers'!A:B,2,FALSE),"")</f>
        <v/>
      </c>
      <c r="M233" s="55" t="s">
        <v>2833</v>
      </c>
      <c r="N233" s="55"/>
      <c r="O233" s="55"/>
      <c r="P233" s="48" t="s">
        <v>2834</v>
      </c>
      <c r="Q233" s="48" t="s">
        <v>183</v>
      </c>
      <c r="R233" s="48" t="s">
        <v>186</v>
      </c>
      <c r="S233" s="48" t="s">
        <v>183</v>
      </c>
      <c r="T233" s="55" t="s">
        <v>2827</v>
      </c>
      <c r="U233" s="55" t="s">
        <v>3457</v>
      </c>
      <c r="V233" s="48" t="s">
        <v>1254</v>
      </c>
      <c r="W233" s="56"/>
      <c r="X233" s="3" t="s">
        <v>381</v>
      </c>
      <c r="Y233" s="3"/>
      <c r="Z233" s="57"/>
      <c r="AA233" s="57" t="str">
        <f>IF(Z233= "","n.v.t.","")</f>
        <v>n.v.t.</v>
      </c>
    </row>
    <row r="234" spans="1:27" ht="28.5" hidden="1" x14ac:dyDescent="0.25">
      <c r="A234" s="180" t="s">
        <v>3464</v>
      </c>
      <c r="B234" s="59" t="s">
        <v>3464</v>
      </c>
      <c r="C234" s="59" t="str">
        <f>VLOOKUP(B234,Props!B:C,2,FALSE)</f>
        <v>DC/IgG</v>
      </c>
      <c r="D234" s="59"/>
      <c r="E234" s="59" t="s">
        <v>3465</v>
      </c>
      <c r="F234" s="59" t="str">
        <f>IF(ISTEXT(VLOOKUP(B234,#REF!,2,0)),VLOOKUP(B234,#REF!,2,0)," ")</f>
        <v xml:space="preserve"> </v>
      </c>
      <c r="G234" s="52" t="s">
        <v>2831</v>
      </c>
      <c r="H234" s="52" t="s">
        <v>177</v>
      </c>
      <c r="I234" s="53" t="s">
        <v>177</v>
      </c>
      <c r="J234" s="54" t="s">
        <v>3466</v>
      </c>
      <c r="K234" s="163" t="str">
        <f>IFERROR(VLOOKUP(B234,LOINC!A:B,2,0),"")</f>
        <v/>
      </c>
      <c r="L234" s="55" t="str">
        <f>IFERROR(VLOOKUP(B234,'Sequence nummers'!A:B,2,FALSE),"")</f>
        <v/>
      </c>
      <c r="M234" s="55" t="s">
        <v>2833</v>
      </c>
      <c r="N234" s="55"/>
      <c r="O234" s="55"/>
      <c r="P234" s="48" t="s">
        <v>2834</v>
      </c>
      <c r="Q234" s="48" t="s">
        <v>183</v>
      </c>
      <c r="R234" s="48" t="s">
        <v>186</v>
      </c>
      <c r="S234" s="48" t="s">
        <v>183</v>
      </c>
      <c r="T234" s="55" t="s">
        <v>2827</v>
      </c>
      <c r="U234" s="55" t="s">
        <v>3457</v>
      </c>
      <c r="V234" s="48" t="s">
        <v>1254</v>
      </c>
      <c r="W234" s="56"/>
      <c r="X234" s="3" t="s">
        <v>381</v>
      </c>
      <c r="Y234" s="3"/>
      <c r="Z234" s="57"/>
      <c r="AA234" s="57" t="str">
        <f>IF(Z234= "","n.v.t.","")</f>
        <v>n.v.t.</v>
      </c>
    </row>
    <row r="235" spans="1:27" x14ac:dyDescent="0.25">
      <c r="A235" s="180" t="s">
        <v>3467</v>
      </c>
      <c r="B235" s="5" t="s">
        <v>2219</v>
      </c>
      <c r="C235" s="59" t="str">
        <f>VLOOKUP(B235,Props!B:C,2,FALSE)</f>
        <v>DAT/IgG</v>
      </c>
      <c r="D235" s="59"/>
      <c r="E235" s="9" t="s">
        <v>3468</v>
      </c>
      <c r="F235" s="59" t="str">
        <f>IF(ISTEXT(VLOOKUP(B235,#REF!,2,0)),VLOOKUP(B235,#REF!,2,0)," ")</f>
        <v xml:space="preserve"> </v>
      </c>
      <c r="G235" s="55" t="s">
        <v>2827</v>
      </c>
      <c r="H235" s="55" t="s">
        <v>2876</v>
      </c>
      <c r="I235" s="55" t="s">
        <v>3469</v>
      </c>
      <c r="J235" s="54" t="s">
        <v>3470</v>
      </c>
      <c r="K235" s="98" t="str">
        <f>IFERROR(VLOOKUP(B235,LOINC!A:B,2,0),"")</f>
        <v>1006-6</v>
      </c>
      <c r="L235" s="55">
        <f>IFERROR(VLOOKUP(B235,'Sequence nummers'!A:B,2,FALSE),"")</f>
        <v>700020</v>
      </c>
      <c r="M235" s="55" t="s">
        <v>2833</v>
      </c>
      <c r="N235" s="55"/>
      <c r="O235" s="55"/>
      <c r="P235" s="48" t="s">
        <v>2834</v>
      </c>
      <c r="Q235" s="48" t="s">
        <v>183</v>
      </c>
      <c r="R235" s="48" t="s">
        <v>186</v>
      </c>
      <c r="S235" s="48" t="s">
        <v>2865</v>
      </c>
      <c r="T235" s="55" t="s">
        <v>377</v>
      </c>
      <c r="U235" s="48" t="s">
        <v>1254</v>
      </c>
      <c r="V235" s="48" t="s">
        <v>2963</v>
      </c>
      <c r="W235" s="56" t="s">
        <v>381</v>
      </c>
      <c r="X235" s="3" t="s">
        <v>381</v>
      </c>
      <c r="Y235" s="3"/>
      <c r="Z235" s="57">
        <v>555236</v>
      </c>
      <c r="AA235" s="57">
        <v>4</v>
      </c>
    </row>
    <row r="236" spans="1:27" s="188" customFormat="1" ht="28.5" hidden="1" x14ac:dyDescent="0.25">
      <c r="A236" s="187"/>
      <c r="B236" s="59" t="s">
        <v>3471</v>
      </c>
      <c r="C236" s="59" t="str">
        <f>VLOOKUP(B236,Props!B:C,2,FALSE)</f>
        <v>DC/C3b/C3d</v>
      </c>
      <c r="D236" s="59"/>
      <c r="E236" s="59" t="s">
        <v>3472</v>
      </c>
      <c r="F236" s="59" t="str">
        <f>IF(ISTEXT(VLOOKUP(B236,#REF!,2,0)),VLOOKUP(B236,#REF!,2,0)," ")</f>
        <v xml:space="preserve"> </v>
      </c>
      <c r="G236" s="52" t="s">
        <v>2831</v>
      </c>
      <c r="H236" s="52" t="s">
        <v>177</v>
      </c>
      <c r="I236" s="53" t="s">
        <v>177</v>
      </c>
      <c r="J236" s="54" t="s">
        <v>3473</v>
      </c>
      <c r="K236" s="163" t="str">
        <f>IFERROR(VLOOKUP(B236,LOINC!A:B,2,0),"")</f>
        <v/>
      </c>
      <c r="L236" s="55" t="str">
        <f>IFERROR(VLOOKUP(B236,'Sequence nummers'!A:B,2,FALSE),"")</f>
        <v/>
      </c>
      <c r="M236" s="55" t="s">
        <v>2833</v>
      </c>
      <c r="N236" s="55"/>
      <c r="O236" s="55"/>
      <c r="P236" s="48" t="s">
        <v>2834</v>
      </c>
      <c r="Q236" s="48" t="s">
        <v>183</v>
      </c>
      <c r="R236" s="48" t="s">
        <v>186</v>
      </c>
      <c r="S236" s="48" t="s">
        <v>183</v>
      </c>
      <c r="T236" s="55" t="s">
        <v>2827</v>
      </c>
      <c r="U236" s="55" t="s">
        <v>3457</v>
      </c>
      <c r="V236" s="48" t="s">
        <v>1254</v>
      </c>
      <c r="W236" s="56"/>
      <c r="X236" s="3" t="s">
        <v>381</v>
      </c>
      <c r="Y236" s="3"/>
      <c r="Z236" s="57"/>
      <c r="AA236" s="57" t="str">
        <f>IF(Z236= "","n.v.t.","")</f>
        <v>n.v.t.</v>
      </c>
    </row>
    <row r="237" spans="1:27" s="188" customFormat="1" x14ac:dyDescent="0.25">
      <c r="A237" s="187"/>
      <c r="B237" s="5" t="s">
        <v>3474</v>
      </c>
      <c r="C237" s="59" t="str">
        <f>VLOOKUP(B237,Props!B:C,2,FALSE)</f>
        <v>DAT/C3b/C3d</v>
      </c>
      <c r="D237" s="59"/>
      <c r="E237" s="9" t="s">
        <v>3475</v>
      </c>
      <c r="F237" s="59" t="str">
        <f>IF(ISTEXT(VLOOKUP(B237,#REF!,2,0)),VLOOKUP(B237,#REF!,2,0)," ")</f>
        <v xml:space="preserve"> </v>
      </c>
      <c r="G237" s="55" t="s">
        <v>2827</v>
      </c>
      <c r="H237" s="55" t="s">
        <v>2876</v>
      </c>
      <c r="I237" s="55" t="s">
        <v>3469</v>
      </c>
      <c r="J237" s="54" t="s">
        <v>3476</v>
      </c>
      <c r="K237" s="98" t="str">
        <f>IFERROR(VLOOKUP(B237,LOINC!A:B,2,0),"")</f>
        <v>54410-6</v>
      </c>
      <c r="L237" s="55">
        <f>IFERROR(VLOOKUP(B237,'Sequence nummers'!A:B,2,FALSE),"")</f>
        <v>700050</v>
      </c>
      <c r="M237" s="55" t="s">
        <v>2833</v>
      </c>
      <c r="N237" s="55"/>
      <c r="O237" s="55"/>
      <c r="P237" s="48" t="s">
        <v>2834</v>
      </c>
      <c r="Q237" s="48" t="s">
        <v>183</v>
      </c>
      <c r="R237" s="48" t="s">
        <v>186</v>
      </c>
      <c r="S237" s="48" t="s">
        <v>2865</v>
      </c>
      <c r="T237" s="55" t="s">
        <v>377</v>
      </c>
      <c r="U237" s="48" t="s">
        <v>1254</v>
      </c>
      <c r="V237" s="48" t="s">
        <v>2963</v>
      </c>
      <c r="W237" s="56" t="s">
        <v>381</v>
      </c>
      <c r="X237" s="3" t="s">
        <v>381</v>
      </c>
      <c r="Y237" s="3"/>
      <c r="Z237" s="57">
        <v>555236</v>
      </c>
      <c r="AA237" s="57">
        <v>4</v>
      </c>
    </row>
    <row r="238" spans="1:27" x14ac:dyDescent="0.25">
      <c r="A238" s="180" t="s">
        <v>2224</v>
      </c>
      <c r="B238" s="5" t="s">
        <v>2224</v>
      </c>
      <c r="C238" s="59" t="str">
        <f>VLOOKUP(B238,Props!B:C,2,FALSE)</f>
        <v>pos/neg eluaat</v>
      </c>
      <c r="D238" s="59"/>
      <c r="E238" s="9" t="s">
        <v>3478</v>
      </c>
      <c r="F238" s="59" t="str">
        <f>IF(ISTEXT(VLOOKUP(B238,#REF!,2,0)),VLOOKUP(B238,#REF!,2,0)," ")</f>
        <v xml:space="preserve"> </v>
      </c>
      <c r="G238" s="55" t="s">
        <v>2827</v>
      </c>
      <c r="H238" s="55" t="s">
        <v>2876</v>
      </c>
      <c r="I238" s="53" t="s">
        <v>177</v>
      </c>
      <c r="J238" s="54" t="s">
        <v>3479</v>
      </c>
      <c r="K238" s="163" t="str">
        <f>IFERROR(VLOOKUP(B238,LOINC!A:B,2,0),"")</f>
        <v>99992-0</v>
      </c>
      <c r="L238" s="55">
        <f>IFERROR(VLOOKUP(B238,'Sequence nummers'!A:B,2,FALSE),"")</f>
        <v>700070</v>
      </c>
      <c r="M238" s="55" t="s">
        <v>2833</v>
      </c>
      <c r="N238" s="55"/>
      <c r="O238" s="55" t="s">
        <v>3285</v>
      </c>
      <c r="P238" s="48" t="s">
        <v>183</v>
      </c>
      <c r="Q238" s="48" t="s">
        <v>177</v>
      </c>
      <c r="R238" s="48" t="s">
        <v>186</v>
      </c>
      <c r="S238" s="48" t="s">
        <v>183</v>
      </c>
      <c r="T238" s="55" t="s">
        <v>377</v>
      </c>
      <c r="U238" s="48" t="s">
        <v>2937</v>
      </c>
      <c r="V238" s="48" t="s">
        <v>2963</v>
      </c>
      <c r="W238" s="56" t="s">
        <v>381</v>
      </c>
      <c r="X238" s="3" t="s">
        <v>381</v>
      </c>
      <c r="Y238" s="3"/>
      <c r="Z238" s="57">
        <v>555251</v>
      </c>
      <c r="AA238" s="57">
        <v>1</v>
      </c>
    </row>
    <row r="239" spans="1:27" ht="42.75" x14ac:dyDescent="0.25">
      <c r="A239" s="180" t="s">
        <v>2225</v>
      </c>
      <c r="B239" s="5" t="s">
        <v>2225</v>
      </c>
      <c r="C239" s="59" t="str">
        <f>VLOOKUP(B239,Props!B:C,2,FALSE)</f>
        <v>identificatie eluaat</v>
      </c>
      <c r="D239" s="59"/>
      <c r="E239" s="9" t="s">
        <v>3480</v>
      </c>
      <c r="F239" s="59" t="str">
        <f>IF(ISTEXT(VLOOKUP(B239,#REF!,2,0)),VLOOKUP(B239,#REF!,2,0)," ")</f>
        <v xml:space="preserve"> </v>
      </c>
      <c r="G239" s="55" t="s">
        <v>2827</v>
      </c>
      <c r="H239" s="55" t="s">
        <v>2876</v>
      </c>
      <c r="I239" s="60" t="s">
        <v>3331</v>
      </c>
      <c r="J239" s="54" t="s">
        <v>3481</v>
      </c>
      <c r="K239" s="163" t="str">
        <f>IFERROR(VLOOKUP(B239,LOINC!A:B,2,0),"")</f>
        <v>99991-9</v>
      </c>
      <c r="L239" s="55">
        <f>IFERROR(VLOOKUP(B239,'Sequence nummers'!A:B,2,FALSE),"")</f>
        <v>700080</v>
      </c>
      <c r="M239" s="55" t="s">
        <v>2833</v>
      </c>
      <c r="N239" s="55"/>
      <c r="O239" s="55"/>
      <c r="P239" s="48" t="s">
        <v>183</v>
      </c>
      <c r="Q239" s="48" t="s">
        <v>177</v>
      </c>
      <c r="R239" s="48" t="s">
        <v>186</v>
      </c>
      <c r="S239" s="48" t="s">
        <v>183</v>
      </c>
      <c r="T239" s="55" t="s">
        <v>377</v>
      </c>
      <c r="U239" s="48" t="s">
        <v>2937</v>
      </c>
      <c r="V239" s="48" t="s">
        <v>2963</v>
      </c>
      <c r="W239" s="56" t="s">
        <v>381</v>
      </c>
      <c r="X239" s="3" t="s">
        <v>381</v>
      </c>
      <c r="Y239" s="3"/>
      <c r="Z239" s="57"/>
      <c r="AA239" s="57" t="str">
        <f>IF(Z239= "","n.v.t.","")</f>
        <v>n.v.t.</v>
      </c>
    </row>
    <row r="240" spans="1:27" ht="42.75" x14ac:dyDescent="0.25">
      <c r="A240" s="180" t="s">
        <v>2226</v>
      </c>
      <c r="B240" s="5" t="s">
        <v>2226</v>
      </c>
      <c r="C240" s="59" t="str">
        <f>VLOOKUP(B240,Props!B:C,2,FALSE)</f>
        <v>identific. eluaat 2</v>
      </c>
      <c r="D240" s="59"/>
      <c r="E240" s="9" t="s">
        <v>3482</v>
      </c>
      <c r="F240" s="59" t="str">
        <f>IF(ISTEXT(VLOOKUP(B240,#REF!,2,0)),VLOOKUP(B240,#REF!,2,0)," ")</f>
        <v xml:space="preserve"> </v>
      </c>
      <c r="G240" s="55" t="s">
        <v>2827</v>
      </c>
      <c r="H240" s="55" t="s">
        <v>2876</v>
      </c>
      <c r="I240" s="60" t="s">
        <v>3331</v>
      </c>
      <c r="J240" s="54" t="s">
        <v>3483</v>
      </c>
      <c r="K240" s="163">
        <f>IFERROR(VLOOKUP(B240,LOINC!A:B,2,0),"")</f>
        <v>1010</v>
      </c>
      <c r="L240" s="55">
        <f>IFERROR(VLOOKUP(B240,'Sequence nummers'!A:B,2,FALSE),"")</f>
        <v>700090</v>
      </c>
      <c r="M240" s="55" t="s">
        <v>2833</v>
      </c>
      <c r="N240" s="55"/>
      <c r="O240" s="55"/>
      <c r="P240" s="48" t="s">
        <v>183</v>
      </c>
      <c r="Q240" s="48" t="s">
        <v>177</v>
      </c>
      <c r="R240" s="48" t="s">
        <v>186</v>
      </c>
      <c r="S240" s="48" t="s">
        <v>183</v>
      </c>
      <c r="T240" s="55" t="s">
        <v>377</v>
      </c>
      <c r="U240" s="48" t="s">
        <v>2937</v>
      </c>
      <c r="V240" s="48" t="s">
        <v>2963</v>
      </c>
      <c r="W240" s="56" t="s">
        <v>381</v>
      </c>
      <c r="X240" s="3" t="s">
        <v>381</v>
      </c>
      <c r="Y240" s="3"/>
      <c r="Z240" s="57"/>
      <c r="AA240" s="57" t="str">
        <f>IF(Z240= "","n.v.t.","")</f>
        <v>n.v.t.</v>
      </c>
    </row>
    <row r="241" spans="1:27" ht="42.75" x14ac:dyDescent="0.25">
      <c r="A241" s="180" t="s">
        <v>2227</v>
      </c>
      <c r="B241" s="5" t="s">
        <v>2227</v>
      </c>
      <c r="C241" s="59" t="str">
        <f>VLOOKUP(B241,Props!B:C,2,FALSE)</f>
        <v>identific. eluaat 3</v>
      </c>
      <c r="D241" s="59"/>
      <c r="E241" s="9" t="s">
        <v>3484</v>
      </c>
      <c r="F241" s="59" t="str">
        <f>IF(ISTEXT(VLOOKUP(B241,#REF!,2,0)),VLOOKUP(B241,#REF!,2,0)," ")</f>
        <v xml:space="preserve"> </v>
      </c>
      <c r="G241" s="55" t="s">
        <v>2827</v>
      </c>
      <c r="H241" s="55" t="s">
        <v>2876</v>
      </c>
      <c r="I241" s="60" t="s">
        <v>3331</v>
      </c>
      <c r="J241" s="54" t="s">
        <v>3485</v>
      </c>
      <c r="K241" s="163">
        <f>IFERROR(VLOOKUP(B241,LOINC!A:B,2,0),"")</f>
        <v>1012</v>
      </c>
      <c r="L241" s="55">
        <f>IFERROR(VLOOKUP(B241,'Sequence nummers'!A:B,2,FALSE),"")</f>
        <v>700100</v>
      </c>
      <c r="M241" s="55" t="s">
        <v>2833</v>
      </c>
      <c r="N241" s="55"/>
      <c r="O241" s="55"/>
      <c r="P241" s="48" t="s">
        <v>183</v>
      </c>
      <c r="Q241" s="48" t="s">
        <v>177</v>
      </c>
      <c r="R241" s="48" t="s">
        <v>186</v>
      </c>
      <c r="S241" s="48" t="s">
        <v>183</v>
      </c>
      <c r="T241" s="55" t="s">
        <v>377</v>
      </c>
      <c r="U241" s="48" t="s">
        <v>2937</v>
      </c>
      <c r="V241" s="48" t="s">
        <v>2963</v>
      </c>
      <c r="W241" s="56" t="s">
        <v>381</v>
      </c>
      <c r="X241" s="3" t="s">
        <v>381</v>
      </c>
      <c r="Y241" s="3"/>
      <c r="Z241" s="57"/>
      <c r="AA241" s="57" t="str">
        <f>IF(Z241= "","n.v.t.","")</f>
        <v>n.v.t.</v>
      </c>
    </row>
    <row r="242" spans="1:27" ht="42.75" x14ac:dyDescent="0.25">
      <c r="A242" s="180" t="s">
        <v>2228</v>
      </c>
      <c r="B242" s="5" t="s">
        <v>2228</v>
      </c>
      <c r="C242" s="59" t="str">
        <f>VLOOKUP(B242,Props!B:C,2,FALSE)</f>
        <v>identific. eluaat 4</v>
      </c>
      <c r="D242" s="59"/>
      <c r="E242" s="9" t="s">
        <v>3486</v>
      </c>
      <c r="F242" s="59" t="str">
        <f>IF(ISTEXT(VLOOKUP(B242,#REF!,2,0)),VLOOKUP(B242,#REF!,2,0)," ")</f>
        <v xml:space="preserve"> </v>
      </c>
      <c r="G242" s="55" t="s">
        <v>2827</v>
      </c>
      <c r="H242" s="55" t="s">
        <v>2876</v>
      </c>
      <c r="I242" s="60" t="s">
        <v>3331</v>
      </c>
      <c r="J242" s="54" t="s">
        <v>3487</v>
      </c>
      <c r="K242" s="163">
        <f>IFERROR(VLOOKUP(B242,LOINC!A:B,2,0),"")</f>
        <v>1014</v>
      </c>
      <c r="L242" s="55">
        <f>IFERROR(VLOOKUP(B242,'Sequence nummers'!A:B,2,FALSE),"")</f>
        <v>700110</v>
      </c>
      <c r="M242" s="55" t="s">
        <v>2833</v>
      </c>
      <c r="N242" s="55"/>
      <c r="O242" s="55"/>
      <c r="P242" s="48" t="s">
        <v>183</v>
      </c>
      <c r="Q242" s="48" t="s">
        <v>177</v>
      </c>
      <c r="R242" s="48" t="s">
        <v>186</v>
      </c>
      <c r="S242" s="48" t="s">
        <v>183</v>
      </c>
      <c r="T242" s="55" t="s">
        <v>377</v>
      </c>
      <c r="U242" s="48" t="s">
        <v>2937</v>
      </c>
      <c r="V242" s="48" t="s">
        <v>2963</v>
      </c>
      <c r="W242" s="56" t="s">
        <v>381</v>
      </c>
      <c r="X242" s="3" t="s">
        <v>381</v>
      </c>
      <c r="Y242" s="3"/>
      <c r="Z242" s="57"/>
      <c r="AA242" s="57" t="str">
        <f>IF(Z242= "","n.v.t.","")</f>
        <v>n.v.t.</v>
      </c>
    </row>
    <row r="243" spans="1:27" x14ac:dyDescent="0.25">
      <c r="A243" s="173"/>
      <c r="B243" s="50"/>
      <c r="C243" s="50"/>
      <c r="D243" s="50"/>
      <c r="E243" s="50" t="s">
        <v>3494</v>
      </c>
      <c r="F243" s="50" t="str">
        <f>IF(ISTEXT(VLOOKUP(B243,#REF!,2,0)),VLOOKUP(B243,#REF!,2,0)," ")</f>
        <v xml:space="preserve"> </v>
      </c>
      <c r="G243" s="51" t="s">
        <v>2827</v>
      </c>
      <c r="H243" s="51"/>
      <c r="I243" s="51"/>
      <c r="J243" s="51" t="s">
        <v>3495</v>
      </c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</row>
    <row r="244" spans="1:27" hidden="1" x14ac:dyDescent="0.25">
      <c r="A244" s="181" t="s">
        <v>3496</v>
      </c>
      <c r="B244" s="59" t="s">
        <v>3496</v>
      </c>
      <c r="C244" s="59" t="str">
        <f>VLOOKUP(B244,Props!B:C,2,FALSE)</f>
        <v>MinorIC</v>
      </c>
      <c r="D244" s="59"/>
      <c r="E244" s="59" t="s">
        <v>3497</v>
      </c>
      <c r="F244" s="59" t="str">
        <f>IF(ISTEXT(VLOOKUP(B244,#REF!,2,0)),VLOOKUP(B244,#REF!,2,0)," ")</f>
        <v xml:space="preserve"> </v>
      </c>
      <c r="G244" s="52" t="s">
        <v>2831</v>
      </c>
      <c r="H244" s="52" t="s">
        <v>177</v>
      </c>
      <c r="I244" s="53" t="s">
        <v>177</v>
      </c>
      <c r="J244" s="54" t="s">
        <v>3498</v>
      </c>
      <c r="K244" s="163" t="str">
        <f>IFERROR(VLOOKUP(B244,LOINC!A:B,2,0),"")</f>
        <v/>
      </c>
      <c r="L244" s="55" t="str">
        <f>IFERROR(VLOOKUP(B244,'Sequence nummers'!A:B,2,FALSE),"")</f>
        <v/>
      </c>
      <c r="M244" s="55" t="s">
        <v>2833</v>
      </c>
      <c r="N244" s="55"/>
      <c r="O244" s="55"/>
      <c r="P244" s="48" t="s">
        <v>183</v>
      </c>
      <c r="Q244" s="48" t="s">
        <v>177</v>
      </c>
      <c r="R244" s="48" t="s">
        <v>186</v>
      </c>
      <c r="S244" s="48" t="s">
        <v>183</v>
      </c>
      <c r="T244" s="55" t="s">
        <v>2827</v>
      </c>
      <c r="U244" s="48" t="s">
        <v>2937</v>
      </c>
      <c r="V244" s="48" t="s">
        <v>1254</v>
      </c>
      <c r="W244" s="56"/>
      <c r="X244" s="3"/>
      <c r="Y244" s="3"/>
      <c r="Z244" s="57"/>
      <c r="AA244" s="57" t="str">
        <f>IF(Z244= "","n.v.t.","")</f>
        <v>n.v.t.</v>
      </c>
    </row>
    <row r="245" spans="1:27" hidden="1" x14ac:dyDescent="0.25">
      <c r="A245" s="181" t="s">
        <v>3499</v>
      </c>
      <c r="B245" s="59" t="s">
        <v>3499</v>
      </c>
      <c r="C245" s="59" t="str">
        <f>VLOOKUP(B245,Props!B:C,2,FALSE)</f>
        <v>MinorIS</v>
      </c>
      <c r="D245" s="59"/>
      <c r="E245" s="59" t="s">
        <v>3500</v>
      </c>
      <c r="F245" s="59" t="str">
        <f>IF(ISTEXT(VLOOKUP(B245,#REF!,2,0)),VLOOKUP(B245,#REF!,2,0)," ")</f>
        <v xml:space="preserve"> </v>
      </c>
      <c r="G245" s="52" t="s">
        <v>2831</v>
      </c>
      <c r="H245" s="52" t="s">
        <v>177</v>
      </c>
      <c r="I245" s="53" t="s">
        <v>177</v>
      </c>
      <c r="J245" s="54" t="s">
        <v>3501</v>
      </c>
      <c r="K245" s="163" t="str">
        <f>IFERROR(VLOOKUP(B245,LOINC!A:B,2,0),"")</f>
        <v/>
      </c>
      <c r="L245" s="55" t="str">
        <f>IFERROR(VLOOKUP(B245,'Sequence nummers'!A:B,2,FALSE),"")</f>
        <v/>
      </c>
      <c r="M245" s="55" t="s">
        <v>2833</v>
      </c>
      <c r="N245" s="55"/>
      <c r="O245" s="55"/>
      <c r="P245" s="48" t="s">
        <v>183</v>
      </c>
      <c r="Q245" s="48" t="s">
        <v>177</v>
      </c>
      <c r="R245" s="48" t="s">
        <v>186</v>
      </c>
      <c r="S245" s="48" t="s">
        <v>183</v>
      </c>
      <c r="T245" s="55" t="s">
        <v>2827</v>
      </c>
      <c r="U245" s="48" t="s">
        <v>2937</v>
      </c>
      <c r="V245" s="48" t="s">
        <v>1254</v>
      </c>
      <c r="W245" s="56"/>
      <c r="X245" s="3"/>
      <c r="Y245" s="3"/>
      <c r="Z245" s="57"/>
      <c r="AA245" s="57" t="str">
        <f>IF(Z245= "","n.v.t.","")</f>
        <v>n.v.t.</v>
      </c>
    </row>
    <row r="246" spans="1:27" x14ac:dyDescent="0.25">
      <c r="A246" s="180" t="s">
        <v>2231</v>
      </c>
      <c r="B246" s="5" t="s">
        <v>2231</v>
      </c>
      <c r="C246" s="59" t="str">
        <f>VLOOKUP(B246,Props!B:C,2,FALSE)</f>
        <v>Minor kruisproef</v>
      </c>
      <c r="D246" s="59"/>
      <c r="E246" s="9" t="s">
        <v>3502</v>
      </c>
      <c r="F246" s="59" t="str">
        <f>IF(ISTEXT(VLOOKUP(B246,#REF!,2,0)),VLOOKUP(B246,#REF!,2,0)," ")</f>
        <v xml:space="preserve"> </v>
      </c>
      <c r="G246" s="55" t="s">
        <v>2827</v>
      </c>
      <c r="H246" s="55" t="s">
        <v>2861</v>
      </c>
      <c r="I246" s="53" t="s">
        <v>177</v>
      </c>
      <c r="J246" s="54" t="s">
        <v>3503</v>
      </c>
      <c r="K246" s="98" t="str">
        <f>IFERROR(VLOOKUP(B246,LOINC!A:B,2,0),"")</f>
        <v>1255-9</v>
      </c>
      <c r="L246" s="55">
        <f>IFERROR(VLOOKUP(B246,'Sequence nummers'!A:B,2,FALSE),"")</f>
        <v>900020</v>
      </c>
      <c r="M246" s="55" t="s">
        <v>2833</v>
      </c>
      <c r="N246" s="55"/>
      <c r="O246" s="55"/>
      <c r="P246" s="48" t="s">
        <v>177</v>
      </c>
      <c r="Q246" s="48" t="s">
        <v>177</v>
      </c>
      <c r="R246" s="48" t="s">
        <v>186</v>
      </c>
      <c r="S246" s="48" t="s">
        <v>2865</v>
      </c>
      <c r="T246" s="55" t="s">
        <v>377</v>
      </c>
      <c r="U246" s="48" t="s">
        <v>1254</v>
      </c>
      <c r="V246" s="48" t="s">
        <v>2963</v>
      </c>
      <c r="W246" s="56"/>
      <c r="X246" s="3"/>
      <c r="Y246" s="3"/>
      <c r="Z246" s="57">
        <v>555111</v>
      </c>
      <c r="AA246" s="57" t="s">
        <v>2885</v>
      </c>
    </row>
    <row r="247" spans="1:27" hidden="1" x14ac:dyDescent="0.25">
      <c r="A247" s="181" t="s">
        <v>3504</v>
      </c>
      <c r="B247" s="59" t="s">
        <v>3504</v>
      </c>
      <c r="C247" s="59" t="str">
        <f>VLOOKUP(B247,Props!B:C,2,FALSE)</f>
        <v>MajorIC</v>
      </c>
      <c r="D247" s="59"/>
      <c r="E247" s="59" t="s">
        <v>3505</v>
      </c>
      <c r="F247" s="59" t="str">
        <f>IF(ISTEXT(VLOOKUP(B247,#REF!,2,0)),VLOOKUP(B247,#REF!,2,0)," ")</f>
        <v xml:space="preserve"> </v>
      </c>
      <c r="G247" s="52" t="s">
        <v>2831</v>
      </c>
      <c r="H247" s="52" t="s">
        <v>177</v>
      </c>
      <c r="I247" s="53" t="s">
        <v>177</v>
      </c>
      <c r="J247" s="54" t="s">
        <v>3506</v>
      </c>
      <c r="K247" s="163" t="str">
        <f>IFERROR(VLOOKUP(B247,LOINC!A:B,2,0),"")</f>
        <v/>
      </c>
      <c r="L247" s="55" t="str">
        <f>IFERROR(VLOOKUP(B247,'Sequence nummers'!A:B,2,FALSE),"")</f>
        <v/>
      </c>
      <c r="M247" s="55" t="s">
        <v>2833</v>
      </c>
      <c r="N247" s="55"/>
      <c r="O247" s="55"/>
      <c r="P247" s="48" t="s">
        <v>183</v>
      </c>
      <c r="Q247" s="48" t="s">
        <v>177</v>
      </c>
      <c r="R247" s="48" t="s">
        <v>186</v>
      </c>
      <c r="S247" s="48" t="s">
        <v>183</v>
      </c>
      <c r="T247" s="55" t="s">
        <v>2827</v>
      </c>
      <c r="U247" s="48" t="s">
        <v>2937</v>
      </c>
      <c r="V247" s="48" t="s">
        <v>1254</v>
      </c>
      <c r="W247" s="56"/>
      <c r="X247" s="3"/>
      <c r="Y247" s="3"/>
      <c r="Z247" s="57"/>
      <c r="AA247" s="57" t="str">
        <f>IF(Z247= "","n.v.t.","")</f>
        <v>n.v.t.</v>
      </c>
    </row>
    <row r="248" spans="1:27" hidden="1" x14ac:dyDescent="0.25">
      <c r="A248" s="181" t="s">
        <v>3507</v>
      </c>
      <c r="B248" s="59" t="s">
        <v>3507</v>
      </c>
      <c r="C248" s="59" t="str">
        <f>VLOOKUP(B248,Props!B:C,2,FALSE)</f>
        <v>MajorIS</v>
      </c>
      <c r="D248" s="59"/>
      <c r="E248" s="59" t="s">
        <v>3508</v>
      </c>
      <c r="F248" s="59" t="str">
        <f>IF(ISTEXT(VLOOKUP(B248,#REF!,2,0)),VLOOKUP(B248,#REF!,2,0)," ")</f>
        <v xml:space="preserve"> </v>
      </c>
      <c r="G248" s="52" t="s">
        <v>2831</v>
      </c>
      <c r="H248" s="52" t="s">
        <v>177</v>
      </c>
      <c r="I248" s="53" t="s">
        <v>177</v>
      </c>
      <c r="J248" s="54" t="s">
        <v>3509</v>
      </c>
      <c r="K248" s="163" t="str">
        <f>IFERROR(VLOOKUP(B248,LOINC!A:B,2,0),"")</f>
        <v/>
      </c>
      <c r="L248" s="55" t="str">
        <f>IFERROR(VLOOKUP(B248,'Sequence nummers'!A:B,2,FALSE),"")</f>
        <v/>
      </c>
      <c r="M248" s="55" t="s">
        <v>2833</v>
      </c>
      <c r="N248" s="55"/>
      <c r="O248" s="55"/>
      <c r="P248" s="48" t="s">
        <v>183</v>
      </c>
      <c r="Q248" s="48" t="s">
        <v>177</v>
      </c>
      <c r="R248" s="48" t="s">
        <v>186</v>
      </c>
      <c r="S248" s="48" t="s">
        <v>183</v>
      </c>
      <c r="T248" s="55" t="s">
        <v>2827</v>
      </c>
      <c r="U248" s="48" t="s">
        <v>2937</v>
      </c>
      <c r="V248" s="48" t="s">
        <v>1254</v>
      </c>
      <c r="W248" s="56"/>
      <c r="X248" s="3"/>
      <c r="Y248" s="3"/>
      <c r="Z248" s="57"/>
      <c r="AA248" s="57" t="str">
        <f>IF(Z248= "","n.v.t.","")</f>
        <v>n.v.t.</v>
      </c>
    </row>
    <row r="249" spans="1:27" x14ac:dyDescent="0.25">
      <c r="A249" s="180" t="s">
        <v>2232</v>
      </c>
      <c r="B249" s="5" t="s">
        <v>2232</v>
      </c>
      <c r="C249" s="59" t="str">
        <f>VLOOKUP(B249,Props!B:C,2,FALSE)</f>
        <v>Major kruisproef</v>
      </c>
      <c r="D249" s="59"/>
      <c r="E249" s="9" t="s">
        <v>3510</v>
      </c>
      <c r="F249" s="59" t="str">
        <f>IF(ISTEXT(VLOOKUP(B249,#REF!,2,0)),VLOOKUP(B249,#REF!,2,0)," ")</f>
        <v xml:space="preserve"> </v>
      </c>
      <c r="G249" s="55" t="s">
        <v>2827</v>
      </c>
      <c r="H249" s="55" t="s">
        <v>2861</v>
      </c>
      <c r="I249" s="53" t="s">
        <v>177</v>
      </c>
      <c r="J249" s="54" t="s">
        <v>3511</v>
      </c>
      <c r="K249" s="98" t="str">
        <f>IFERROR(VLOOKUP(B249,LOINC!A:B,2,0),"")</f>
        <v>1254-2</v>
      </c>
      <c r="L249" s="55">
        <f>IFERROR(VLOOKUP(B249,'Sequence nummers'!A:B,2,FALSE),"")</f>
        <v>900030</v>
      </c>
      <c r="M249" s="55" t="s">
        <v>2833</v>
      </c>
      <c r="N249" s="55"/>
      <c r="O249" s="55"/>
      <c r="P249" s="48" t="s">
        <v>177</v>
      </c>
      <c r="Q249" s="48" t="s">
        <v>177</v>
      </c>
      <c r="R249" s="48" t="s">
        <v>186</v>
      </c>
      <c r="S249" s="48" t="s">
        <v>2865</v>
      </c>
      <c r="T249" s="55" t="s">
        <v>377</v>
      </c>
      <c r="U249" s="48" t="s">
        <v>1254</v>
      </c>
      <c r="V249" s="48" t="s">
        <v>2963</v>
      </c>
      <c r="W249" s="56"/>
      <c r="X249" s="3"/>
      <c r="Y249" s="3"/>
      <c r="Z249" s="57">
        <v>555111</v>
      </c>
      <c r="AA249" s="57" t="s">
        <v>2885</v>
      </c>
    </row>
    <row r="250" spans="1:27" x14ac:dyDescent="0.25">
      <c r="A250" s="180" t="s">
        <v>2241</v>
      </c>
      <c r="B250" s="5" t="s">
        <v>2241</v>
      </c>
      <c r="C250" s="59" t="str">
        <f>VLOOKUP(B250,Props!B:C,2,FALSE)</f>
        <v>Id donor</v>
      </c>
      <c r="D250" s="59"/>
      <c r="E250" s="9" t="s">
        <v>3379</v>
      </c>
      <c r="F250" s="59" t="str">
        <f>IF(ISTEXT(VLOOKUP(B250,#REF!,2,0)),VLOOKUP(B250,#REF!,2,0)," ")</f>
        <v xml:space="preserve"> </v>
      </c>
      <c r="G250" s="55" t="s">
        <v>2827</v>
      </c>
      <c r="H250" s="55" t="s">
        <v>2861</v>
      </c>
      <c r="I250" s="53" t="s">
        <v>177</v>
      </c>
      <c r="J250" s="54" t="s">
        <v>3512</v>
      </c>
      <c r="K250" s="163" t="str">
        <f>IFERROR(VLOOKUP(B250,LOINC!A:B,2,0),"")</f>
        <v>99943-3</v>
      </c>
      <c r="L250" s="55">
        <f>IFERROR(VLOOKUP(B250,'Sequence nummers'!A:B,2,FALSE),"")</f>
        <v>900010</v>
      </c>
      <c r="M250" s="55" t="s">
        <v>2833</v>
      </c>
      <c r="N250" s="55"/>
      <c r="O250" s="55"/>
      <c r="P250" s="48" t="s">
        <v>183</v>
      </c>
      <c r="Q250" s="48" t="s">
        <v>177</v>
      </c>
      <c r="R250" s="48" t="s">
        <v>1367</v>
      </c>
      <c r="S250" s="48" t="s">
        <v>183</v>
      </c>
      <c r="T250" s="55" t="s">
        <v>377</v>
      </c>
      <c r="U250" s="48" t="s">
        <v>2937</v>
      </c>
      <c r="V250" s="48" t="s">
        <v>1254</v>
      </c>
      <c r="W250" s="56"/>
      <c r="X250" s="3"/>
      <c r="Y250" s="3"/>
      <c r="Z250" s="57"/>
      <c r="AA250" s="57" t="str">
        <f>IF(Z250= "","n.v.t.","")</f>
        <v>n.v.t.</v>
      </c>
    </row>
    <row r="251" spans="1:27" x14ac:dyDescent="0.25">
      <c r="A251" s="173"/>
      <c r="B251" s="50"/>
      <c r="C251" s="50"/>
      <c r="D251" s="50"/>
      <c r="E251" s="50" t="s">
        <v>167</v>
      </c>
      <c r="F251" s="51" t="str">
        <f>IF(ISTEXT(VLOOKUP(B251,#REF!,2,0)),VLOOKUP(B251,#REF!,2,0)," ")</f>
        <v xml:space="preserve"> </v>
      </c>
      <c r="G251" s="51" t="s">
        <v>2827</v>
      </c>
      <c r="H251" s="51"/>
      <c r="I251" s="51"/>
      <c r="J251" s="51" t="s">
        <v>3513</v>
      </c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 spans="1:27" x14ac:dyDescent="0.25">
      <c r="A252" s="180" t="s">
        <v>2235</v>
      </c>
      <c r="B252" s="59" t="s">
        <v>2235</v>
      </c>
      <c r="C252" s="59" t="str">
        <f>VLOOKUP(B252,Props!B:C,2,FALSE)</f>
        <v>Opmerking</v>
      </c>
      <c r="D252" s="59"/>
      <c r="E252" s="9" t="s">
        <v>1607</v>
      </c>
      <c r="F252" s="59" t="str">
        <f>IF(ISTEXT(VLOOKUP(B252,#REF!,2,0)),VLOOKUP(B252,#REF!,2,0)," ")</f>
        <v xml:space="preserve"> </v>
      </c>
      <c r="G252" s="55" t="s">
        <v>2827</v>
      </c>
      <c r="H252" s="55" t="s">
        <v>2876</v>
      </c>
      <c r="I252" s="53" t="s">
        <v>177</v>
      </c>
      <c r="J252" s="54" t="s">
        <v>3514</v>
      </c>
      <c r="K252" s="98" t="str">
        <f>IFERROR(VLOOKUP(B252,LOINC!A:B,2,0),"")</f>
        <v>8251-1</v>
      </c>
      <c r="L252" s="55">
        <f>IFERROR(VLOOKUP(B252,'Sequence nummers'!A:B,2,FALSE),"")</f>
        <v>1900010</v>
      </c>
      <c r="M252" s="55" t="s">
        <v>2833</v>
      </c>
      <c r="N252" s="55"/>
      <c r="O252" s="55"/>
      <c r="P252" s="48" t="s">
        <v>177</v>
      </c>
      <c r="Q252" s="48" t="str">
        <f t="shared" ref="Q252:Q257" si="9">IF(P252="NVT","NVT","")</f>
        <v>NVT</v>
      </c>
      <c r="R252" s="48" t="s">
        <v>1367</v>
      </c>
      <c r="S252" s="48" t="s">
        <v>183</v>
      </c>
      <c r="T252" s="55" t="s">
        <v>377</v>
      </c>
      <c r="U252" s="48" t="s">
        <v>2937</v>
      </c>
      <c r="V252" s="48" t="s">
        <v>8713</v>
      </c>
      <c r="W252" s="56" t="s">
        <v>381</v>
      </c>
      <c r="X252" s="3"/>
      <c r="Y252" s="3"/>
      <c r="Z252" s="57"/>
      <c r="AA252" s="57" t="str">
        <f t="shared" ref="AA252:AA257" si="10">IF(Z252= "","n.v.t.","")</f>
        <v>n.v.t.</v>
      </c>
    </row>
    <row r="253" spans="1:27" hidden="1" x14ac:dyDescent="0.25">
      <c r="A253" s="180" t="s">
        <v>3515</v>
      </c>
      <c r="B253" s="59" t="s">
        <v>3515</v>
      </c>
      <c r="C253" s="59" t="str">
        <f>VLOOKUP(B253,Props!B:C,2,FALSE)</f>
        <v>Opmerking</v>
      </c>
      <c r="D253" s="59"/>
      <c r="E253" s="59" t="s">
        <v>1607</v>
      </c>
      <c r="F253" s="59" t="str">
        <f>IF(ISTEXT(VLOOKUP(B253,#REF!,2,0)),VLOOKUP(B253,#REF!,2,0)," ")</f>
        <v xml:space="preserve"> </v>
      </c>
      <c r="G253" s="52" t="s">
        <v>2831</v>
      </c>
      <c r="H253" s="52" t="s">
        <v>177</v>
      </c>
      <c r="I253" s="53" t="s">
        <v>177</v>
      </c>
      <c r="J253" s="54" t="s">
        <v>3516</v>
      </c>
      <c r="K253" s="163" t="str">
        <f>IFERROR(VLOOKUP(B253,LOINC!A:B,2,0),"")</f>
        <v/>
      </c>
      <c r="L253" s="55" t="str">
        <f>IFERROR(VLOOKUP(B253,'Sequence nummers'!A:B,2,FALSE),"")</f>
        <v/>
      </c>
      <c r="M253" s="55" t="s">
        <v>2833</v>
      </c>
      <c r="N253" s="55"/>
      <c r="O253" s="55"/>
      <c r="P253" s="48" t="s">
        <v>177</v>
      </c>
      <c r="Q253" s="48" t="str">
        <f t="shared" si="9"/>
        <v>NVT</v>
      </c>
      <c r="R253" s="48" t="s">
        <v>1367</v>
      </c>
      <c r="S253" s="48" t="s">
        <v>2865</v>
      </c>
      <c r="T253" s="55" t="s">
        <v>377</v>
      </c>
      <c r="U253" s="48" t="s">
        <v>1254</v>
      </c>
      <c r="V253" s="48" t="s">
        <v>1254</v>
      </c>
      <c r="W253" s="56"/>
      <c r="X253" s="3"/>
      <c r="Y253" s="3"/>
      <c r="Z253" s="57"/>
      <c r="AA253" s="57" t="str">
        <f t="shared" si="10"/>
        <v>n.v.t.</v>
      </c>
    </row>
    <row r="254" spans="1:27" x14ac:dyDescent="0.25">
      <c r="A254" s="180" t="s">
        <v>2236</v>
      </c>
      <c r="B254" s="5" t="s">
        <v>2236</v>
      </c>
      <c r="C254" s="59" t="str">
        <f>VLOOKUP(B254,Props!B:C,2,FALSE)</f>
        <v>Besluit</v>
      </c>
      <c r="D254" s="59"/>
      <c r="E254" s="9" t="s">
        <v>2236</v>
      </c>
      <c r="F254" s="59" t="str">
        <f>IF(ISTEXT(VLOOKUP(B254,#REF!,2,0)),VLOOKUP(B254,#REF!,2,0)," ")</f>
        <v xml:space="preserve"> </v>
      </c>
      <c r="G254" s="55" t="s">
        <v>2827</v>
      </c>
      <c r="H254" s="55" t="s">
        <v>2876</v>
      </c>
      <c r="I254" s="53" t="s">
        <v>177</v>
      </c>
      <c r="J254" s="54" t="s">
        <v>3517</v>
      </c>
      <c r="K254" s="163">
        <f>IFERROR(VLOOKUP(B254,LOINC!A:B,2,0),"")</f>
        <v>2949</v>
      </c>
      <c r="L254" s="55">
        <f>IFERROR(VLOOKUP(B254,'Sequence nummers'!A:B,2,FALSE),"")</f>
        <v>1900015</v>
      </c>
      <c r="M254" s="55" t="s">
        <v>2833</v>
      </c>
      <c r="N254" s="55"/>
      <c r="O254" s="55"/>
      <c r="P254" s="48" t="s">
        <v>177</v>
      </c>
      <c r="Q254" s="48" t="str">
        <f t="shared" si="9"/>
        <v>NVT</v>
      </c>
      <c r="R254" s="48" t="s">
        <v>1367</v>
      </c>
      <c r="S254" s="48" t="s">
        <v>183</v>
      </c>
      <c r="T254" s="55" t="s">
        <v>377</v>
      </c>
      <c r="U254" s="48" t="s">
        <v>2937</v>
      </c>
      <c r="V254" s="48" t="s">
        <v>2963</v>
      </c>
      <c r="W254" s="56" t="s">
        <v>381</v>
      </c>
      <c r="X254" s="3"/>
      <c r="Y254" s="3"/>
      <c r="Z254" s="57"/>
      <c r="AA254" s="57" t="str">
        <f t="shared" si="10"/>
        <v>n.v.t.</v>
      </c>
    </row>
    <row r="255" spans="1:27" hidden="1" x14ac:dyDescent="0.25">
      <c r="A255" s="180" t="s">
        <v>3518</v>
      </c>
      <c r="B255" s="59" t="s">
        <v>3518</v>
      </c>
      <c r="C255" s="59" t="str">
        <f>VLOOKUP(B255,Props!B:C,2,FALSE)</f>
        <v>Speciale vereisten</v>
      </c>
      <c r="D255" s="59"/>
      <c r="E255" s="59" t="s">
        <v>3519</v>
      </c>
      <c r="F255" s="59" t="str">
        <f>IF(ISTEXT(VLOOKUP(B255,#REF!,2,0)),VLOOKUP(B255,#REF!,2,0)," ")</f>
        <v xml:space="preserve"> </v>
      </c>
      <c r="G255" s="52" t="s">
        <v>2831</v>
      </c>
      <c r="H255" s="52" t="s">
        <v>177</v>
      </c>
      <c r="I255" s="53" t="s">
        <v>177</v>
      </c>
      <c r="J255" s="54" t="s">
        <v>3520</v>
      </c>
      <c r="K255" s="163" t="str">
        <f>IFERROR(VLOOKUP(B255,LOINC!A:B,2,0),"")</f>
        <v/>
      </c>
      <c r="L255" s="55" t="str">
        <f>IFERROR(VLOOKUP(B255,'Sequence nummers'!A:B,2,FALSE),"")</f>
        <v/>
      </c>
      <c r="M255" s="55" t="s">
        <v>2833</v>
      </c>
      <c r="N255" s="55"/>
      <c r="O255" s="55"/>
      <c r="P255" s="48" t="s">
        <v>177</v>
      </c>
      <c r="Q255" s="48" t="str">
        <f t="shared" si="9"/>
        <v>NVT</v>
      </c>
      <c r="R255" s="48" t="s">
        <v>1367</v>
      </c>
      <c r="S255" s="48" t="s">
        <v>183</v>
      </c>
      <c r="T255" s="55" t="s">
        <v>377</v>
      </c>
      <c r="U255" s="48" t="s">
        <v>1254</v>
      </c>
      <c r="V255" s="48" t="s">
        <v>1254</v>
      </c>
      <c r="W255" s="56"/>
      <c r="X255" s="3"/>
      <c r="Y255" s="3"/>
      <c r="Z255" s="57"/>
      <c r="AA255" s="57" t="str">
        <f t="shared" si="10"/>
        <v>n.v.t.</v>
      </c>
    </row>
    <row r="256" spans="1:27" hidden="1" x14ac:dyDescent="0.25">
      <c r="A256" s="180" t="s">
        <v>3521</v>
      </c>
      <c r="B256" s="59" t="s">
        <v>3521</v>
      </c>
      <c r="C256" s="59" t="str">
        <f>VLOOKUP(B256,Props!B:C,2,FALSE)</f>
        <v>Aanmelden ABOiTX</v>
      </c>
      <c r="D256" s="59"/>
      <c r="E256" s="59" t="s">
        <v>3522</v>
      </c>
      <c r="F256" s="59" t="str">
        <f>IF(ISTEXT(VLOOKUP(B256,#REF!,2,0)),VLOOKUP(B256,#REF!,2,0)," ")</f>
        <v xml:space="preserve"> </v>
      </c>
      <c r="G256" s="52" t="s">
        <v>2831</v>
      </c>
      <c r="H256" s="52" t="s">
        <v>177</v>
      </c>
      <c r="I256" s="53" t="s">
        <v>177</v>
      </c>
      <c r="J256" s="54" t="s">
        <v>3523</v>
      </c>
      <c r="K256" s="163" t="str">
        <f>IFERROR(VLOOKUP(B256,LOINC!A:B,2,0),"")</f>
        <v/>
      </c>
      <c r="L256" s="55" t="str">
        <f>IFERROR(VLOOKUP(B256,'Sequence nummers'!A:B,2,FALSE),"")</f>
        <v/>
      </c>
      <c r="M256" s="55" t="s">
        <v>2833</v>
      </c>
      <c r="N256" s="55"/>
      <c r="O256" s="55"/>
      <c r="P256" s="48" t="s">
        <v>177</v>
      </c>
      <c r="Q256" s="48" t="str">
        <f t="shared" si="9"/>
        <v>NVT</v>
      </c>
      <c r="R256" s="48" t="s">
        <v>186</v>
      </c>
      <c r="S256" s="48" t="s">
        <v>183</v>
      </c>
      <c r="T256" s="55" t="s">
        <v>377</v>
      </c>
      <c r="U256" s="48" t="s">
        <v>1254</v>
      </c>
      <c r="V256" s="48" t="s">
        <v>1254</v>
      </c>
      <c r="W256" s="56"/>
      <c r="X256" s="3"/>
      <c r="Y256" s="3"/>
      <c r="Z256" s="57"/>
      <c r="AA256" s="57" t="str">
        <f t="shared" si="10"/>
        <v>n.v.t.</v>
      </c>
    </row>
    <row r="257" spans="1:27" hidden="1" x14ac:dyDescent="0.25">
      <c r="A257" s="180" t="s">
        <v>3524</v>
      </c>
      <c r="B257" s="59" t="s">
        <v>3524</v>
      </c>
      <c r="C257" s="59" t="str">
        <f>VLOOKUP(B257,Props!B:C,2,FALSE)</f>
        <v>AanmeldenBMTpat</v>
      </c>
      <c r="D257" s="59"/>
      <c r="E257" s="59" t="s">
        <v>3525</v>
      </c>
      <c r="F257" s="59" t="str">
        <f>IF(ISTEXT(VLOOKUP(B257,#REF!,2,0)),VLOOKUP(B257,#REF!,2,0)," ")</f>
        <v xml:space="preserve"> </v>
      </c>
      <c r="G257" s="52" t="s">
        <v>2831</v>
      </c>
      <c r="H257" s="52" t="s">
        <v>177</v>
      </c>
      <c r="I257" s="53" t="s">
        <v>177</v>
      </c>
      <c r="J257" s="54" t="s">
        <v>3526</v>
      </c>
      <c r="K257" s="163" t="str">
        <f>IFERROR(VLOOKUP(B257,LOINC!A:B,2,0),"")</f>
        <v/>
      </c>
      <c r="L257" s="55" t="str">
        <f>IFERROR(VLOOKUP(B257,'Sequence nummers'!A:B,2,FALSE),"")</f>
        <v/>
      </c>
      <c r="M257" s="55" t="s">
        <v>2833</v>
      </c>
      <c r="N257" s="55"/>
      <c r="O257" s="55"/>
      <c r="P257" s="48" t="s">
        <v>177</v>
      </c>
      <c r="Q257" s="48" t="str">
        <f t="shared" si="9"/>
        <v>NVT</v>
      </c>
      <c r="R257" s="48" t="s">
        <v>186</v>
      </c>
      <c r="S257" s="48" t="s">
        <v>183</v>
      </c>
      <c r="T257" s="55" t="s">
        <v>377</v>
      </c>
      <c r="U257" s="48" t="s">
        <v>1254</v>
      </c>
      <c r="V257" s="48" t="s">
        <v>1254</v>
      </c>
      <c r="W257" s="56"/>
      <c r="X257" s="3"/>
      <c r="Y257" s="3"/>
      <c r="Z257" s="57"/>
      <c r="AA257" s="57" t="str">
        <f t="shared" si="10"/>
        <v>n.v.t.</v>
      </c>
    </row>
    <row r="258" spans="1:27" hidden="1" x14ac:dyDescent="0.25">
      <c r="A258" s="180" t="s">
        <v>3527</v>
      </c>
      <c r="B258" s="59" t="s">
        <v>3527</v>
      </c>
      <c r="C258" s="59" t="str">
        <f>VLOOKUP(B258,Props!B:C,2,FALSE)</f>
        <v>Login</v>
      </c>
      <c r="D258" s="59"/>
      <c r="E258" s="59" t="s">
        <v>3528</v>
      </c>
      <c r="F258" s="59" t="str">
        <f>IF(ISTEXT(VLOOKUP(B258,#REF!,2,0)),VLOOKUP(B258,#REF!,2,0)," ")</f>
        <v xml:space="preserve"> </v>
      </c>
      <c r="G258" s="52" t="s">
        <v>2831</v>
      </c>
      <c r="H258" s="52" t="s">
        <v>177</v>
      </c>
      <c r="I258" s="53" t="s">
        <v>177</v>
      </c>
      <c r="J258" s="54" t="s">
        <v>3529</v>
      </c>
      <c r="K258" s="163" t="str">
        <f>IFERROR(VLOOKUP(B258,LOINC!A:B,2,0),"")</f>
        <v/>
      </c>
      <c r="L258" s="55" t="str">
        <f>IFERROR(VLOOKUP(B258,'Sequence nummers'!A:B,2,FALSE),"")</f>
        <v/>
      </c>
      <c r="M258" s="55" t="s">
        <v>2833</v>
      </c>
      <c r="N258" s="55"/>
      <c r="O258" s="55"/>
      <c r="P258" s="48" t="s">
        <v>177</v>
      </c>
      <c r="Q258" s="48" t="s">
        <v>177</v>
      </c>
      <c r="R258" s="48" t="s">
        <v>1367</v>
      </c>
      <c r="S258" s="48" t="s">
        <v>183</v>
      </c>
      <c r="T258" s="55" t="s">
        <v>377</v>
      </c>
      <c r="U258" s="48" t="s">
        <v>1254</v>
      </c>
      <c r="V258" s="48" t="s">
        <v>1254</v>
      </c>
      <c r="W258" s="56"/>
      <c r="X258" s="3" t="s">
        <v>381</v>
      </c>
      <c r="Y258" s="3"/>
      <c r="Z258" s="57"/>
      <c r="AA258" s="57" t="s">
        <v>2780</v>
      </c>
    </row>
    <row r="259" spans="1:27" hidden="1" x14ac:dyDescent="0.25">
      <c r="B259" s="124" t="s">
        <v>8660</v>
      </c>
      <c r="C259" s="59" t="s">
        <v>8660</v>
      </c>
      <c r="D259" s="59"/>
      <c r="E259" s="59" t="s">
        <v>8661</v>
      </c>
      <c r="F259" s="59"/>
      <c r="G259" s="59" t="s">
        <v>2831</v>
      </c>
      <c r="H259" s="59" t="s">
        <v>177</v>
      </c>
      <c r="I259" s="59" t="s">
        <v>177</v>
      </c>
      <c r="J259" s="54" t="s">
        <v>8662</v>
      </c>
      <c r="K259" s="163">
        <f>IFERROR(VLOOKUP(B259,LOINC!A:B,2,0),"")</f>
        <v>16259</v>
      </c>
      <c r="L259" s="55">
        <f>IFERROR(VLOOKUP(B259,'Sequence nummers'!A:B,2,FALSE),"")</f>
        <v>1900080</v>
      </c>
      <c r="M259" s="55" t="s">
        <v>2833</v>
      </c>
      <c r="N259" s="55"/>
      <c r="O259" s="55"/>
      <c r="P259" s="48" t="s">
        <v>177</v>
      </c>
      <c r="Q259" s="48" t="s">
        <v>177</v>
      </c>
      <c r="R259" s="48" t="s">
        <v>1367</v>
      </c>
      <c r="S259" s="48" t="s">
        <v>2865</v>
      </c>
      <c r="T259" s="55" t="s">
        <v>377</v>
      </c>
      <c r="U259" s="48" t="s">
        <v>1254</v>
      </c>
      <c r="V259" s="48" t="s">
        <v>1254</v>
      </c>
      <c r="W259" s="56"/>
      <c r="X259" s="3"/>
      <c r="Y259" s="3"/>
      <c r="Z259" s="57"/>
      <c r="AA259" s="57" t="s">
        <v>2780</v>
      </c>
    </row>
    <row r="260" spans="1:27" x14ac:dyDescent="0.25">
      <c r="A260" s="173"/>
      <c r="B260" s="50"/>
      <c r="C260" s="50"/>
      <c r="D260" s="50"/>
      <c r="E260" s="50" t="s">
        <v>3530</v>
      </c>
      <c r="F260" s="51" t="str">
        <f>IF(ISTEXT(VLOOKUP(B260,#REF!,2,0)),VLOOKUP(B260,#REF!,2,0)," ")</f>
        <v xml:space="preserve"> </v>
      </c>
      <c r="G260" s="51" t="s">
        <v>2827</v>
      </c>
      <c r="H260" s="51"/>
      <c r="I260" s="51"/>
      <c r="J260" s="51" t="s">
        <v>3531</v>
      </c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</row>
    <row r="261" spans="1:27" hidden="1" x14ac:dyDescent="0.25">
      <c r="A261" s="181" t="s">
        <v>8627</v>
      </c>
      <c r="B261" s="59" t="s">
        <v>3532</v>
      </c>
      <c r="C261" s="59" t="str">
        <f>VLOOKUP(B261,Props!B:C,2,FALSE)</f>
        <v>INF_008</v>
      </c>
      <c r="D261" s="59"/>
      <c r="E261" s="59" t="s">
        <v>3533</v>
      </c>
      <c r="F261" s="59" t="str">
        <f>IF(ISTEXT(VLOOKUP(B261,#REF!,2,0)),VLOOKUP(B261,#REF!,2,0)," ")</f>
        <v xml:space="preserve"> </v>
      </c>
      <c r="G261" s="52" t="s">
        <v>2831</v>
      </c>
      <c r="H261" s="52" t="s">
        <v>177</v>
      </c>
      <c r="I261" s="53" t="s">
        <v>177</v>
      </c>
      <c r="J261" s="54" t="s">
        <v>3534</v>
      </c>
      <c r="K261" s="163" t="str">
        <f>IFERROR(VLOOKUP(B261,LOINC!A:B,2,0),"")</f>
        <v/>
      </c>
      <c r="L261" s="55" t="str">
        <f>IFERROR(VLOOKUP(B261,'Sequence nummers'!A:B,2,FALSE),"")</f>
        <v/>
      </c>
      <c r="M261" s="55" t="s">
        <v>2833</v>
      </c>
      <c r="N261" s="55"/>
      <c r="O261" s="55"/>
      <c r="P261" s="48" t="s">
        <v>177</v>
      </c>
      <c r="Q261" s="48" t="str">
        <f t="shared" ref="Q261:Q317" si="11">IF(P261="NVT","NVT","")</f>
        <v>NVT</v>
      </c>
      <c r="R261" s="48" t="s">
        <v>1367</v>
      </c>
      <c r="S261" s="48" t="s">
        <v>2865</v>
      </c>
      <c r="T261" s="55" t="s">
        <v>377</v>
      </c>
      <c r="U261" s="48" t="s">
        <v>1254</v>
      </c>
      <c r="V261" s="48" t="s">
        <v>1254</v>
      </c>
      <c r="W261" s="56"/>
      <c r="X261" s="3"/>
      <c r="Y261" s="3"/>
      <c r="Z261" s="57"/>
      <c r="AA261" s="57" t="str">
        <f t="shared" ref="AA261:AA272" si="12">IF(Z261= "","n.v.t.","")</f>
        <v>n.v.t.</v>
      </c>
    </row>
    <row r="262" spans="1:27" hidden="1" x14ac:dyDescent="0.25">
      <c r="A262" s="181" t="s">
        <v>8628</v>
      </c>
      <c r="B262" s="59" t="s">
        <v>3535</v>
      </c>
      <c r="C262" s="59" t="str">
        <f>VLOOKUP(B262,Props!B:C,2,FALSE)</f>
        <v>INF_009</v>
      </c>
      <c r="D262" s="59"/>
      <c r="E262" s="59" t="s">
        <v>3536</v>
      </c>
      <c r="F262" s="59" t="str">
        <f>IF(ISTEXT(VLOOKUP(B262,#REF!,2,0)),VLOOKUP(B262,#REF!,2,0)," ")</f>
        <v xml:space="preserve"> </v>
      </c>
      <c r="G262" s="52" t="s">
        <v>2831</v>
      </c>
      <c r="H262" s="52" t="s">
        <v>177</v>
      </c>
      <c r="I262" s="53" t="s">
        <v>177</v>
      </c>
      <c r="J262" s="54" t="s">
        <v>3537</v>
      </c>
      <c r="K262" s="163" t="str">
        <f>IFERROR(VLOOKUP(B262,LOINC!A:B,2,0),"")</f>
        <v/>
      </c>
      <c r="L262" s="55" t="str">
        <f>IFERROR(VLOOKUP(B262,'Sequence nummers'!A:B,2,FALSE),"")</f>
        <v/>
      </c>
      <c r="M262" s="55" t="s">
        <v>2833</v>
      </c>
      <c r="N262" s="55"/>
      <c r="O262" s="55"/>
      <c r="P262" s="48" t="s">
        <v>177</v>
      </c>
      <c r="Q262" s="48" t="str">
        <f t="shared" si="11"/>
        <v>NVT</v>
      </c>
      <c r="R262" s="48" t="s">
        <v>1367</v>
      </c>
      <c r="S262" s="48" t="s">
        <v>2865</v>
      </c>
      <c r="T262" s="55" t="s">
        <v>377</v>
      </c>
      <c r="U262" s="48" t="s">
        <v>1254</v>
      </c>
      <c r="V262" s="48" t="s">
        <v>1254</v>
      </c>
      <c r="W262" s="56"/>
      <c r="X262" s="3"/>
      <c r="Y262" s="3"/>
      <c r="Z262" s="57"/>
      <c r="AA262" s="57" t="str">
        <f t="shared" si="12"/>
        <v>n.v.t.</v>
      </c>
    </row>
    <row r="263" spans="1:27" hidden="1" x14ac:dyDescent="0.25">
      <c r="A263" s="181" t="s">
        <v>3538</v>
      </c>
      <c r="B263" s="59" t="s">
        <v>3538</v>
      </c>
      <c r="C263" s="59" t="str">
        <f>VLOOKUP(B263,Props!B:C,2,FALSE)</f>
        <v>INF_010</v>
      </c>
      <c r="D263" s="59"/>
      <c r="E263" s="59" t="s">
        <v>3539</v>
      </c>
      <c r="F263" s="59" t="str">
        <f>IF(ISTEXT(VLOOKUP(B263,#REF!,2,0)),VLOOKUP(B263,#REF!,2,0)," ")</f>
        <v xml:space="preserve"> </v>
      </c>
      <c r="G263" s="52" t="s">
        <v>2831</v>
      </c>
      <c r="H263" s="52" t="s">
        <v>177</v>
      </c>
      <c r="I263" s="53" t="s">
        <v>177</v>
      </c>
      <c r="J263" s="54" t="s">
        <v>3540</v>
      </c>
      <c r="K263" s="163" t="str">
        <f>IFERROR(VLOOKUP(B263,LOINC!A:B,2,0),"")</f>
        <v/>
      </c>
      <c r="L263" s="55" t="str">
        <f>IFERROR(VLOOKUP(B263,'Sequence nummers'!A:B,2,FALSE),"")</f>
        <v/>
      </c>
      <c r="M263" s="55" t="s">
        <v>2833</v>
      </c>
      <c r="N263" s="55"/>
      <c r="O263" s="55"/>
      <c r="P263" s="48" t="s">
        <v>177</v>
      </c>
      <c r="Q263" s="48" t="str">
        <f t="shared" si="11"/>
        <v>NVT</v>
      </c>
      <c r="R263" s="48" t="s">
        <v>186</v>
      </c>
      <c r="S263" s="48" t="s">
        <v>2865</v>
      </c>
      <c r="T263" s="55" t="s">
        <v>377</v>
      </c>
      <c r="U263" s="48" t="s">
        <v>1254</v>
      </c>
      <c r="V263" s="48" t="s">
        <v>1254</v>
      </c>
      <c r="W263" s="56"/>
      <c r="X263" s="3"/>
      <c r="Y263" s="3"/>
      <c r="Z263" s="57"/>
      <c r="AA263" s="57" t="str">
        <f t="shared" si="12"/>
        <v>n.v.t.</v>
      </c>
    </row>
    <row r="264" spans="1:27" hidden="1" x14ac:dyDescent="0.25">
      <c r="A264" s="181" t="s">
        <v>3541</v>
      </c>
      <c r="B264" s="59" t="s">
        <v>3541</v>
      </c>
      <c r="C264" s="59" t="str">
        <f>VLOOKUP(B264,Props!B:C,2,FALSE)</f>
        <v>INF_011</v>
      </c>
      <c r="D264" s="59"/>
      <c r="E264" s="59" t="s">
        <v>3542</v>
      </c>
      <c r="F264" s="59" t="str">
        <f>IF(ISTEXT(VLOOKUP(B264,#REF!,2,0)),VLOOKUP(B264,#REF!,2,0)," ")</f>
        <v xml:space="preserve"> </v>
      </c>
      <c r="G264" s="52" t="s">
        <v>2831</v>
      </c>
      <c r="H264" s="52" t="s">
        <v>177</v>
      </c>
      <c r="I264" s="53" t="s">
        <v>177</v>
      </c>
      <c r="J264" s="54" t="s">
        <v>3543</v>
      </c>
      <c r="K264" s="163" t="str">
        <f>IFERROR(VLOOKUP(B264,LOINC!A:B,2,0),"")</f>
        <v/>
      </c>
      <c r="L264" s="55" t="str">
        <f>IFERROR(VLOOKUP(B264,'Sequence nummers'!A:B,2,FALSE),"")</f>
        <v/>
      </c>
      <c r="M264" s="55" t="s">
        <v>2833</v>
      </c>
      <c r="N264" s="55"/>
      <c r="O264" s="55"/>
      <c r="P264" s="48" t="s">
        <v>177</v>
      </c>
      <c r="Q264" s="48" t="str">
        <f t="shared" si="11"/>
        <v>NVT</v>
      </c>
      <c r="R264" s="48" t="s">
        <v>186</v>
      </c>
      <c r="S264" s="48" t="s">
        <v>2865</v>
      </c>
      <c r="T264" s="55" t="s">
        <v>377</v>
      </c>
      <c r="U264" s="48" t="s">
        <v>1254</v>
      </c>
      <c r="V264" s="48" t="s">
        <v>1254</v>
      </c>
      <c r="W264" s="56"/>
      <c r="X264" s="3"/>
      <c r="Y264" s="3"/>
      <c r="Z264" s="57"/>
      <c r="AA264" s="57" t="str">
        <f t="shared" si="12"/>
        <v>n.v.t.</v>
      </c>
    </row>
    <row r="265" spans="1:27" hidden="1" x14ac:dyDescent="0.25">
      <c r="A265" s="181" t="s">
        <v>3544</v>
      </c>
      <c r="B265" s="59" t="s">
        <v>3544</v>
      </c>
      <c r="C265" s="59" t="str">
        <f>VLOOKUP(B265,Props!B:C,2,FALSE)</f>
        <v>INF_012</v>
      </c>
      <c r="D265" s="59"/>
      <c r="E265" s="59" t="s">
        <v>3545</v>
      </c>
      <c r="F265" s="59" t="str">
        <f>IF(ISTEXT(VLOOKUP(B265,#REF!,2,0)),VLOOKUP(B265,#REF!,2,0)," ")</f>
        <v xml:space="preserve"> </v>
      </c>
      <c r="G265" s="52" t="s">
        <v>2831</v>
      </c>
      <c r="H265" s="52" t="s">
        <v>177</v>
      </c>
      <c r="I265" s="53" t="s">
        <v>177</v>
      </c>
      <c r="J265" s="54" t="s">
        <v>3546</v>
      </c>
      <c r="K265" s="163" t="str">
        <f>IFERROR(VLOOKUP(B265,LOINC!A:B,2,0),"")</f>
        <v/>
      </c>
      <c r="L265" s="55" t="str">
        <f>IFERROR(VLOOKUP(B265,'Sequence nummers'!A:B,2,FALSE),"")</f>
        <v/>
      </c>
      <c r="M265" s="55" t="s">
        <v>2833</v>
      </c>
      <c r="N265" s="55"/>
      <c r="O265" s="55"/>
      <c r="P265" s="48" t="s">
        <v>177</v>
      </c>
      <c r="Q265" s="48" t="str">
        <f t="shared" si="11"/>
        <v>NVT</v>
      </c>
      <c r="R265" s="48" t="s">
        <v>186</v>
      </c>
      <c r="S265" s="48" t="s">
        <v>2865</v>
      </c>
      <c r="T265" s="55" t="s">
        <v>377</v>
      </c>
      <c r="U265" s="48" t="s">
        <v>1254</v>
      </c>
      <c r="V265" s="48" t="s">
        <v>1254</v>
      </c>
      <c r="W265" s="56"/>
      <c r="X265" s="3"/>
      <c r="Y265" s="3"/>
      <c r="Z265" s="57"/>
      <c r="AA265" s="57" t="str">
        <f t="shared" si="12"/>
        <v>n.v.t.</v>
      </c>
    </row>
    <row r="266" spans="1:27" hidden="1" x14ac:dyDescent="0.25">
      <c r="A266" s="181" t="s">
        <v>3547</v>
      </c>
      <c r="B266" s="59" t="s">
        <v>3547</v>
      </c>
      <c r="C266" s="59" t="str">
        <f>VLOOKUP(B266,Props!B:C,2,FALSE)</f>
        <v>INF_014</v>
      </c>
      <c r="D266" s="59"/>
      <c r="E266" s="59" t="s">
        <v>3548</v>
      </c>
      <c r="F266" s="59" t="str">
        <f>IF(ISTEXT(VLOOKUP(B266,#REF!,2,0)),VLOOKUP(B266,#REF!,2,0)," ")</f>
        <v xml:space="preserve"> </v>
      </c>
      <c r="G266" s="52" t="s">
        <v>2831</v>
      </c>
      <c r="H266" s="52" t="s">
        <v>177</v>
      </c>
      <c r="I266" s="53" t="s">
        <v>177</v>
      </c>
      <c r="J266" s="54" t="s">
        <v>3549</v>
      </c>
      <c r="K266" s="163" t="str">
        <f>IFERROR(VLOOKUP(B266,LOINC!A:B,2,0),"")</f>
        <v/>
      </c>
      <c r="L266" s="55" t="str">
        <f>IFERROR(VLOOKUP(B266,'Sequence nummers'!A:B,2,FALSE),"")</f>
        <v/>
      </c>
      <c r="M266" s="55" t="s">
        <v>2833</v>
      </c>
      <c r="N266" s="55"/>
      <c r="O266" s="55"/>
      <c r="P266" s="48" t="s">
        <v>177</v>
      </c>
      <c r="Q266" s="48" t="str">
        <f t="shared" si="11"/>
        <v>NVT</v>
      </c>
      <c r="R266" s="48" t="s">
        <v>186</v>
      </c>
      <c r="S266" s="48" t="s">
        <v>2865</v>
      </c>
      <c r="T266" s="55" t="s">
        <v>377</v>
      </c>
      <c r="U266" s="48" t="s">
        <v>1254</v>
      </c>
      <c r="V266" s="48" t="s">
        <v>1254</v>
      </c>
      <c r="W266" s="56"/>
      <c r="X266" s="3"/>
      <c r="Y266" s="3"/>
      <c r="Z266" s="57"/>
      <c r="AA266" s="57" t="str">
        <f t="shared" si="12"/>
        <v>n.v.t.</v>
      </c>
    </row>
    <row r="267" spans="1:27" hidden="1" x14ac:dyDescent="0.25">
      <c r="A267" s="181" t="s">
        <v>3550</v>
      </c>
      <c r="B267" s="59" t="s">
        <v>3550</v>
      </c>
      <c r="C267" s="59" t="str">
        <f>VLOOKUP(B267,Props!B:C,2,FALSE)</f>
        <v>INF_015</v>
      </c>
      <c r="D267" s="59"/>
      <c r="E267" s="59" t="s">
        <v>3551</v>
      </c>
      <c r="F267" s="59" t="str">
        <f>IF(ISTEXT(VLOOKUP(B267,#REF!,2,0)),VLOOKUP(B267,#REF!,2,0)," ")</f>
        <v xml:space="preserve"> </v>
      </c>
      <c r="G267" s="52" t="s">
        <v>2831</v>
      </c>
      <c r="H267" s="52" t="s">
        <v>177</v>
      </c>
      <c r="I267" s="53" t="s">
        <v>177</v>
      </c>
      <c r="J267" s="54" t="s">
        <v>3552</v>
      </c>
      <c r="K267" s="163" t="str">
        <f>IFERROR(VLOOKUP(B267,LOINC!A:B,2,0),"")</f>
        <v/>
      </c>
      <c r="L267" s="55" t="str">
        <f>IFERROR(VLOOKUP(B267,'Sequence nummers'!A:B,2,FALSE),"")</f>
        <v/>
      </c>
      <c r="M267" s="55" t="s">
        <v>2833</v>
      </c>
      <c r="N267" s="55"/>
      <c r="O267" s="55"/>
      <c r="P267" s="48" t="s">
        <v>177</v>
      </c>
      <c r="Q267" s="48" t="str">
        <f t="shared" si="11"/>
        <v>NVT</v>
      </c>
      <c r="R267" s="48" t="s">
        <v>186</v>
      </c>
      <c r="S267" s="48" t="s">
        <v>2865</v>
      </c>
      <c r="T267" s="55" t="s">
        <v>377</v>
      </c>
      <c r="U267" s="48" t="s">
        <v>1254</v>
      </c>
      <c r="V267" s="48" t="s">
        <v>1254</v>
      </c>
      <c r="W267" s="56"/>
      <c r="X267" s="3"/>
      <c r="Y267" s="3"/>
      <c r="Z267" s="57"/>
      <c r="AA267" s="57" t="str">
        <f t="shared" si="12"/>
        <v>n.v.t.</v>
      </c>
    </row>
    <row r="268" spans="1:27" hidden="1" x14ac:dyDescent="0.25">
      <c r="A268" s="181" t="s">
        <v>3553</v>
      </c>
      <c r="B268" s="59" t="s">
        <v>3553</v>
      </c>
      <c r="C268" s="59" t="str">
        <f>VLOOKUP(B268,Props!B:C,2,FALSE)</f>
        <v>INF_017</v>
      </c>
      <c r="D268" s="59"/>
      <c r="E268" s="59" t="s">
        <v>3554</v>
      </c>
      <c r="F268" s="59" t="str">
        <f>IF(ISTEXT(VLOOKUP(B268,#REF!,2,0)),VLOOKUP(B268,#REF!,2,0)," ")</f>
        <v xml:space="preserve"> </v>
      </c>
      <c r="G268" s="52" t="s">
        <v>2831</v>
      </c>
      <c r="H268" s="52" t="s">
        <v>177</v>
      </c>
      <c r="I268" s="53" t="s">
        <v>177</v>
      </c>
      <c r="J268" s="54" t="s">
        <v>3555</v>
      </c>
      <c r="K268" s="163" t="str">
        <f>IFERROR(VLOOKUP(B268,LOINC!A:B,2,0),"")</f>
        <v/>
      </c>
      <c r="L268" s="55" t="str">
        <f>IFERROR(VLOOKUP(B268,'Sequence nummers'!A:B,2,FALSE),"")</f>
        <v/>
      </c>
      <c r="M268" s="55" t="s">
        <v>2833</v>
      </c>
      <c r="N268" s="55"/>
      <c r="O268" s="55"/>
      <c r="P268" s="48" t="s">
        <v>177</v>
      </c>
      <c r="Q268" s="48" t="str">
        <f t="shared" si="11"/>
        <v>NVT</v>
      </c>
      <c r="R268" s="48" t="s">
        <v>186</v>
      </c>
      <c r="S268" s="48" t="s">
        <v>2865</v>
      </c>
      <c r="T268" s="55" t="s">
        <v>377</v>
      </c>
      <c r="U268" s="48" t="s">
        <v>1254</v>
      </c>
      <c r="V268" s="48" t="s">
        <v>1254</v>
      </c>
      <c r="W268" s="56"/>
      <c r="X268" s="3"/>
      <c r="Y268" s="3"/>
      <c r="Z268" s="57"/>
      <c r="AA268" s="57" t="str">
        <f t="shared" si="12"/>
        <v>n.v.t.</v>
      </c>
    </row>
    <row r="269" spans="1:27" hidden="1" x14ac:dyDescent="0.25">
      <c r="A269" s="181" t="s">
        <v>3556</v>
      </c>
      <c r="B269" s="59" t="s">
        <v>3556</v>
      </c>
      <c r="C269" s="59" t="str">
        <f>VLOOKUP(B269,Props!B:C,2,FALSE)</f>
        <v>INF_018</v>
      </c>
      <c r="D269" s="59"/>
      <c r="E269" s="59" t="s">
        <v>3557</v>
      </c>
      <c r="F269" s="59" t="str">
        <f>IF(ISTEXT(VLOOKUP(B269,#REF!,2,0)),VLOOKUP(B269,#REF!,2,0)," ")</f>
        <v xml:space="preserve"> </v>
      </c>
      <c r="G269" s="52" t="s">
        <v>2831</v>
      </c>
      <c r="H269" s="52" t="s">
        <v>177</v>
      </c>
      <c r="I269" s="53" t="s">
        <v>177</v>
      </c>
      <c r="J269" s="54" t="s">
        <v>3558</v>
      </c>
      <c r="K269" s="163" t="str">
        <f>IFERROR(VLOOKUP(B269,LOINC!A:B,2,0),"")</f>
        <v/>
      </c>
      <c r="L269" s="55" t="str">
        <f>IFERROR(VLOOKUP(B269,'Sequence nummers'!A:B,2,FALSE),"")</f>
        <v/>
      </c>
      <c r="M269" s="55" t="s">
        <v>2833</v>
      </c>
      <c r="N269" s="55"/>
      <c r="O269" s="55"/>
      <c r="P269" s="48" t="s">
        <v>177</v>
      </c>
      <c r="Q269" s="48" t="str">
        <f t="shared" si="11"/>
        <v>NVT</v>
      </c>
      <c r="R269" s="48" t="s">
        <v>1256</v>
      </c>
      <c r="S269" s="48" t="s">
        <v>2865</v>
      </c>
      <c r="T269" s="55" t="s">
        <v>377</v>
      </c>
      <c r="U269" s="48" t="s">
        <v>1254</v>
      </c>
      <c r="V269" s="48" t="s">
        <v>1254</v>
      </c>
      <c r="W269" s="56"/>
      <c r="X269" s="3"/>
      <c r="Y269" s="3"/>
      <c r="Z269" s="57"/>
      <c r="AA269" s="57" t="str">
        <f t="shared" si="12"/>
        <v>n.v.t.</v>
      </c>
    </row>
    <row r="270" spans="1:27" hidden="1" x14ac:dyDescent="0.25">
      <c r="A270" s="181" t="s">
        <v>3559</v>
      </c>
      <c r="B270" s="59" t="s">
        <v>3559</v>
      </c>
      <c r="C270" s="59" t="str">
        <f>VLOOKUP(B270,Props!B:C,2,FALSE)</f>
        <v>INF_020</v>
      </c>
      <c r="D270" s="59"/>
      <c r="E270" s="59" t="s">
        <v>3560</v>
      </c>
      <c r="F270" s="59" t="str">
        <f>IF(ISTEXT(VLOOKUP(B270,#REF!,2,0)),VLOOKUP(B270,#REF!,2,0)," ")</f>
        <v xml:space="preserve"> </v>
      </c>
      <c r="G270" s="52" t="s">
        <v>2831</v>
      </c>
      <c r="H270" s="52" t="s">
        <v>177</v>
      </c>
      <c r="I270" s="53" t="s">
        <v>177</v>
      </c>
      <c r="J270" s="54" t="s">
        <v>3561</v>
      </c>
      <c r="K270" s="163" t="str">
        <f>IFERROR(VLOOKUP(B270,LOINC!A:B,2,0),"")</f>
        <v/>
      </c>
      <c r="L270" s="55" t="str">
        <f>IFERROR(VLOOKUP(B270,'Sequence nummers'!A:B,2,FALSE),"")</f>
        <v/>
      </c>
      <c r="M270" s="55" t="s">
        <v>2833</v>
      </c>
      <c r="N270" s="55"/>
      <c r="O270" s="55"/>
      <c r="P270" s="48" t="s">
        <v>177</v>
      </c>
      <c r="Q270" s="48" t="str">
        <f t="shared" si="11"/>
        <v>NVT</v>
      </c>
      <c r="R270" s="48" t="s">
        <v>186</v>
      </c>
      <c r="S270" s="48" t="s">
        <v>2865</v>
      </c>
      <c r="T270" s="55" t="s">
        <v>377</v>
      </c>
      <c r="U270" s="48" t="s">
        <v>1254</v>
      </c>
      <c r="V270" s="48" t="s">
        <v>1254</v>
      </c>
      <c r="W270" s="56"/>
      <c r="X270" s="3"/>
      <c r="Y270" s="3"/>
      <c r="Z270" s="57"/>
      <c r="AA270" s="57" t="str">
        <f t="shared" si="12"/>
        <v>n.v.t.</v>
      </c>
    </row>
    <row r="271" spans="1:27" hidden="1" x14ac:dyDescent="0.25">
      <c r="A271" s="181" t="s">
        <v>3562</v>
      </c>
      <c r="B271" s="59" t="s">
        <v>3562</v>
      </c>
      <c r="C271" s="59" t="str">
        <f>VLOOKUP(B271,Props!B:C,2,FALSE)</f>
        <v>INF_022</v>
      </c>
      <c r="D271" s="59"/>
      <c r="E271" s="59" t="s">
        <v>3563</v>
      </c>
      <c r="F271" s="59" t="str">
        <f>IF(ISTEXT(VLOOKUP(B271,#REF!,2,0)),VLOOKUP(B271,#REF!,2,0)," ")</f>
        <v xml:space="preserve"> </v>
      </c>
      <c r="G271" s="52" t="s">
        <v>2831</v>
      </c>
      <c r="H271" s="52" t="s">
        <v>177</v>
      </c>
      <c r="I271" s="53" t="s">
        <v>177</v>
      </c>
      <c r="J271" s="54" t="s">
        <v>3564</v>
      </c>
      <c r="K271" s="163" t="str">
        <f>IFERROR(VLOOKUP(B271,LOINC!A:B,2,0),"")</f>
        <v/>
      </c>
      <c r="L271" s="55" t="str">
        <f>IFERROR(VLOOKUP(B271,'Sequence nummers'!A:B,2,FALSE),"")</f>
        <v/>
      </c>
      <c r="M271" s="55" t="s">
        <v>2833</v>
      </c>
      <c r="N271" s="55"/>
      <c r="O271" s="55"/>
      <c r="P271" s="48" t="s">
        <v>177</v>
      </c>
      <c r="Q271" s="48" t="str">
        <f t="shared" si="11"/>
        <v>NVT</v>
      </c>
      <c r="R271" s="48" t="s">
        <v>186</v>
      </c>
      <c r="S271" s="48" t="s">
        <v>2865</v>
      </c>
      <c r="T271" s="55" t="s">
        <v>377</v>
      </c>
      <c r="U271" s="48" t="s">
        <v>1254</v>
      </c>
      <c r="V271" s="48" t="s">
        <v>1254</v>
      </c>
      <c r="W271" s="56"/>
      <c r="X271" s="3"/>
      <c r="Y271" s="3"/>
      <c r="Z271" s="57"/>
      <c r="AA271" s="57" t="str">
        <f t="shared" si="12"/>
        <v>n.v.t.</v>
      </c>
    </row>
    <row r="272" spans="1:27" hidden="1" x14ac:dyDescent="0.25">
      <c r="A272" s="181" t="s">
        <v>3565</v>
      </c>
      <c r="B272" s="59" t="s">
        <v>3565</v>
      </c>
      <c r="C272" s="59" t="str">
        <f>VLOOKUP(B272,Props!B:C,2,FALSE)</f>
        <v>INF_023</v>
      </c>
      <c r="D272" s="59"/>
      <c r="E272" s="59" t="s">
        <v>3566</v>
      </c>
      <c r="F272" s="59" t="str">
        <f>IF(ISTEXT(VLOOKUP(B272,#REF!,2,0)),VLOOKUP(B272,#REF!,2,0)," ")</f>
        <v xml:space="preserve"> </v>
      </c>
      <c r="G272" s="52" t="s">
        <v>2831</v>
      </c>
      <c r="H272" s="52" t="s">
        <v>177</v>
      </c>
      <c r="I272" s="53" t="s">
        <v>177</v>
      </c>
      <c r="J272" s="54" t="s">
        <v>3567</v>
      </c>
      <c r="K272" s="163" t="str">
        <f>IFERROR(VLOOKUP(B272,LOINC!A:B,2,0),"")</f>
        <v/>
      </c>
      <c r="L272" s="55" t="str">
        <f>IFERROR(VLOOKUP(B272,'Sequence nummers'!A:B,2,FALSE),"")</f>
        <v/>
      </c>
      <c r="M272" s="55" t="s">
        <v>2833</v>
      </c>
      <c r="N272" s="55"/>
      <c r="O272" s="55"/>
      <c r="P272" s="48" t="s">
        <v>177</v>
      </c>
      <c r="Q272" s="48" t="str">
        <f t="shared" si="11"/>
        <v>NVT</v>
      </c>
      <c r="R272" s="48" t="s">
        <v>186</v>
      </c>
      <c r="S272" s="48" t="s">
        <v>2865</v>
      </c>
      <c r="T272" s="55" t="s">
        <v>377</v>
      </c>
      <c r="U272" s="48" t="s">
        <v>1254</v>
      </c>
      <c r="V272" s="48" t="s">
        <v>1254</v>
      </c>
      <c r="W272" s="56"/>
      <c r="X272" s="3"/>
      <c r="Y272" s="3"/>
      <c r="Z272" s="57"/>
      <c r="AA272" s="57" t="str">
        <f t="shared" si="12"/>
        <v>n.v.t.</v>
      </c>
    </row>
    <row r="273" spans="1:27" hidden="1" x14ac:dyDescent="0.25">
      <c r="A273" s="181" t="s">
        <v>3568</v>
      </c>
      <c r="B273" s="59" t="s">
        <v>3568</v>
      </c>
      <c r="C273" s="59" t="str">
        <f>VLOOKUP(B273,Props!B:C,2,FALSE)</f>
        <v>INF_024</v>
      </c>
      <c r="D273" s="59"/>
      <c r="E273" s="59" t="s">
        <v>3569</v>
      </c>
      <c r="F273" s="59" t="str">
        <f>IF(ISTEXT(VLOOKUP(B273,#REF!,2,0)),VLOOKUP(B273,#REF!,2,0)," ")</f>
        <v xml:space="preserve"> </v>
      </c>
      <c r="G273" s="52" t="s">
        <v>2831</v>
      </c>
      <c r="H273" s="52" t="s">
        <v>177</v>
      </c>
      <c r="I273" s="53" t="s">
        <v>177</v>
      </c>
      <c r="J273" s="54" t="s">
        <v>3570</v>
      </c>
      <c r="K273" s="163" t="str">
        <f>IFERROR(VLOOKUP(B273,LOINC!A:B,2,0),"")</f>
        <v/>
      </c>
      <c r="L273" s="55" t="str">
        <f>IFERROR(VLOOKUP(B273,'Sequence nummers'!A:B,2,FALSE),"")</f>
        <v/>
      </c>
      <c r="M273" s="55" t="s">
        <v>2833</v>
      </c>
      <c r="N273" s="55"/>
      <c r="O273" s="55"/>
      <c r="P273" s="48" t="s">
        <v>177</v>
      </c>
      <c r="Q273" s="48" t="str">
        <f t="shared" si="11"/>
        <v>NVT</v>
      </c>
      <c r="R273" s="48" t="s">
        <v>1367</v>
      </c>
      <c r="S273" s="48" t="s">
        <v>2865</v>
      </c>
      <c r="T273" s="55" t="s">
        <v>377</v>
      </c>
      <c r="U273" s="48" t="s">
        <v>1254</v>
      </c>
      <c r="V273" s="48" t="s">
        <v>1254</v>
      </c>
      <c r="W273" s="56"/>
      <c r="X273" s="3"/>
      <c r="Y273" s="3"/>
      <c r="Z273" s="57"/>
      <c r="AA273" s="57" t="str">
        <f t="shared" ref="AA273:AA323" si="13">IF(Z273= "","n.v.t.","")</f>
        <v>n.v.t.</v>
      </c>
    </row>
    <row r="274" spans="1:27" hidden="1" x14ac:dyDescent="0.25">
      <c r="A274" s="181" t="s">
        <v>3571</v>
      </c>
      <c r="B274" s="59" t="s">
        <v>3571</v>
      </c>
      <c r="C274" s="59" t="str">
        <f>VLOOKUP(B274,Props!B:C,2,FALSE)</f>
        <v>INF_026</v>
      </c>
      <c r="D274" s="59"/>
      <c r="E274" s="59" t="s">
        <v>3572</v>
      </c>
      <c r="F274" s="59" t="str">
        <f>IF(ISTEXT(VLOOKUP(B274,#REF!,2,0)),VLOOKUP(B274,#REF!,2,0)," ")</f>
        <v xml:space="preserve"> </v>
      </c>
      <c r="G274" s="52" t="s">
        <v>2831</v>
      </c>
      <c r="H274" s="52" t="s">
        <v>177</v>
      </c>
      <c r="I274" s="53" t="s">
        <v>177</v>
      </c>
      <c r="J274" s="54" t="s">
        <v>3573</v>
      </c>
      <c r="K274" s="163" t="str">
        <f>IFERROR(VLOOKUP(B274,LOINC!A:B,2,0),"")</f>
        <v/>
      </c>
      <c r="L274" s="55" t="str">
        <f>IFERROR(VLOOKUP(B274,'Sequence nummers'!A:B,2,FALSE),"")</f>
        <v/>
      </c>
      <c r="M274" s="55" t="s">
        <v>2833</v>
      </c>
      <c r="N274" s="55"/>
      <c r="O274" s="55"/>
      <c r="P274" s="48" t="s">
        <v>177</v>
      </c>
      <c r="Q274" s="48" t="str">
        <f t="shared" si="11"/>
        <v>NVT</v>
      </c>
      <c r="R274" s="48" t="s">
        <v>1367</v>
      </c>
      <c r="S274" s="48" t="s">
        <v>2865</v>
      </c>
      <c r="T274" s="55" t="s">
        <v>377</v>
      </c>
      <c r="U274" s="48" t="s">
        <v>1254</v>
      </c>
      <c r="V274" s="48" t="s">
        <v>1254</v>
      </c>
      <c r="W274" s="56"/>
      <c r="X274" s="3"/>
      <c r="Y274" s="3"/>
      <c r="Z274" s="57"/>
      <c r="AA274" s="57" t="str">
        <f t="shared" si="13"/>
        <v>n.v.t.</v>
      </c>
    </row>
    <row r="275" spans="1:27" hidden="1" x14ac:dyDescent="0.25">
      <c r="A275" s="181" t="s">
        <v>3574</v>
      </c>
      <c r="B275" s="59" t="s">
        <v>3574</v>
      </c>
      <c r="C275" s="59" t="str">
        <f>VLOOKUP(B275,Props!B:C,2,FALSE)</f>
        <v>INF_028</v>
      </c>
      <c r="D275" s="59"/>
      <c r="E275" s="59" t="s">
        <v>3575</v>
      </c>
      <c r="F275" s="59" t="str">
        <f>IF(ISTEXT(VLOOKUP(B275,#REF!,2,0)),VLOOKUP(B275,#REF!,2,0)," ")</f>
        <v xml:space="preserve"> </v>
      </c>
      <c r="G275" s="52" t="s">
        <v>2831</v>
      </c>
      <c r="H275" s="52" t="s">
        <v>177</v>
      </c>
      <c r="I275" s="53" t="s">
        <v>177</v>
      </c>
      <c r="J275" s="54" t="s">
        <v>3576</v>
      </c>
      <c r="K275" s="163" t="str">
        <f>IFERROR(VLOOKUP(B275,LOINC!A:B,2,0),"")</f>
        <v/>
      </c>
      <c r="L275" s="55" t="str">
        <f>IFERROR(VLOOKUP(B275,'Sequence nummers'!A:B,2,FALSE),"")</f>
        <v/>
      </c>
      <c r="M275" s="55" t="s">
        <v>2833</v>
      </c>
      <c r="N275" s="55"/>
      <c r="O275" s="55"/>
      <c r="P275" s="48" t="s">
        <v>177</v>
      </c>
      <c r="Q275" s="48" t="str">
        <f t="shared" si="11"/>
        <v>NVT</v>
      </c>
      <c r="R275" s="48" t="s">
        <v>1367</v>
      </c>
      <c r="S275" s="48" t="s">
        <v>2865</v>
      </c>
      <c r="T275" s="55" t="s">
        <v>377</v>
      </c>
      <c r="U275" s="48" t="s">
        <v>1254</v>
      </c>
      <c r="V275" s="48" t="s">
        <v>1254</v>
      </c>
      <c r="W275" s="56"/>
      <c r="X275" s="3"/>
      <c r="Y275" s="3"/>
      <c r="Z275" s="57"/>
      <c r="AA275" s="57" t="str">
        <f t="shared" si="13"/>
        <v>n.v.t.</v>
      </c>
    </row>
    <row r="276" spans="1:27" hidden="1" x14ac:dyDescent="0.25">
      <c r="A276" s="181" t="s">
        <v>3577</v>
      </c>
      <c r="B276" s="59" t="s">
        <v>3577</v>
      </c>
      <c r="C276" s="59" t="str">
        <f>VLOOKUP(B276,Props!B:C,2,FALSE)</f>
        <v>INF_029</v>
      </c>
      <c r="D276" s="59"/>
      <c r="E276" s="59" t="s">
        <v>3578</v>
      </c>
      <c r="F276" s="59" t="str">
        <f>IF(ISTEXT(VLOOKUP(B276,#REF!,2,0)),VLOOKUP(B276,#REF!,2,0)," ")</f>
        <v xml:space="preserve"> </v>
      </c>
      <c r="G276" s="52" t="s">
        <v>2831</v>
      </c>
      <c r="H276" s="52" t="s">
        <v>177</v>
      </c>
      <c r="I276" s="53" t="s">
        <v>177</v>
      </c>
      <c r="J276" s="54" t="s">
        <v>3579</v>
      </c>
      <c r="K276" s="163" t="str">
        <f>IFERROR(VLOOKUP(B276,LOINC!A:B,2,0),"")</f>
        <v/>
      </c>
      <c r="L276" s="55" t="str">
        <f>IFERROR(VLOOKUP(B276,'Sequence nummers'!A:B,2,FALSE),"")</f>
        <v/>
      </c>
      <c r="M276" s="55" t="s">
        <v>2833</v>
      </c>
      <c r="N276" s="55"/>
      <c r="O276" s="55"/>
      <c r="P276" s="48" t="s">
        <v>177</v>
      </c>
      <c r="Q276" s="48" t="str">
        <f t="shared" si="11"/>
        <v>NVT</v>
      </c>
      <c r="R276" s="48" t="s">
        <v>1367</v>
      </c>
      <c r="S276" s="48" t="s">
        <v>2865</v>
      </c>
      <c r="T276" s="55" t="s">
        <v>377</v>
      </c>
      <c r="U276" s="48" t="s">
        <v>1254</v>
      </c>
      <c r="V276" s="48" t="s">
        <v>1254</v>
      </c>
      <c r="W276" s="56"/>
      <c r="X276" s="3"/>
      <c r="Y276" s="3"/>
      <c r="Z276" s="57"/>
      <c r="AA276" s="57" t="str">
        <f t="shared" si="13"/>
        <v>n.v.t.</v>
      </c>
    </row>
    <row r="277" spans="1:27" hidden="1" x14ac:dyDescent="0.25">
      <c r="A277" s="181" t="s">
        <v>3580</v>
      </c>
      <c r="B277" s="59" t="s">
        <v>3580</v>
      </c>
      <c r="C277" s="59" t="str">
        <f>VLOOKUP(B277,Props!B:C,2,FALSE)</f>
        <v>INF_030</v>
      </c>
      <c r="D277" s="59"/>
      <c r="E277" s="59" t="s">
        <v>3581</v>
      </c>
      <c r="F277" s="59" t="str">
        <f>IF(ISTEXT(VLOOKUP(B277,#REF!,2,0)),VLOOKUP(B277,#REF!,2,0)," ")</f>
        <v xml:space="preserve"> </v>
      </c>
      <c r="G277" s="52" t="s">
        <v>2831</v>
      </c>
      <c r="H277" s="52" t="s">
        <v>177</v>
      </c>
      <c r="I277" s="53" t="s">
        <v>177</v>
      </c>
      <c r="J277" s="54" t="s">
        <v>3582</v>
      </c>
      <c r="K277" s="163" t="str">
        <f>IFERROR(VLOOKUP(B277,LOINC!A:B,2,0),"")</f>
        <v/>
      </c>
      <c r="L277" s="55" t="str">
        <f>IFERROR(VLOOKUP(B277,'Sequence nummers'!A:B,2,FALSE),"")</f>
        <v/>
      </c>
      <c r="M277" s="55" t="s">
        <v>2833</v>
      </c>
      <c r="N277" s="55"/>
      <c r="O277" s="55"/>
      <c r="P277" s="48" t="s">
        <v>177</v>
      </c>
      <c r="Q277" s="48" t="str">
        <f t="shared" si="11"/>
        <v>NVT</v>
      </c>
      <c r="R277" s="48" t="s">
        <v>1367</v>
      </c>
      <c r="S277" s="48" t="s">
        <v>2865</v>
      </c>
      <c r="T277" s="55" t="s">
        <v>377</v>
      </c>
      <c r="U277" s="48" t="s">
        <v>1254</v>
      </c>
      <c r="V277" s="48" t="s">
        <v>1254</v>
      </c>
      <c r="W277" s="56"/>
      <c r="X277" s="3"/>
      <c r="Y277" s="3"/>
      <c r="Z277" s="57"/>
      <c r="AA277" s="57" t="str">
        <f t="shared" si="13"/>
        <v>n.v.t.</v>
      </c>
    </row>
    <row r="278" spans="1:27" hidden="1" x14ac:dyDescent="0.25">
      <c r="A278" s="181" t="s">
        <v>3583</v>
      </c>
      <c r="B278" s="59" t="s">
        <v>3583</v>
      </c>
      <c r="C278" s="59" t="str">
        <f>VLOOKUP(B278,Props!B:C,2,FALSE)</f>
        <v>INF_031</v>
      </c>
      <c r="D278" s="59"/>
      <c r="E278" s="59" t="s">
        <v>3584</v>
      </c>
      <c r="F278" s="59" t="str">
        <f>IF(ISTEXT(VLOOKUP(B278,#REF!,2,0)),VLOOKUP(B278,#REF!,2,0)," ")</f>
        <v xml:space="preserve"> </v>
      </c>
      <c r="G278" s="52" t="s">
        <v>2831</v>
      </c>
      <c r="H278" s="52" t="s">
        <v>177</v>
      </c>
      <c r="I278" s="53" t="s">
        <v>177</v>
      </c>
      <c r="J278" s="54" t="s">
        <v>3585</v>
      </c>
      <c r="K278" s="163" t="str">
        <f>IFERROR(VLOOKUP(B278,LOINC!A:B,2,0),"")</f>
        <v/>
      </c>
      <c r="L278" s="55" t="str">
        <f>IFERROR(VLOOKUP(B278,'Sequence nummers'!A:B,2,FALSE),"")</f>
        <v/>
      </c>
      <c r="M278" s="55" t="s">
        <v>2833</v>
      </c>
      <c r="N278" s="55"/>
      <c r="O278" s="55"/>
      <c r="P278" s="48" t="s">
        <v>177</v>
      </c>
      <c r="Q278" s="48" t="str">
        <f t="shared" si="11"/>
        <v>NVT</v>
      </c>
      <c r="R278" s="48" t="s">
        <v>1367</v>
      </c>
      <c r="S278" s="48" t="s">
        <v>2865</v>
      </c>
      <c r="T278" s="55" t="s">
        <v>377</v>
      </c>
      <c r="U278" s="48" t="s">
        <v>1254</v>
      </c>
      <c r="V278" s="48" t="s">
        <v>1254</v>
      </c>
      <c r="W278" s="56"/>
      <c r="X278" s="3"/>
      <c r="Y278" s="3"/>
      <c r="Z278" s="57"/>
      <c r="AA278" s="57" t="str">
        <f t="shared" si="13"/>
        <v>n.v.t.</v>
      </c>
    </row>
    <row r="279" spans="1:27" hidden="1" x14ac:dyDescent="0.25">
      <c r="A279" s="181" t="s">
        <v>3586</v>
      </c>
      <c r="B279" s="59" t="s">
        <v>3586</v>
      </c>
      <c r="C279" s="59" t="str">
        <f>VLOOKUP(B279,Props!B:C,2,FALSE)</f>
        <v>INF_032</v>
      </c>
      <c r="D279" s="59"/>
      <c r="E279" s="59" t="s">
        <v>3587</v>
      </c>
      <c r="F279" s="59" t="str">
        <f>IF(ISTEXT(VLOOKUP(B279,#REF!,2,0)),VLOOKUP(B279,#REF!,2,0)," ")</f>
        <v xml:space="preserve"> </v>
      </c>
      <c r="G279" s="52" t="s">
        <v>2831</v>
      </c>
      <c r="H279" s="52" t="s">
        <v>177</v>
      </c>
      <c r="I279" s="53" t="s">
        <v>177</v>
      </c>
      <c r="J279" s="54" t="s">
        <v>3588</v>
      </c>
      <c r="K279" s="163" t="str">
        <f>IFERROR(VLOOKUP(B279,LOINC!A:B,2,0),"")</f>
        <v/>
      </c>
      <c r="L279" s="55" t="str">
        <f>IFERROR(VLOOKUP(B279,'Sequence nummers'!A:B,2,FALSE),"")</f>
        <v/>
      </c>
      <c r="M279" s="55" t="s">
        <v>2833</v>
      </c>
      <c r="N279" s="55"/>
      <c r="O279" s="55"/>
      <c r="P279" s="48" t="s">
        <v>177</v>
      </c>
      <c r="Q279" s="48" t="str">
        <f t="shared" si="11"/>
        <v>NVT</v>
      </c>
      <c r="R279" s="48" t="s">
        <v>1367</v>
      </c>
      <c r="S279" s="48" t="s">
        <v>2865</v>
      </c>
      <c r="T279" s="55" t="s">
        <v>377</v>
      </c>
      <c r="U279" s="48" t="s">
        <v>1254</v>
      </c>
      <c r="V279" s="48" t="s">
        <v>1254</v>
      </c>
      <c r="W279" s="56"/>
      <c r="X279" s="3"/>
      <c r="Y279" s="3"/>
      <c r="Z279" s="57"/>
      <c r="AA279" s="57" t="str">
        <f t="shared" si="13"/>
        <v>n.v.t.</v>
      </c>
    </row>
    <row r="280" spans="1:27" hidden="1" x14ac:dyDescent="0.25">
      <c r="A280" s="181" t="s">
        <v>3589</v>
      </c>
      <c r="B280" s="59" t="s">
        <v>3589</v>
      </c>
      <c r="C280" s="59" t="str">
        <f>VLOOKUP(B280,Props!B:C,2,FALSE)</f>
        <v>UZG001</v>
      </c>
      <c r="D280" s="59"/>
      <c r="E280" s="59" t="s">
        <v>3590</v>
      </c>
      <c r="F280" s="59" t="str">
        <f>IF(ISTEXT(VLOOKUP(B280,#REF!,2,0)),VLOOKUP(B280,#REF!,2,0)," ")</f>
        <v xml:space="preserve"> </v>
      </c>
      <c r="G280" s="52" t="s">
        <v>2831</v>
      </c>
      <c r="H280" s="52" t="s">
        <v>177</v>
      </c>
      <c r="I280" s="53" t="s">
        <v>177</v>
      </c>
      <c r="J280" s="54" t="s">
        <v>3591</v>
      </c>
      <c r="K280" s="163" t="str">
        <f>IFERROR(VLOOKUP(B280,LOINC!A:B,2,0),"")</f>
        <v/>
      </c>
      <c r="L280" s="55" t="str">
        <f>IFERROR(VLOOKUP(B280,'Sequence nummers'!A:B,2,FALSE),"")</f>
        <v/>
      </c>
      <c r="M280" s="55" t="s">
        <v>2833</v>
      </c>
      <c r="N280" s="55"/>
      <c r="O280" s="55"/>
      <c r="P280" s="48" t="s">
        <v>177</v>
      </c>
      <c r="Q280" s="48" t="str">
        <f t="shared" si="11"/>
        <v>NVT</v>
      </c>
      <c r="R280" s="48" t="s">
        <v>1367</v>
      </c>
      <c r="S280" s="48" t="s">
        <v>2865</v>
      </c>
      <c r="T280" s="55" t="s">
        <v>377</v>
      </c>
      <c r="U280" s="48" t="s">
        <v>1254</v>
      </c>
      <c r="V280" s="48" t="s">
        <v>1254</v>
      </c>
      <c r="W280" s="56"/>
      <c r="X280" s="3"/>
      <c r="Y280" s="3"/>
      <c r="Z280" s="57"/>
      <c r="AA280" s="57" t="str">
        <f t="shared" si="13"/>
        <v>n.v.t.</v>
      </c>
    </row>
    <row r="281" spans="1:27" hidden="1" x14ac:dyDescent="0.25">
      <c r="A281" s="181" t="s">
        <v>3592</v>
      </c>
      <c r="B281" s="59" t="s">
        <v>3592</v>
      </c>
      <c r="C281" s="59" t="str">
        <f>VLOOKUP(B281,Props!B:C,2,FALSE)</f>
        <v>UZG002</v>
      </c>
      <c r="D281" s="59"/>
      <c r="E281" s="59" t="s">
        <v>3593</v>
      </c>
      <c r="F281" s="59" t="str">
        <f>IF(ISTEXT(VLOOKUP(B281,#REF!,2,0)),VLOOKUP(B281,#REF!,2,0)," ")</f>
        <v xml:space="preserve"> </v>
      </c>
      <c r="G281" s="52" t="s">
        <v>2831</v>
      </c>
      <c r="H281" s="52" t="s">
        <v>177</v>
      </c>
      <c r="I281" s="53" t="s">
        <v>177</v>
      </c>
      <c r="J281" s="54" t="s">
        <v>3594</v>
      </c>
      <c r="K281" s="163" t="str">
        <f>IFERROR(VLOOKUP(B281,LOINC!A:B,2,0),"")</f>
        <v/>
      </c>
      <c r="L281" s="55" t="str">
        <f>IFERROR(VLOOKUP(B281,'Sequence nummers'!A:B,2,FALSE),"")</f>
        <v/>
      </c>
      <c r="M281" s="55" t="s">
        <v>2833</v>
      </c>
      <c r="N281" s="55"/>
      <c r="O281" s="55"/>
      <c r="P281" s="48" t="s">
        <v>177</v>
      </c>
      <c r="Q281" s="48" t="str">
        <f t="shared" si="11"/>
        <v>NVT</v>
      </c>
      <c r="R281" s="48" t="s">
        <v>1367</v>
      </c>
      <c r="S281" s="48" t="s">
        <v>2865</v>
      </c>
      <c r="T281" s="55" t="s">
        <v>377</v>
      </c>
      <c r="U281" s="48" t="s">
        <v>1254</v>
      </c>
      <c r="V281" s="48" t="s">
        <v>1254</v>
      </c>
      <c r="W281" s="56"/>
      <c r="X281" s="3"/>
      <c r="Y281" s="3"/>
      <c r="Z281" s="57"/>
      <c r="AA281" s="57" t="str">
        <f t="shared" si="13"/>
        <v>n.v.t.</v>
      </c>
    </row>
    <row r="282" spans="1:27" hidden="1" x14ac:dyDescent="0.25">
      <c r="A282" s="181" t="s">
        <v>3595</v>
      </c>
      <c r="B282" s="59" t="s">
        <v>3595</v>
      </c>
      <c r="C282" s="59" t="str">
        <f>VLOOKUP(B282,Props!B:C,2,FALSE)</f>
        <v>UZG003</v>
      </c>
      <c r="D282" s="59"/>
      <c r="E282" s="59" t="s">
        <v>3596</v>
      </c>
      <c r="F282" s="59" t="str">
        <f>IF(ISTEXT(VLOOKUP(B282,#REF!,2,0)),VLOOKUP(B282,#REF!,2,0)," ")</f>
        <v xml:space="preserve"> </v>
      </c>
      <c r="G282" s="52" t="s">
        <v>2831</v>
      </c>
      <c r="H282" s="52" t="s">
        <v>177</v>
      </c>
      <c r="I282" s="53" t="s">
        <v>177</v>
      </c>
      <c r="J282" s="54" t="s">
        <v>3597</v>
      </c>
      <c r="K282" s="163" t="str">
        <f>IFERROR(VLOOKUP(B282,LOINC!A:B,2,0),"")</f>
        <v/>
      </c>
      <c r="L282" s="55" t="str">
        <f>IFERROR(VLOOKUP(B282,'Sequence nummers'!A:B,2,FALSE),"")</f>
        <v/>
      </c>
      <c r="M282" s="55" t="s">
        <v>2833</v>
      </c>
      <c r="N282" s="55"/>
      <c r="O282" s="55"/>
      <c r="P282" s="48" t="s">
        <v>177</v>
      </c>
      <c r="Q282" s="48" t="str">
        <f t="shared" si="11"/>
        <v>NVT</v>
      </c>
      <c r="R282" s="48" t="s">
        <v>1367</v>
      </c>
      <c r="S282" s="48" t="s">
        <v>2865</v>
      </c>
      <c r="T282" s="55" t="s">
        <v>377</v>
      </c>
      <c r="U282" s="48" t="s">
        <v>1254</v>
      </c>
      <c r="V282" s="48" t="s">
        <v>1254</v>
      </c>
      <c r="W282" s="56"/>
      <c r="X282" s="3"/>
      <c r="Y282" s="3"/>
      <c r="Z282" s="57"/>
      <c r="AA282" s="57" t="str">
        <f t="shared" si="13"/>
        <v>n.v.t.</v>
      </c>
    </row>
    <row r="283" spans="1:27" hidden="1" x14ac:dyDescent="0.25">
      <c r="A283" s="181" t="s">
        <v>3598</v>
      </c>
      <c r="B283" s="59" t="s">
        <v>3598</v>
      </c>
      <c r="C283" s="59" t="str">
        <f>VLOOKUP(B283,Props!B:C,2,FALSE)</f>
        <v>UZG004</v>
      </c>
      <c r="D283" s="59"/>
      <c r="E283" s="59" t="s">
        <v>3599</v>
      </c>
      <c r="F283" s="59" t="str">
        <f>IF(ISTEXT(VLOOKUP(B283,#REF!,2,0)),VLOOKUP(B283,#REF!,2,0)," ")</f>
        <v xml:space="preserve"> </v>
      </c>
      <c r="G283" s="52" t="s">
        <v>2831</v>
      </c>
      <c r="H283" s="52" t="s">
        <v>177</v>
      </c>
      <c r="I283" s="53" t="s">
        <v>177</v>
      </c>
      <c r="J283" s="54" t="s">
        <v>3600</v>
      </c>
      <c r="K283" s="163" t="str">
        <f>IFERROR(VLOOKUP(B283,LOINC!A:B,2,0),"")</f>
        <v/>
      </c>
      <c r="L283" s="55" t="str">
        <f>IFERROR(VLOOKUP(B283,'Sequence nummers'!A:B,2,FALSE),"")</f>
        <v/>
      </c>
      <c r="M283" s="55" t="s">
        <v>2833</v>
      </c>
      <c r="N283" s="55"/>
      <c r="O283" s="55"/>
      <c r="P283" s="48" t="s">
        <v>177</v>
      </c>
      <c r="Q283" s="48" t="str">
        <f t="shared" si="11"/>
        <v>NVT</v>
      </c>
      <c r="R283" s="48" t="s">
        <v>1367</v>
      </c>
      <c r="S283" s="48" t="s">
        <v>2865</v>
      </c>
      <c r="T283" s="55" t="s">
        <v>377</v>
      </c>
      <c r="U283" s="48" t="s">
        <v>1254</v>
      </c>
      <c r="V283" s="48" t="s">
        <v>1254</v>
      </c>
      <c r="W283" s="56"/>
      <c r="X283" s="3"/>
      <c r="Y283" s="3"/>
      <c r="Z283" s="57"/>
      <c r="AA283" s="57" t="str">
        <f t="shared" si="13"/>
        <v>n.v.t.</v>
      </c>
    </row>
    <row r="284" spans="1:27" hidden="1" x14ac:dyDescent="0.25">
      <c r="A284" s="181" t="s">
        <v>3601</v>
      </c>
      <c r="B284" s="59" t="s">
        <v>3601</v>
      </c>
      <c r="C284" s="59" t="str">
        <f>VLOOKUP(B284,Props!B:C,2,FALSE)</f>
        <v>UZG005</v>
      </c>
      <c r="D284" s="59"/>
      <c r="E284" s="59" t="s">
        <v>3602</v>
      </c>
      <c r="F284" s="59" t="str">
        <f>IF(ISTEXT(VLOOKUP(B284,#REF!,2,0)),VLOOKUP(B284,#REF!,2,0)," ")</f>
        <v xml:space="preserve"> </v>
      </c>
      <c r="G284" s="52" t="s">
        <v>2831</v>
      </c>
      <c r="H284" s="52" t="s">
        <v>177</v>
      </c>
      <c r="I284" s="53" t="s">
        <v>177</v>
      </c>
      <c r="J284" s="54" t="s">
        <v>3603</v>
      </c>
      <c r="K284" s="163" t="str">
        <f>IFERROR(VLOOKUP(B284,LOINC!A:B,2,0),"")</f>
        <v/>
      </c>
      <c r="L284" s="55" t="str">
        <f>IFERROR(VLOOKUP(B284,'Sequence nummers'!A:B,2,FALSE),"")</f>
        <v/>
      </c>
      <c r="M284" s="55" t="s">
        <v>2833</v>
      </c>
      <c r="N284" s="55"/>
      <c r="O284" s="55"/>
      <c r="P284" s="48" t="s">
        <v>177</v>
      </c>
      <c r="Q284" s="48" t="str">
        <f t="shared" si="11"/>
        <v>NVT</v>
      </c>
      <c r="R284" s="48" t="s">
        <v>1367</v>
      </c>
      <c r="S284" s="48" t="s">
        <v>2865</v>
      </c>
      <c r="T284" s="55" t="s">
        <v>377</v>
      </c>
      <c r="U284" s="48" t="s">
        <v>1254</v>
      </c>
      <c r="V284" s="48" t="s">
        <v>1254</v>
      </c>
      <c r="W284" s="56"/>
      <c r="X284" s="3"/>
      <c r="Y284" s="3"/>
      <c r="Z284" s="57"/>
      <c r="AA284" s="57" t="str">
        <f t="shared" si="13"/>
        <v>n.v.t.</v>
      </c>
    </row>
    <row r="285" spans="1:27" hidden="1" x14ac:dyDescent="0.25">
      <c r="A285" s="181" t="s">
        <v>3604</v>
      </c>
      <c r="B285" s="59" t="s">
        <v>3604</v>
      </c>
      <c r="C285" s="59" t="str">
        <f>VLOOKUP(B285,Props!B:C,2,FALSE)</f>
        <v>UZG006</v>
      </c>
      <c r="D285" s="59"/>
      <c r="E285" s="59" t="s">
        <v>3605</v>
      </c>
      <c r="F285" s="59" t="str">
        <f>IF(ISTEXT(VLOOKUP(B285,#REF!,2,0)),VLOOKUP(B285,#REF!,2,0)," ")</f>
        <v xml:space="preserve"> </v>
      </c>
      <c r="G285" s="52" t="s">
        <v>2831</v>
      </c>
      <c r="H285" s="52" t="s">
        <v>177</v>
      </c>
      <c r="I285" s="53" t="s">
        <v>177</v>
      </c>
      <c r="J285" s="54" t="s">
        <v>3606</v>
      </c>
      <c r="K285" s="163" t="str">
        <f>IFERROR(VLOOKUP(B285,LOINC!A:B,2,0),"")</f>
        <v/>
      </c>
      <c r="L285" s="55" t="str">
        <f>IFERROR(VLOOKUP(B285,'Sequence nummers'!A:B,2,FALSE),"")</f>
        <v/>
      </c>
      <c r="M285" s="55" t="s">
        <v>2833</v>
      </c>
      <c r="N285" s="55"/>
      <c r="O285" s="55"/>
      <c r="P285" s="48" t="s">
        <v>177</v>
      </c>
      <c r="Q285" s="48" t="str">
        <f t="shared" si="11"/>
        <v>NVT</v>
      </c>
      <c r="R285" s="48" t="s">
        <v>1367</v>
      </c>
      <c r="S285" s="48" t="s">
        <v>2865</v>
      </c>
      <c r="T285" s="55" t="s">
        <v>377</v>
      </c>
      <c r="U285" s="48" t="s">
        <v>1254</v>
      </c>
      <c r="V285" s="48" t="s">
        <v>1254</v>
      </c>
      <c r="W285" s="56"/>
      <c r="X285" s="3"/>
      <c r="Y285" s="3"/>
      <c r="Z285" s="57"/>
      <c r="AA285" s="57" t="str">
        <f t="shared" si="13"/>
        <v>n.v.t.</v>
      </c>
    </row>
    <row r="286" spans="1:27" hidden="1" x14ac:dyDescent="0.25">
      <c r="A286" s="181" t="s">
        <v>3607</v>
      </c>
      <c r="B286" s="59" t="s">
        <v>3607</v>
      </c>
      <c r="C286" s="59" t="str">
        <f>VLOOKUP(B286,Props!B:C,2,FALSE)</f>
        <v>UZG007</v>
      </c>
      <c r="D286" s="59"/>
      <c r="E286" s="59" t="s">
        <v>3608</v>
      </c>
      <c r="F286" s="59" t="str">
        <f>IF(ISTEXT(VLOOKUP(B286,#REF!,2,0)),VLOOKUP(B286,#REF!,2,0)," ")</f>
        <v xml:space="preserve"> </v>
      </c>
      <c r="G286" s="52" t="s">
        <v>2831</v>
      </c>
      <c r="H286" s="52" t="s">
        <v>177</v>
      </c>
      <c r="I286" s="53" t="s">
        <v>177</v>
      </c>
      <c r="J286" s="54" t="s">
        <v>3609</v>
      </c>
      <c r="K286" s="163" t="str">
        <f>IFERROR(VLOOKUP(B286,LOINC!A:B,2,0),"")</f>
        <v/>
      </c>
      <c r="L286" s="55" t="str">
        <f>IFERROR(VLOOKUP(B286,'Sequence nummers'!A:B,2,FALSE),"")</f>
        <v/>
      </c>
      <c r="M286" s="55" t="s">
        <v>2833</v>
      </c>
      <c r="N286" s="55"/>
      <c r="O286" s="55"/>
      <c r="P286" s="48" t="s">
        <v>177</v>
      </c>
      <c r="Q286" s="48" t="str">
        <f t="shared" si="11"/>
        <v>NVT</v>
      </c>
      <c r="R286" s="48" t="s">
        <v>1367</v>
      </c>
      <c r="S286" s="48" t="s">
        <v>2865</v>
      </c>
      <c r="T286" s="55" t="s">
        <v>377</v>
      </c>
      <c r="U286" s="48" t="s">
        <v>1254</v>
      </c>
      <c r="V286" s="48" t="s">
        <v>1254</v>
      </c>
      <c r="W286" s="56"/>
      <c r="X286" s="3"/>
      <c r="Y286" s="3"/>
      <c r="Z286" s="57"/>
      <c r="AA286" s="57" t="str">
        <f t="shared" si="13"/>
        <v>n.v.t.</v>
      </c>
    </row>
    <row r="287" spans="1:27" hidden="1" x14ac:dyDescent="0.25">
      <c r="A287" s="181" t="s">
        <v>3610</v>
      </c>
      <c r="B287" s="59" t="s">
        <v>3610</v>
      </c>
      <c r="C287" s="59" t="str">
        <f>VLOOKUP(B287,Props!B:C,2,FALSE)</f>
        <v>UZG008</v>
      </c>
      <c r="D287" s="59"/>
      <c r="E287" s="59" t="s">
        <v>3611</v>
      </c>
      <c r="F287" s="59" t="str">
        <f>IF(ISTEXT(VLOOKUP(B287,#REF!,2,0)),VLOOKUP(B287,#REF!,2,0)," ")</f>
        <v xml:space="preserve"> </v>
      </c>
      <c r="G287" s="52" t="s">
        <v>2831</v>
      </c>
      <c r="H287" s="52" t="s">
        <v>177</v>
      </c>
      <c r="I287" s="53" t="s">
        <v>177</v>
      </c>
      <c r="J287" s="54" t="s">
        <v>3612</v>
      </c>
      <c r="K287" s="163" t="str">
        <f>IFERROR(VLOOKUP(B287,LOINC!A:B,2,0),"")</f>
        <v/>
      </c>
      <c r="L287" s="55" t="str">
        <f>IFERROR(VLOOKUP(B287,'Sequence nummers'!A:B,2,FALSE),"")</f>
        <v/>
      </c>
      <c r="M287" s="55" t="s">
        <v>2833</v>
      </c>
      <c r="N287" s="55"/>
      <c r="O287" s="55"/>
      <c r="P287" s="48" t="s">
        <v>177</v>
      </c>
      <c r="Q287" s="48" t="str">
        <f t="shared" si="11"/>
        <v>NVT</v>
      </c>
      <c r="R287" s="48" t="s">
        <v>1367</v>
      </c>
      <c r="S287" s="48" t="s">
        <v>2865</v>
      </c>
      <c r="T287" s="55" t="s">
        <v>377</v>
      </c>
      <c r="U287" s="48" t="s">
        <v>1254</v>
      </c>
      <c r="V287" s="48" t="s">
        <v>1254</v>
      </c>
      <c r="W287" s="56"/>
      <c r="X287" s="3"/>
      <c r="Y287" s="3"/>
      <c r="Z287" s="57"/>
      <c r="AA287" s="57" t="str">
        <f t="shared" si="13"/>
        <v>n.v.t.</v>
      </c>
    </row>
    <row r="288" spans="1:27" hidden="1" x14ac:dyDescent="0.25">
      <c r="A288" s="181" t="s">
        <v>3613</v>
      </c>
      <c r="B288" s="59" t="s">
        <v>3613</v>
      </c>
      <c r="C288" s="59" t="str">
        <f>VLOOKUP(B288,Props!B:C,2,FALSE)</f>
        <v>UZG009</v>
      </c>
      <c r="D288" s="59"/>
      <c r="E288" s="59" t="s">
        <v>3614</v>
      </c>
      <c r="F288" s="59" t="str">
        <f>IF(ISTEXT(VLOOKUP(B288,#REF!,2,0)),VLOOKUP(B288,#REF!,2,0)," ")</f>
        <v xml:space="preserve"> </v>
      </c>
      <c r="G288" s="52" t="s">
        <v>2831</v>
      </c>
      <c r="H288" s="52" t="s">
        <v>177</v>
      </c>
      <c r="I288" s="53" t="s">
        <v>177</v>
      </c>
      <c r="J288" s="54" t="s">
        <v>3615</v>
      </c>
      <c r="K288" s="163" t="str">
        <f>IFERROR(VLOOKUP(B288,LOINC!A:B,2,0),"")</f>
        <v/>
      </c>
      <c r="L288" s="55" t="str">
        <f>IFERROR(VLOOKUP(B288,'Sequence nummers'!A:B,2,FALSE),"")</f>
        <v/>
      </c>
      <c r="M288" s="55" t="s">
        <v>2833</v>
      </c>
      <c r="N288" s="55"/>
      <c r="O288" s="55"/>
      <c r="P288" s="48" t="s">
        <v>177</v>
      </c>
      <c r="Q288" s="48" t="str">
        <f t="shared" si="11"/>
        <v>NVT</v>
      </c>
      <c r="R288" s="48" t="s">
        <v>1367</v>
      </c>
      <c r="S288" s="48" t="s">
        <v>2865</v>
      </c>
      <c r="T288" s="55" t="s">
        <v>377</v>
      </c>
      <c r="U288" s="48" t="s">
        <v>1254</v>
      </c>
      <c r="V288" s="48" t="s">
        <v>1254</v>
      </c>
      <c r="W288" s="56"/>
      <c r="X288" s="3"/>
      <c r="Y288" s="3"/>
      <c r="Z288" s="57"/>
      <c r="AA288" s="57" t="str">
        <f t="shared" si="13"/>
        <v>n.v.t.</v>
      </c>
    </row>
    <row r="289" spans="1:27" hidden="1" x14ac:dyDescent="0.25">
      <c r="A289" s="181" t="s">
        <v>3616</v>
      </c>
      <c r="B289" s="59" t="s">
        <v>3616</v>
      </c>
      <c r="C289" s="59" t="str">
        <f>VLOOKUP(B289,Props!B:C,2,FALSE)</f>
        <v>UZG010</v>
      </c>
      <c r="D289" s="59"/>
      <c r="E289" s="59" t="s">
        <v>3617</v>
      </c>
      <c r="F289" s="59" t="str">
        <f>IF(ISTEXT(VLOOKUP(B289,#REF!,2,0)),VLOOKUP(B289,#REF!,2,0)," ")</f>
        <v xml:space="preserve"> </v>
      </c>
      <c r="G289" s="52" t="s">
        <v>2831</v>
      </c>
      <c r="H289" s="52" t="s">
        <v>177</v>
      </c>
      <c r="I289" s="53" t="s">
        <v>177</v>
      </c>
      <c r="J289" s="54" t="s">
        <v>3618</v>
      </c>
      <c r="K289" s="163" t="str">
        <f>IFERROR(VLOOKUP(B289,LOINC!A:B,2,0),"")</f>
        <v/>
      </c>
      <c r="L289" s="55" t="str">
        <f>IFERROR(VLOOKUP(B289,'Sequence nummers'!A:B,2,FALSE),"")</f>
        <v/>
      </c>
      <c r="M289" s="55" t="s">
        <v>2833</v>
      </c>
      <c r="N289" s="55"/>
      <c r="O289" s="55"/>
      <c r="P289" s="48" t="s">
        <v>177</v>
      </c>
      <c r="Q289" s="48" t="str">
        <f t="shared" si="11"/>
        <v>NVT</v>
      </c>
      <c r="R289" s="48" t="s">
        <v>1367</v>
      </c>
      <c r="S289" s="48" t="s">
        <v>2865</v>
      </c>
      <c r="T289" s="55" t="s">
        <v>377</v>
      </c>
      <c r="U289" s="48" t="s">
        <v>1254</v>
      </c>
      <c r="V289" s="48" t="s">
        <v>1254</v>
      </c>
      <c r="W289" s="56"/>
      <c r="X289" s="3"/>
      <c r="Y289" s="3"/>
      <c r="Z289" s="57"/>
      <c r="AA289" s="57" t="str">
        <f t="shared" si="13"/>
        <v>n.v.t.</v>
      </c>
    </row>
    <row r="290" spans="1:27" hidden="1" x14ac:dyDescent="0.25">
      <c r="A290" s="181" t="s">
        <v>3619</v>
      </c>
      <c r="B290" s="59" t="s">
        <v>3619</v>
      </c>
      <c r="C290" s="59" t="str">
        <f>VLOOKUP(B290,Props!B:C,2,FALSE)</f>
        <v>UZG011</v>
      </c>
      <c r="D290" s="59"/>
      <c r="E290" s="59" t="s">
        <v>3620</v>
      </c>
      <c r="F290" s="59" t="str">
        <f>IF(ISTEXT(VLOOKUP(B290,#REF!,2,0)),VLOOKUP(B290,#REF!,2,0)," ")</f>
        <v xml:space="preserve"> </v>
      </c>
      <c r="G290" s="52" t="s">
        <v>2831</v>
      </c>
      <c r="H290" s="52" t="s">
        <v>177</v>
      </c>
      <c r="I290" s="53" t="s">
        <v>177</v>
      </c>
      <c r="J290" s="54" t="s">
        <v>3621</v>
      </c>
      <c r="K290" s="163" t="str">
        <f>IFERROR(VLOOKUP(B290,LOINC!A:B,2,0),"")</f>
        <v/>
      </c>
      <c r="L290" s="55" t="str">
        <f>IFERROR(VLOOKUP(B290,'Sequence nummers'!A:B,2,FALSE),"")</f>
        <v/>
      </c>
      <c r="M290" s="55" t="s">
        <v>2833</v>
      </c>
      <c r="N290" s="55"/>
      <c r="O290" s="55"/>
      <c r="P290" s="48" t="s">
        <v>177</v>
      </c>
      <c r="Q290" s="48" t="str">
        <f t="shared" si="11"/>
        <v>NVT</v>
      </c>
      <c r="R290" s="48" t="s">
        <v>1367</v>
      </c>
      <c r="S290" s="48" t="s">
        <v>2865</v>
      </c>
      <c r="T290" s="55" t="s">
        <v>377</v>
      </c>
      <c r="U290" s="48" t="s">
        <v>1254</v>
      </c>
      <c r="V290" s="48" t="s">
        <v>1254</v>
      </c>
      <c r="W290" s="56"/>
      <c r="X290" s="3"/>
      <c r="Y290" s="3"/>
      <c r="Z290" s="57"/>
      <c r="AA290" s="57" t="str">
        <f t="shared" si="13"/>
        <v>n.v.t.</v>
      </c>
    </row>
    <row r="291" spans="1:27" hidden="1" x14ac:dyDescent="0.25">
      <c r="A291" s="181" t="s">
        <v>3622</v>
      </c>
      <c r="B291" s="59" t="s">
        <v>3622</v>
      </c>
      <c r="C291" s="59" t="str">
        <f>VLOOKUP(B291,Props!B:C,2,FALSE)</f>
        <v>UZG012</v>
      </c>
      <c r="D291" s="59"/>
      <c r="E291" s="59" t="s">
        <v>3623</v>
      </c>
      <c r="F291" s="59" t="str">
        <f>IF(ISTEXT(VLOOKUP(B291,#REF!,2,0)),VLOOKUP(B291,#REF!,2,0)," ")</f>
        <v xml:space="preserve"> </v>
      </c>
      <c r="G291" s="52" t="s">
        <v>2831</v>
      </c>
      <c r="H291" s="52" t="s">
        <v>177</v>
      </c>
      <c r="I291" s="53" t="s">
        <v>177</v>
      </c>
      <c r="J291" s="54" t="s">
        <v>3624</v>
      </c>
      <c r="K291" s="163" t="str">
        <f>IFERROR(VLOOKUP(B291,LOINC!A:B,2,0),"")</f>
        <v/>
      </c>
      <c r="L291" s="55" t="str">
        <f>IFERROR(VLOOKUP(B291,'Sequence nummers'!A:B,2,FALSE),"")</f>
        <v/>
      </c>
      <c r="M291" s="55" t="s">
        <v>2833</v>
      </c>
      <c r="N291" s="55"/>
      <c r="O291" s="55"/>
      <c r="P291" s="48" t="s">
        <v>177</v>
      </c>
      <c r="Q291" s="48" t="str">
        <f t="shared" si="11"/>
        <v>NVT</v>
      </c>
      <c r="R291" s="48" t="s">
        <v>1367</v>
      </c>
      <c r="S291" s="48" t="s">
        <v>2865</v>
      </c>
      <c r="T291" s="55" t="s">
        <v>377</v>
      </c>
      <c r="U291" s="48" t="s">
        <v>1254</v>
      </c>
      <c r="V291" s="48" t="s">
        <v>1254</v>
      </c>
      <c r="W291" s="56"/>
      <c r="X291" s="3"/>
      <c r="Y291" s="3"/>
      <c r="Z291" s="57"/>
      <c r="AA291" s="57" t="str">
        <f t="shared" si="13"/>
        <v>n.v.t.</v>
      </c>
    </row>
    <row r="292" spans="1:27" hidden="1" x14ac:dyDescent="0.25">
      <c r="A292" s="181" t="s">
        <v>3625</v>
      </c>
      <c r="B292" s="59" t="s">
        <v>3625</v>
      </c>
      <c r="C292" s="59" t="str">
        <f>VLOOKUP(B292,Props!B:C,2,FALSE)</f>
        <v>UZG013</v>
      </c>
      <c r="D292" s="59"/>
      <c r="E292" s="59" t="s">
        <v>3626</v>
      </c>
      <c r="F292" s="59" t="str">
        <f>IF(ISTEXT(VLOOKUP(B292,#REF!,2,0)),VLOOKUP(B292,#REF!,2,0)," ")</f>
        <v xml:space="preserve"> </v>
      </c>
      <c r="G292" s="52" t="s">
        <v>2831</v>
      </c>
      <c r="H292" s="52" t="s">
        <v>177</v>
      </c>
      <c r="I292" s="53" t="s">
        <v>177</v>
      </c>
      <c r="J292" s="54" t="s">
        <v>3627</v>
      </c>
      <c r="K292" s="163" t="str">
        <f>IFERROR(VLOOKUP(B292,LOINC!A:B,2,0),"")</f>
        <v/>
      </c>
      <c r="L292" s="55" t="str">
        <f>IFERROR(VLOOKUP(B292,'Sequence nummers'!A:B,2,FALSE),"")</f>
        <v/>
      </c>
      <c r="M292" s="55" t="s">
        <v>2833</v>
      </c>
      <c r="N292" s="55"/>
      <c r="O292" s="55"/>
      <c r="P292" s="48" t="s">
        <v>177</v>
      </c>
      <c r="Q292" s="48" t="str">
        <f t="shared" si="11"/>
        <v>NVT</v>
      </c>
      <c r="R292" s="48" t="s">
        <v>1367</v>
      </c>
      <c r="S292" s="48" t="s">
        <v>2865</v>
      </c>
      <c r="T292" s="55" t="s">
        <v>377</v>
      </c>
      <c r="U292" s="48" t="s">
        <v>1254</v>
      </c>
      <c r="V292" s="48" t="s">
        <v>1254</v>
      </c>
      <c r="W292" s="56"/>
      <c r="X292" s="3"/>
      <c r="Y292" s="3"/>
      <c r="Z292" s="57"/>
      <c r="AA292" s="57" t="str">
        <f t="shared" si="13"/>
        <v>n.v.t.</v>
      </c>
    </row>
    <row r="293" spans="1:27" hidden="1" x14ac:dyDescent="0.25">
      <c r="A293" s="181" t="s">
        <v>3628</v>
      </c>
      <c r="B293" s="59" t="s">
        <v>3628</v>
      </c>
      <c r="C293" s="59" t="str">
        <f>VLOOKUP(B293,Props!B:C,2,FALSE)</f>
        <v>UZG015</v>
      </c>
      <c r="D293" s="59"/>
      <c r="E293" s="59" t="s">
        <v>3629</v>
      </c>
      <c r="F293" s="59" t="str">
        <f>IF(ISTEXT(VLOOKUP(B293,#REF!,2,0)),VLOOKUP(B293,#REF!,2,0)," ")</f>
        <v xml:space="preserve"> </v>
      </c>
      <c r="G293" s="52" t="s">
        <v>2831</v>
      </c>
      <c r="H293" s="52" t="s">
        <v>177</v>
      </c>
      <c r="I293" s="53" t="s">
        <v>177</v>
      </c>
      <c r="J293" s="54" t="s">
        <v>3630</v>
      </c>
      <c r="K293" s="163" t="str">
        <f>IFERROR(VLOOKUP(B293,LOINC!A:B,2,0),"")</f>
        <v/>
      </c>
      <c r="L293" s="55" t="str">
        <f>IFERROR(VLOOKUP(B293,'Sequence nummers'!A:B,2,FALSE),"")</f>
        <v/>
      </c>
      <c r="M293" s="55" t="s">
        <v>2833</v>
      </c>
      <c r="N293" s="55"/>
      <c r="O293" s="55"/>
      <c r="P293" s="48" t="s">
        <v>177</v>
      </c>
      <c r="Q293" s="48" t="str">
        <f t="shared" si="11"/>
        <v>NVT</v>
      </c>
      <c r="R293" s="48" t="s">
        <v>1367</v>
      </c>
      <c r="S293" s="48" t="s">
        <v>2865</v>
      </c>
      <c r="T293" s="55" t="s">
        <v>377</v>
      </c>
      <c r="U293" s="48" t="s">
        <v>1254</v>
      </c>
      <c r="V293" s="48" t="s">
        <v>1254</v>
      </c>
      <c r="W293" s="56"/>
      <c r="X293" s="3"/>
      <c r="Y293" s="3"/>
      <c r="Z293" s="57"/>
      <c r="AA293" s="57" t="str">
        <f t="shared" si="13"/>
        <v>n.v.t.</v>
      </c>
    </row>
    <row r="294" spans="1:27" hidden="1" x14ac:dyDescent="0.25">
      <c r="A294" s="181" t="s">
        <v>3631</v>
      </c>
      <c r="B294" s="59" t="s">
        <v>3631</v>
      </c>
      <c r="C294" s="59" t="str">
        <f>VLOOKUP(B294,Props!B:C,2,FALSE)</f>
        <v>UZG018</v>
      </c>
      <c r="D294" s="59"/>
      <c r="E294" s="59" t="s">
        <v>3632</v>
      </c>
      <c r="F294" s="59" t="str">
        <f>IF(ISTEXT(VLOOKUP(B294,#REF!,2,0)),VLOOKUP(B294,#REF!,2,0)," ")</f>
        <v xml:space="preserve"> </v>
      </c>
      <c r="G294" s="52" t="s">
        <v>2831</v>
      </c>
      <c r="H294" s="52" t="s">
        <v>177</v>
      </c>
      <c r="I294" s="53" t="s">
        <v>177</v>
      </c>
      <c r="J294" s="54" t="s">
        <v>3633</v>
      </c>
      <c r="K294" s="163" t="str">
        <f>IFERROR(VLOOKUP(B294,LOINC!A:B,2,0),"")</f>
        <v/>
      </c>
      <c r="L294" s="55" t="str">
        <f>IFERROR(VLOOKUP(B294,'Sequence nummers'!A:B,2,FALSE),"")</f>
        <v/>
      </c>
      <c r="M294" s="55" t="s">
        <v>2833</v>
      </c>
      <c r="N294" s="55"/>
      <c r="O294" s="55"/>
      <c r="P294" s="48" t="s">
        <v>177</v>
      </c>
      <c r="Q294" s="48" t="str">
        <f t="shared" si="11"/>
        <v>NVT</v>
      </c>
      <c r="R294" s="48" t="s">
        <v>1367</v>
      </c>
      <c r="S294" s="48" t="s">
        <v>2865</v>
      </c>
      <c r="T294" s="55" t="s">
        <v>377</v>
      </c>
      <c r="U294" s="48" t="s">
        <v>1254</v>
      </c>
      <c r="V294" s="48" t="s">
        <v>1254</v>
      </c>
      <c r="W294" s="56"/>
      <c r="X294" s="3"/>
      <c r="Y294" s="3"/>
      <c r="Z294" s="57"/>
      <c r="AA294" s="57" t="str">
        <f t="shared" si="13"/>
        <v>n.v.t.</v>
      </c>
    </row>
    <row r="295" spans="1:27" hidden="1" x14ac:dyDescent="0.25">
      <c r="A295" s="181" t="s">
        <v>3634</v>
      </c>
      <c r="B295" s="59" t="s">
        <v>3634</v>
      </c>
      <c r="C295" s="59" t="str">
        <f>VLOOKUP(B295,Props!B:C,2,FALSE)</f>
        <v>UZG019</v>
      </c>
      <c r="D295" s="59"/>
      <c r="E295" s="59" t="s">
        <v>3635</v>
      </c>
      <c r="F295" s="59" t="str">
        <f>IF(ISTEXT(VLOOKUP(B295,#REF!,2,0)),VLOOKUP(B295,#REF!,2,0)," ")</f>
        <v xml:space="preserve"> </v>
      </c>
      <c r="G295" s="52" t="s">
        <v>2831</v>
      </c>
      <c r="H295" s="52" t="s">
        <v>177</v>
      </c>
      <c r="I295" s="53" t="s">
        <v>177</v>
      </c>
      <c r="J295" s="54" t="s">
        <v>3636</v>
      </c>
      <c r="K295" s="163" t="str">
        <f>IFERROR(VLOOKUP(B295,LOINC!A:B,2,0),"")</f>
        <v/>
      </c>
      <c r="L295" s="55" t="str">
        <f>IFERROR(VLOOKUP(B295,'Sequence nummers'!A:B,2,FALSE),"")</f>
        <v/>
      </c>
      <c r="M295" s="55" t="s">
        <v>2833</v>
      </c>
      <c r="N295" s="55"/>
      <c r="O295" s="55"/>
      <c r="P295" s="48" t="s">
        <v>177</v>
      </c>
      <c r="Q295" s="48" t="str">
        <f t="shared" si="11"/>
        <v>NVT</v>
      </c>
      <c r="R295" s="48" t="s">
        <v>1367</v>
      </c>
      <c r="S295" s="48" t="s">
        <v>2865</v>
      </c>
      <c r="T295" s="55" t="s">
        <v>377</v>
      </c>
      <c r="U295" s="48" t="s">
        <v>1254</v>
      </c>
      <c r="V295" s="48" t="s">
        <v>1254</v>
      </c>
      <c r="W295" s="56"/>
      <c r="X295" s="3"/>
      <c r="Y295" s="3"/>
      <c r="Z295" s="57"/>
      <c r="AA295" s="57" t="str">
        <f t="shared" si="13"/>
        <v>n.v.t.</v>
      </c>
    </row>
    <row r="296" spans="1:27" hidden="1" x14ac:dyDescent="0.25">
      <c r="A296" s="181" t="s">
        <v>3637</v>
      </c>
      <c r="B296" s="59" t="s">
        <v>3637</v>
      </c>
      <c r="C296" s="59" t="str">
        <f>VLOOKUP(B296,Props!B:C,2,FALSE)</f>
        <v>UZG020</v>
      </c>
      <c r="D296" s="59"/>
      <c r="E296" s="59" t="s">
        <v>3638</v>
      </c>
      <c r="F296" s="59" t="str">
        <f>IF(ISTEXT(VLOOKUP(B296,#REF!,2,0)),VLOOKUP(B296,#REF!,2,0)," ")</f>
        <v xml:space="preserve"> </v>
      </c>
      <c r="G296" s="52" t="s">
        <v>2831</v>
      </c>
      <c r="H296" s="52" t="s">
        <v>177</v>
      </c>
      <c r="I296" s="53" t="s">
        <v>177</v>
      </c>
      <c r="J296" s="54" t="s">
        <v>3639</v>
      </c>
      <c r="K296" s="163" t="str">
        <f>IFERROR(VLOOKUP(B296,LOINC!A:B,2,0),"")</f>
        <v/>
      </c>
      <c r="L296" s="55" t="str">
        <f>IFERROR(VLOOKUP(B296,'Sequence nummers'!A:B,2,FALSE),"")</f>
        <v/>
      </c>
      <c r="M296" s="55" t="s">
        <v>2833</v>
      </c>
      <c r="N296" s="55"/>
      <c r="O296" s="55"/>
      <c r="P296" s="48" t="s">
        <v>177</v>
      </c>
      <c r="Q296" s="48" t="str">
        <f t="shared" si="11"/>
        <v>NVT</v>
      </c>
      <c r="R296" s="48" t="s">
        <v>1367</v>
      </c>
      <c r="S296" s="48" t="s">
        <v>2865</v>
      </c>
      <c r="T296" s="55" t="s">
        <v>377</v>
      </c>
      <c r="U296" s="48" t="s">
        <v>1254</v>
      </c>
      <c r="V296" s="48" t="s">
        <v>1254</v>
      </c>
      <c r="W296" s="56"/>
      <c r="X296" s="3"/>
      <c r="Y296" s="3"/>
      <c r="Z296" s="57"/>
      <c r="AA296" s="57" t="str">
        <f t="shared" si="13"/>
        <v>n.v.t.</v>
      </c>
    </row>
    <row r="297" spans="1:27" hidden="1" x14ac:dyDescent="0.25">
      <c r="A297" s="181" t="s">
        <v>3640</v>
      </c>
      <c r="B297" s="59" t="s">
        <v>3640</v>
      </c>
      <c r="C297" s="59" t="str">
        <f>VLOOKUP(B297,Props!B:C,2,FALSE)</f>
        <v>UZG021</v>
      </c>
      <c r="D297" s="59"/>
      <c r="E297" s="59" t="s">
        <v>3641</v>
      </c>
      <c r="F297" s="59" t="str">
        <f>IF(ISTEXT(VLOOKUP(B297,#REF!,2,0)),VLOOKUP(B297,#REF!,2,0)," ")</f>
        <v xml:space="preserve"> </v>
      </c>
      <c r="G297" s="52" t="s">
        <v>2831</v>
      </c>
      <c r="H297" s="52" t="s">
        <v>177</v>
      </c>
      <c r="I297" s="53" t="s">
        <v>177</v>
      </c>
      <c r="J297" s="54" t="s">
        <v>3642</v>
      </c>
      <c r="K297" s="163" t="str">
        <f>IFERROR(VLOOKUP(B297,LOINC!A:B,2,0),"")</f>
        <v/>
      </c>
      <c r="L297" s="55" t="str">
        <f>IFERROR(VLOOKUP(B297,'Sequence nummers'!A:B,2,FALSE),"")</f>
        <v/>
      </c>
      <c r="M297" s="55" t="s">
        <v>2833</v>
      </c>
      <c r="N297" s="55"/>
      <c r="O297" s="55"/>
      <c r="P297" s="48" t="s">
        <v>177</v>
      </c>
      <c r="Q297" s="48" t="str">
        <f t="shared" si="11"/>
        <v>NVT</v>
      </c>
      <c r="R297" s="48" t="s">
        <v>1367</v>
      </c>
      <c r="S297" s="48" t="s">
        <v>2865</v>
      </c>
      <c r="T297" s="55" t="s">
        <v>377</v>
      </c>
      <c r="U297" s="48" t="s">
        <v>1254</v>
      </c>
      <c r="V297" s="48" t="s">
        <v>1254</v>
      </c>
      <c r="W297" s="56"/>
      <c r="X297" s="3"/>
      <c r="Y297" s="3"/>
      <c r="Z297" s="57"/>
      <c r="AA297" s="57" t="str">
        <f t="shared" si="13"/>
        <v>n.v.t.</v>
      </c>
    </row>
    <row r="298" spans="1:27" hidden="1" x14ac:dyDescent="0.25">
      <c r="A298" s="181" t="s">
        <v>3643</v>
      </c>
      <c r="B298" s="59" t="s">
        <v>3643</v>
      </c>
      <c r="C298" s="59" t="str">
        <f>VLOOKUP(B298,Props!B:C,2,FALSE)</f>
        <v>UZG022</v>
      </c>
      <c r="D298" s="59"/>
      <c r="E298" s="59" t="s">
        <v>3644</v>
      </c>
      <c r="F298" s="59" t="str">
        <f>IF(ISTEXT(VLOOKUP(B298,#REF!,2,0)),VLOOKUP(B298,#REF!,2,0)," ")</f>
        <v xml:space="preserve"> </v>
      </c>
      <c r="G298" s="52" t="s">
        <v>2831</v>
      </c>
      <c r="H298" s="52" t="s">
        <v>177</v>
      </c>
      <c r="I298" s="53" t="s">
        <v>177</v>
      </c>
      <c r="J298" s="54" t="s">
        <v>3645</v>
      </c>
      <c r="K298" s="163" t="str">
        <f>IFERROR(VLOOKUP(B298,LOINC!A:B,2,0),"")</f>
        <v/>
      </c>
      <c r="L298" s="55" t="str">
        <f>IFERROR(VLOOKUP(B298,'Sequence nummers'!A:B,2,FALSE),"")</f>
        <v/>
      </c>
      <c r="M298" s="55" t="s">
        <v>2833</v>
      </c>
      <c r="N298" s="55"/>
      <c r="O298" s="55"/>
      <c r="P298" s="48" t="s">
        <v>177</v>
      </c>
      <c r="Q298" s="48" t="str">
        <f t="shared" si="11"/>
        <v>NVT</v>
      </c>
      <c r="R298" s="48" t="s">
        <v>1367</v>
      </c>
      <c r="S298" s="48" t="s">
        <v>2865</v>
      </c>
      <c r="T298" s="55" t="s">
        <v>377</v>
      </c>
      <c r="U298" s="48" t="s">
        <v>1254</v>
      </c>
      <c r="V298" s="48" t="s">
        <v>1254</v>
      </c>
      <c r="W298" s="56"/>
      <c r="X298" s="3"/>
      <c r="Y298" s="3"/>
      <c r="Z298" s="57"/>
      <c r="AA298" s="57" t="str">
        <f t="shared" si="13"/>
        <v>n.v.t.</v>
      </c>
    </row>
    <row r="299" spans="1:27" hidden="1" x14ac:dyDescent="0.25">
      <c r="A299" s="181" t="s">
        <v>3646</v>
      </c>
      <c r="B299" s="59" t="s">
        <v>3646</v>
      </c>
      <c r="C299" s="59" t="str">
        <f>VLOOKUP(B299,Props!B:C,2,FALSE)</f>
        <v>UZG023</v>
      </c>
      <c r="D299" s="59"/>
      <c r="E299" s="59" t="s">
        <v>3647</v>
      </c>
      <c r="F299" s="59" t="str">
        <f>IF(ISTEXT(VLOOKUP(B299,#REF!,2,0)),VLOOKUP(B299,#REF!,2,0)," ")</f>
        <v xml:space="preserve"> </v>
      </c>
      <c r="G299" s="52" t="s">
        <v>2831</v>
      </c>
      <c r="H299" s="52" t="s">
        <v>177</v>
      </c>
      <c r="I299" s="53" t="s">
        <v>177</v>
      </c>
      <c r="J299" s="54" t="s">
        <v>3648</v>
      </c>
      <c r="K299" s="163" t="str">
        <f>IFERROR(VLOOKUP(B299,LOINC!A:B,2,0),"")</f>
        <v/>
      </c>
      <c r="L299" s="55" t="str">
        <f>IFERROR(VLOOKUP(B299,'Sequence nummers'!A:B,2,FALSE),"")</f>
        <v/>
      </c>
      <c r="M299" s="55" t="s">
        <v>2833</v>
      </c>
      <c r="N299" s="55"/>
      <c r="O299" s="55"/>
      <c r="P299" s="48" t="s">
        <v>177</v>
      </c>
      <c r="Q299" s="48" t="str">
        <f t="shared" si="11"/>
        <v>NVT</v>
      </c>
      <c r="R299" s="48" t="s">
        <v>1367</v>
      </c>
      <c r="S299" s="48" t="s">
        <v>2865</v>
      </c>
      <c r="T299" s="55" t="s">
        <v>377</v>
      </c>
      <c r="U299" s="48" t="s">
        <v>1254</v>
      </c>
      <c r="V299" s="48" t="s">
        <v>1254</v>
      </c>
      <c r="W299" s="56"/>
      <c r="X299" s="3"/>
      <c r="Y299" s="3"/>
      <c r="Z299" s="57"/>
      <c r="AA299" s="57" t="str">
        <f t="shared" si="13"/>
        <v>n.v.t.</v>
      </c>
    </row>
    <row r="300" spans="1:27" hidden="1" x14ac:dyDescent="0.25">
      <c r="A300" s="181" t="s">
        <v>3649</v>
      </c>
      <c r="B300" s="59" t="s">
        <v>3649</v>
      </c>
      <c r="C300" s="59" t="str">
        <f>VLOOKUP(B300,Props!B:C,2,FALSE)</f>
        <v>UZG024</v>
      </c>
      <c r="D300" s="59"/>
      <c r="E300" s="59" t="s">
        <v>3650</v>
      </c>
      <c r="F300" s="59" t="str">
        <f>IF(ISTEXT(VLOOKUP(B300,#REF!,2,0)),VLOOKUP(B300,#REF!,2,0)," ")</f>
        <v xml:space="preserve"> </v>
      </c>
      <c r="G300" s="52" t="s">
        <v>2831</v>
      </c>
      <c r="H300" s="52" t="s">
        <v>177</v>
      </c>
      <c r="I300" s="53" t="s">
        <v>177</v>
      </c>
      <c r="J300" s="54" t="s">
        <v>3651</v>
      </c>
      <c r="K300" s="163" t="str">
        <f>IFERROR(VLOOKUP(B300,LOINC!A:B,2,0),"")</f>
        <v/>
      </c>
      <c r="L300" s="55" t="str">
        <f>IFERROR(VLOOKUP(B300,'Sequence nummers'!A:B,2,FALSE),"")</f>
        <v/>
      </c>
      <c r="M300" s="55" t="s">
        <v>2833</v>
      </c>
      <c r="N300" s="55"/>
      <c r="O300" s="55"/>
      <c r="P300" s="48" t="s">
        <v>177</v>
      </c>
      <c r="Q300" s="48" t="str">
        <f t="shared" si="11"/>
        <v>NVT</v>
      </c>
      <c r="R300" s="48" t="s">
        <v>1367</v>
      </c>
      <c r="S300" s="48" t="s">
        <v>2865</v>
      </c>
      <c r="T300" s="55" t="s">
        <v>377</v>
      </c>
      <c r="U300" s="48" t="s">
        <v>1254</v>
      </c>
      <c r="V300" s="48" t="s">
        <v>1254</v>
      </c>
      <c r="W300" s="56"/>
      <c r="X300" s="3"/>
      <c r="Y300" s="3"/>
      <c r="Z300" s="57"/>
      <c r="AA300" s="57" t="str">
        <f t="shared" si="13"/>
        <v>n.v.t.</v>
      </c>
    </row>
    <row r="301" spans="1:27" hidden="1" x14ac:dyDescent="0.25">
      <c r="A301" s="181" t="s">
        <v>3652</v>
      </c>
      <c r="B301" s="59" t="s">
        <v>3652</v>
      </c>
      <c r="C301" s="59" t="str">
        <f>VLOOKUP(B301,Props!B:C,2,FALSE)</f>
        <v>UZG027</v>
      </c>
      <c r="D301" s="59"/>
      <c r="E301" s="59" t="s">
        <v>3653</v>
      </c>
      <c r="F301" s="59" t="str">
        <f>IF(ISTEXT(VLOOKUP(B301,#REF!,2,0)),VLOOKUP(B301,#REF!,2,0)," ")</f>
        <v xml:space="preserve"> </v>
      </c>
      <c r="G301" s="52" t="s">
        <v>2831</v>
      </c>
      <c r="H301" s="52" t="s">
        <v>177</v>
      </c>
      <c r="I301" s="53" t="s">
        <v>177</v>
      </c>
      <c r="J301" s="54" t="s">
        <v>3654</v>
      </c>
      <c r="K301" s="163" t="str">
        <f>IFERROR(VLOOKUP(B301,LOINC!A:B,2,0),"")</f>
        <v/>
      </c>
      <c r="L301" s="55" t="str">
        <f>IFERROR(VLOOKUP(B301,'Sequence nummers'!A:B,2,FALSE),"")</f>
        <v/>
      </c>
      <c r="M301" s="55" t="s">
        <v>2833</v>
      </c>
      <c r="N301" s="55"/>
      <c r="O301" s="55"/>
      <c r="P301" s="48" t="s">
        <v>177</v>
      </c>
      <c r="Q301" s="48" t="str">
        <f t="shared" si="11"/>
        <v>NVT</v>
      </c>
      <c r="R301" s="48" t="s">
        <v>1367</v>
      </c>
      <c r="S301" s="48" t="s">
        <v>2865</v>
      </c>
      <c r="T301" s="55" t="s">
        <v>377</v>
      </c>
      <c r="U301" s="48" t="s">
        <v>1254</v>
      </c>
      <c r="V301" s="48" t="s">
        <v>1254</v>
      </c>
      <c r="W301" s="56"/>
      <c r="X301" s="3"/>
      <c r="Y301" s="3"/>
      <c r="Z301" s="57"/>
      <c r="AA301" s="57" t="str">
        <f t="shared" si="13"/>
        <v>n.v.t.</v>
      </c>
    </row>
    <row r="302" spans="1:27" hidden="1" x14ac:dyDescent="0.25">
      <c r="A302" s="181" t="s">
        <v>3655</v>
      </c>
      <c r="B302" s="59" t="s">
        <v>3655</v>
      </c>
      <c r="C302" s="59" t="str">
        <f>VLOOKUP(B302,Props!B:C,2,FALSE)</f>
        <v>UZG028</v>
      </c>
      <c r="D302" s="59"/>
      <c r="E302" s="59" t="s">
        <v>3656</v>
      </c>
      <c r="F302" s="59" t="str">
        <f>IF(ISTEXT(VLOOKUP(B302,#REF!,2,0)),VLOOKUP(B302,#REF!,2,0)," ")</f>
        <v xml:space="preserve"> </v>
      </c>
      <c r="G302" s="52" t="s">
        <v>2831</v>
      </c>
      <c r="H302" s="52" t="s">
        <v>177</v>
      </c>
      <c r="I302" s="53" t="s">
        <v>177</v>
      </c>
      <c r="J302" s="54" t="s">
        <v>3657</v>
      </c>
      <c r="K302" s="163" t="str">
        <f>IFERROR(VLOOKUP(B302,LOINC!A:B,2,0),"")</f>
        <v/>
      </c>
      <c r="L302" s="55" t="str">
        <f>IFERROR(VLOOKUP(B302,'Sequence nummers'!A:B,2,FALSE),"")</f>
        <v/>
      </c>
      <c r="M302" s="55" t="s">
        <v>2833</v>
      </c>
      <c r="N302" s="55"/>
      <c r="O302" s="55"/>
      <c r="P302" s="48" t="s">
        <v>177</v>
      </c>
      <c r="Q302" s="48" t="str">
        <f t="shared" si="11"/>
        <v>NVT</v>
      </c>
      <c r="R302" s="48" t="s">
        <v>1367</v>
      </c>
      <c r="S302" s="48" t="s">
        <v>2865</v>
      </c>
      <c r="T302" s="55" t="s">
        <v>377</v>
      </c>
      <c r="U302" s="48" t="s">
        <v>1254</v>
      </c>
      <c r="V302" s="48" t="s">
        <v>1254</v>
      </c>
      <c r="W302" s="56"/>
      <c r="X302" s="3"/>
      <c r="Y302" s="3"/>
      <c r="Z302" s="57"/>
      <c r="AA302" s="57" t="str">
        <f t="shared" si="13"/>
        <v>n.v.t.</v>
      </c>
    </row>
    <row r="303" spans="1:27" hidden="1" x14ac:dyDescent="0.25">
      <c r="A303" s="181" t="s">
        <v>3658</v>
      </c>
      <c r="B303" s="59" t="s">
        <v>3658</v>
      </c>
      <c r="C303" s="59" t="str">
        <f>VLOOKUP(B303,Props!B:C,2,FALSE)</f>
        <v>UZG029</v>
      </c>
      <c r="D303" s="59"/>
      <c r="E303" s="59" t="s">
        <v>3659</v>
      </c>
      <c r="F303" s="59" t="str">
        <f>IF(ISTEXT(VLOOKUP(B303,#REF!,2,0)),VLOOKUP(B303,#REF!,2,0)," ")</f>
        <v xml:space="preserve"> </v>
      </c>
      <c r="G303" s="52" t="s">
        <v>2831</v>
      </c>
      <c r="H303" s="52" t="s">
        <v>177</v>
      </c>
      <c r="I303" s="53" t="s">
        <v>177</v>
      </c>
      <c r="J303" s="54" t="s">
        <v>3660</v>
      </c>
      <c r="K303" s="163" t="str">
        <f>IFERROR(VLOOKUP(B303,LOINC!A:B,2,0),"")</f>
        <v/>
      </c>
      <c r="L303" s="55" t="str">
        <f>IFERROR(VLOOKUP(B303,'Sequence nummers'!A:B,2,FALSE),"")</f>
        <v/>
      </c>
      <c r="M303" s="55" t="s">
        <v>2833</v>
      </c>
      <c r="N303" s="55"/>
      <c r="O303" s="55"/>
      <c r="P303" s="48" t="s">
        <v>177</v>
      </c>
      <c r="Q303" s="48" t="str">
        <f t="shared" si="11"/>
        <v>NVT</v>
      </c>
      <c r="R303" s="48" t="s">
        <v>1367</v>
      </c>
      <c r="S303" s="48" t="s">
        <v>2865</v>
      </c>
      <c r="T303" s="55" t="s">
        <v>377</v>
      </c>
      <c r="U303" s="48" t="s">
        <v>1254</v>
      </c>
      <c r="V303" s="48" t="s">
        <v>1254</v>
      </c>
      <c r="W303" s="56"/>
      <c r="X303" s="3"/>
      <c r="Y303" s="3"/>
      <c r="Z303" s="57"/>
      <c r="AA303" s="57" t="str">
        <f t="shared" si="13"/>
        <v>n.v.t.</v>
      </c>
    </row>
    <row r="304" spans="1:27" hidden="1" x14ac:dyDescent="0.25">
      <c r="A304" s="181" t="s">
        <v>3661</v>
      </c>
      <c r="B304" s="59" t="s">
        <v>3661</v>
      </c>
      <c r="C304" s="59" t="str">
        <f>VLOOKUP(B304,Props!B:C,2,FALSE)</f>
        <v>UZG030</v>
      </c>
      <c r="D304" s="59"/>
      <c r="E304" s="59" t="s">
        <v>3662</v>
      </c>
      <c r="F304" s="59" t="str">
        <f>IF(ISTEXT(VLOOKUP(B304,#REF!,2,0)),VLOOKUP(B304,#REF!,2,0)," ")</f>
        <v xml:space="preserve"> </v>
      </c>
      <c r="G304" s="52" t="s">
        <v>2831</v>
      </c>
      <c r="H304" s="52" t="s">
        <v>177</v>
      </c>
      <c r="I304" s="53" t="s">
        <v>177</v>
      </c>
      <c r="J304" s="54" t="s">
        <v>3663</v>
      </c>
      <c r="K304" s="163" t="str">
        <f>IFERROR(VLOOKUP(B304,LOINC!A:B,2,0),"")</f>
        <v/>
      </c>
      <c r="L304" s="55" t="str">
        <f>IFERROR(VLOOKUP(B304,'Sequence nummers'!A:B,2,FALSE),"")</f>
        <v/>
      </c>
      <c r="M304" s="55" t="s">
        <v>2833</v>
      </c>
      <c r="N304" s="55"/>
      <c r="O304" s="55"/>
      <c r="P304" s="48" t="s">
        <v>177</v>
      </c>
      <c r="Q304" s="48" t="str">
        <f t="shared" si="11"/>
        <v>NVT</v>
      </c>
      <c r="R304" s="48" t="s">
        <v>1367</v>
      </c>
      <c r="S304" s="48" t="s">
        <v>2865</v>
      </c>
      <c r="T304" s="55" t="s">
        <v>377</v>
      </c>
      <c r="U304" s="48" t="s">
        <v>1254</v>
      </c>
      <c r="V304" s="48" t="s">
        <v>1254</v>
      </c>
      <c r="W304" s="56"/>
      <c r="X304" s="3"/>
      <c r="Y304" s="3"/>
      <c r="Z304" s="57"/>
      <c r="AA304" s="57" t="str">
        <f t="shared" si="13"/>
        <v>n.v.t.</v>
      </c>
    </row>
    <row r="305" spans="1:27" hidden="1" x14ac:dyDescent="0.25">
      <c r="A305" s="181" t="s">
        <v>3664</v>
      </c>
      <c r="B305" s="59" t="s">
        <v>3664</v>
      </c>
      <c r="C305" s="59" t="str">
        <f>VLOOKUP(B305,Props!B:C,2,FALSE)</f>
        <v>UZG031</v>
      </c>
      <c r="D305" s="59"/>
      <c r="E305" s="59" t="s">
        <v>3665</v>
      </c>
      <c r="F305" s="59" t="str">
        <f>IF(ISTEXT(VLOOKUP(B305,#REF!,2,0)),VLOOKUP(B305,#REF!,2,0)," ")</f>
        <v xml:space="preserve"> </v>
      </c>
      <c r="G305" s="52" t="s">
        <v>2831</v>
      </c>
      <c r="H305" s="52" t="s">
        <v>177</v>
      </c>
      <c r="I305" s="53" t="s">
        <v>177</v>
      </c>
      <c r="J305" s="54" t="s">
        <v>3666</v>
      </c>
      <c r="K305" s="163" t="str">
        <f>IFERROR(VLOOKUP(B305,LOINC!A:B,2,0),"")</f>
        <v/>
      </c>
      <c r="L305" s="55" t="str">
        <f>IFERROR(VLOOKUP(B305,'Sequence nummers'!A:B,2,FALSE),"")</f>
        <v/>
      </c>
      <c r="M305" s="55" t="s">
        <v>2833</v>
      </c>
      <c r="N305" s="55"/>
      <c r="O305" s="55"/>
      <c r="P305" s="48" t="s">
        <v>177</v>
      </c>
      <c r="Q305" s="48" t="str">
        <f t="shared" si="11"/>
        <v>NVT</v>
      </c>
      <c r="R305" s="48" t="s">
        <v>1367</v>
      </c>
      <c r="S305" s="48" t="s">
        <v>2865</v>
      </c>
      <c r="T305" s="55" t="s">
        <v>377</v>
      </c>
      <c r="U305" s="48" t="s">
        <v>1254</v>
      </c>
      <c r="V305" s="48" t="s">
        <v>1254</v>
      </c>
      <c r="W305" s="56"/>
      <c r="X305" s="3"/>
      <c r="Y305" s="3"/>
      <c r="Z305" s="57"/>
      <c r="AA305" s="57" t="str">
        <f t="shared" si="13"/>
        <v>n.v.t.</v>
      </c>
    </row>
    <row r="306" spans="1:27" hidden="1" x14ac:dyDescent="0.25">
      <c r="A306" s="181" t="s">
        <v>3667</v>
      </c>
      <c r="B306" s="59" t="s">
        <v>3667</v>
      </c>
      <c r="C306" s="59" t="str">
        <f>VLOOKUP(B306,Props!B:C,2,FALSE)</f>
        <v>UZG033</v>
      </c>
      <c r="D306" s="59"/>
      <c r="E306" s="59" t="s">
        <v>3668</v>
      </c>
      <c r="F306" s="59" t="str">
        <f>IF(ISTEXT(VLOOKUP(B306,#REF!,2,0)),VLOOKUP(B306,#REF!,2,0)," ")</f>
        <v xml:space="preserve"> </v>
      </c>
      <c r="G306" s="52" t="s">
        <v>2831</v>
      </c>
      <c r="H306" s="52" t="s">
        <v>177</v>
      </c>
      <c r="I306" s="53" t="s">
        <v>177</v>
      </c>
      <c r="J306" s="54" t="s">
        <v>3669</v>
      </c>
      <c r="K306" s="163" t="str">
        <f>IFERROR(VLOOKUP(B306,LOINC!A:B,2,0),"")</f>
        <v/>
      </c>
      <c r="L306" s="55" t="str">
        <f>IFERROR(VLOOKUP(B306,'Sequence nummers'!A:B,2,FALSE),"")</f>
        <v/>
      </c>
      <c r="M306" s="55" t="s">
        <v>2833</v>
      </c>
      <c r="N306" s="55"/>
      <c r="O306" s="55"/>
      <c r="P306" s="48" t="s">
        <v>177</v>
      </c>
      <c r="Q306" s="48" t="str">
        <f t="shared" si="11"/>
        <v>NVT</v>
      </c>
      <c r="R306" s="48" t="s">
        <v>1367</v>
      </c>
      <c r="S306" s="48" t="s">
        <v>2865</v>
      </c>
      <c r="T306" s="55" t="s">
        <v>377</v>
      </c>
      <c r="U306" s="48" t="s">
        <v>1254</v>
      </c>
      <c r="V306" s="48" t="s">
        <v>1254</v>
      </c>
      <c r="W306" s="56"/>
      <c r="X306" s="3"/>
      <c r="Y306" s="3"/>
      <c r="Z306" s="57"/>
      <c r="AA306" s="57" t="str">
        <f t="shared" si="13"/>
        <v>n.v.t.</v>
      </c>
    </row>
    <row r="307" spans="1:27" hidden="1" x14ac:dyDescent="0.25">
      <c r="A307" s="181" t="s">
        <v>3670</v>
      </c>
      <c r="B307" s="59" t="s">
        <v>3670</v>
      </c>
      <c r="C307" s="59" t="str">
        <f>VLOOKUP(B307,Props!B:C,2,FALSE)</f>
        <v>UZG034</v>
      </c>
      <c r="D307" s="59"/>
      <c r="E307" s="59" t="s">
        <v>3671</v>
      </c>
      <c r="F307" s="59" t="str">
        <f>IF(ISTEXT(VLOOKUP(B307,#REF!,2,0)),VLOOKUP(B307,#REF!,2,0)," ")</f>
        <v xml:space="preserve"> </v>
      </c>
      <c r="G307" s="52" t="s">
        <v>2831</v>
      </c>
      <c r="H307" s="52" t="s">
        <v>177</v>
      </c>
      <c r="I307" s="53" t="s">
        <v>177</v>
      </c>
      <c r="J307" s="54" t="s">
        <v>3672</v>
      </c>
      <c r="K307" s="163" t="str">
        <f>IFERROR(VLOOKUP(B307,LOINC!A:B,2,0),"")</f>
        <v/>
      </c>
      <c r="L307" s="55" t="str">
        <f>IFERROR(VLOOKUP(B307,'Sequence nummers'!A:B,2,FALSE),"")</f>
        <v/>
      </c>
      <c r="M307" s="55" t="s">
        <v>2833</v>
      </c>
      <c r="N307" s="55"/>
      <c r="O307" s="55"/>
      <c r="P307" s="48" t="s">
        <v>177</v>
      </c>
      <c r="Q307" s="48" t="str">
        <f t="shared" si="11"/>
        <v>NVT</v>
      </c>
      <c r="R307" s="48" t="s">
        <v>1367</v>
      </c>
      <c r="S307" s="48" t="s">
        <v>2865</v>
      </c>
      <c r="T307" s="55" t="s">
        <v>377</v>
      </c>
      <c r="U307" s="48" t="s">
        <v>1254</v>
      </c>
      <c r="V307" s="48" t="s">
        <v>1254</v>
      </c>
      <c r="W307" s="56"/>
      <c r="X307" s="3"/>
      <c r="Y307" s="3"/>
      <c r="Z307" s="57"/>
      <c r="AA307" s="57" t="str">
        <f t="shared" si="13"/>
        <v>n.v.t.</v>
      </c>
    </row>
    <row r="308" spans="1:27" hidden="1" x14ac:dyDescent="0.25">
      <c r="A308" s="181" t="s">
        <v>3673</v>
      </c>
      <c r="B308" s="59" t="s">
        <v>3673</v>
      </c>
      <c r="C308" s="59" t="str">
        <f>VLOOKUP(B308,Props!B:C,2,FALSE)</f>
        <v>UZG035</v>
      </c>
      <c r="D308" s="59"/>
      <c r="E308" s="59" t="s">
        <v>3674</v>
      </c>
      <c r="F308" s="59" t="str">
        <f>IF(ISTEXT(VLOOKUP(B308,#REF!,2,0)),VLOOKUP(B308,#REF!,2,0)," ")</f>
        <v xml:space="preserve"> </v>
      </c>
      <c r="G308" s="52" t="s">
        <v>2831</v>
      </c>
      <c r="H308" s="52" t="s">
        <v>177</v>
      </c>
      <c r="I308" s="53" t="s">
        <v>177</v>
      </c>
      <c r="J308" s="54" t="s">
        <v>3675</v>
      </c>
      <c r="K308" s="163" t="str">
        <f>IFERROR(VLOOKUP(B308,LOINC!A:B,2,0),"")</f>
        <v/>
      </c>
      <c r="L308" s="55" t="str">
        <f>IFERROR(VLOOKUP(B308,'Sequence nummers'!A:B,2,FALSE),"")</f>
        <v/>
      </c>
      <c r="M308" s="55" t="s">
        <v>2833</v>
      </c>
      <c r="N308" s="55"/>
      <c r="O308" s="55"/>
      <c r="P308" s="48" t="s">
        <v>177</v>
      </c>
      <c r="Q308" s="48" t="str">
        <f t="shared" si="11"/>
        <v>NVT</v>
      </c>
      <c r="R308" s="48" t="s">
        <v>1367</v>
      </c>
      <c r="S308" s="48" t="s">
        <v>2865</v>
      </c>
      <c r="T308" s="55" t="s">
        <v>377</v>
      </c>
      <c r="U308" s="48" t="s">
        <v>1254</v>
      </c>
      <c r="V308" s="48" t="s">
        <v>1254</v>
      </c>
      <c r="W308" s="56"/>
      <c r="X308" s="3"/>
      <c r="Y308" s="3"/>
      <c r="Z308" s="57"/>
      <c r="AA308" s="57" t="str">
        <f t="shared" si="13"/>
        <v>n.v.t.</v>
      </c>
    </row>
    <row r="309" spans="1:27" hidden="1" x14ac:dyDescent="0.25">
      <c r="A309" s="181" t="s">
        <v>3676</v>
      </c>
      <c r="B309" s="59" t="s">
        <v>3676</v>
      </c>
      <c r="C309" s="59" t="str">
        <f>VLOOKUP(B309,Props!B:C,2,FALSE)</f>
        <v>UZG036</v>
      </c>
      <c r="D309" s="59"/>
      <c r="E309" s="59" t="s">
        <v>3677</v>
      </c>
      <c r="F309" s="59" t="str">
        <f>IF(ISTEXT(VLOOKUP(B309,#REF!,2,0)),VLOOKUP(B309,#REF!,2,0)," ")</f>
        <v xml:space="preserve"> </v>
      </c>
      <c r="G309" s="52" t="s">
        <v>2831</v>
      </c>
      <c r="H309" s="52" t="s">
        <v>177</v>
      </c>
      <c r="I309" s="53" t="s">
        <v>177</v>
      </c>
      <c r="J309" s="54" t="s">
        <v>3678</v>
      </c>
      <c r="K309" s="163" t="str">
        <f>IFERROR(VLOOKUP(B309,LOINC!A:B,2,0),"")</f>
        <v/>
      </c>
      <c r="L309" s="55" t="str">
        <f>IFERROR(VLOOKUP(B309,'Sequence nummers'!A:B,2,FALSE),"")</f>
        <v/>
      </c>
      <c r="M309" s="55" t="s">
        <v>2833</v>
      </c>
      <c r="N309" s="55"/>
      <c r="O309" s="55"/>
      <c r="P309" s="48" t="s">
        <v>177</v>
      </c>
      <c r="Q309" s="48" t="str">
        <f t="shared" si="11"/>
        <v>NVT</v>
      </c>
      <c r="R309" s="48" t="s">
        <v>1367</v>
      </c>
      <c r="S309" s="48" t="s">
        <v>2865</v>
      </c>
      <c r="T309" s="55" t="s">
        <v>377</v>
      </c>
      <c r="U309" s="48" t="s">
        <v>1254</v>
      </c>
      <c r="V309" s="48" t="s">
        <v>1254</v>
      </c>
      <c r="W309" s="56"/>
      <c r="X309" s="3"/>
      <c r="Y309" s="3"/>
      <c r="Z309" s="57"/>
      <c r="AA309" s="57" t="str">
        <f t="shared" si="13"/>
        <v>n.v.t.</v>
      </c>
    </row>
    <row r="310" spans="1:27" hidden="1" x14ac:dyDescent="0.25">
      <c r="A310" s="181" t="s">
        <v>3679</v>
      </c>
      <c r="B310" s="59" t="s">
        <v>3679</v>
      </c>
      <c r="C310" s="59" t="str">
        <f>VLOOKUP(B310,Props!B:C,2,FALSE)</f>
        <v>UZG037</v>
      </c>
      <c r="D310" s="59"/>
      <c r="E310" s="59" t="s">
        <v>3680</v>
      </c>
      <c r="F310" s="59" t="str">
        <f>IF(ISTEXT(VLOOKUP(B310,#REF!,2,0)),VLOOKUP(B310,#REF!,2,0)," ")</f>
        <v xml:space="preserve"> </v>
      </c>
      <c r="G310" s="52" t="s">
        <v>2831</v>
      </c>
      <c r="H310" s="52" t="s">
        <v>177</v>
      </c>
      <c r="I310" s="53" t="s">
        <v>177</v>
      </c>
      <c r="J310" s="54" t="s">
        <v>3681</v>
      </c>
      <c r="K310" s="163" t="str">
        <f>IFERROR(VLOOKUP(B310,LOINC!A:B,2,0),"")</f>
        <v/>
      </c>
      <c r="L310" s="55" t="str">
        <f>IFERROR(VLOOKUP(B310,'Sequence nummers'!A:B,2,FALSE),"")</f>
        <v/>
      </c>
      <c r="M310" s="55" t="s">
        <v>2833</v>
      </c>
      <c r="N310" s="55"/>
      <c r="O310" s="55"/>
      <c r="P310" s="48" t="s">
        <v>177</v>
      </c>
      <c r="Q310" s="48" t="str">
        <f t="shared" si="11"/>
        <v>NVT</v>
      </c>
      <c r="R310" s="48" t="s">
        <v>1367</v>
      </c>
      <c r="S310" s="48" t="s">
        <v>2865</v>
      </c>
      <c r="T310" s="55" t="s">
        <v>377</v>
      </c>
      <c r="U310" s="48" t="s">
        <v>1254</v>
      </c>
      <c r="V310" s="48" t="s">
        <v>1254</v>
      </c>
      <c r="W310" s="56"/>
      <c r="X310" s="3"/>
      <c r="Y310" s="3"/>
      <c r="Z310" s="57"/>
      <c r="AA310" s="57" t="str">
        <f t="shared" si="13"/>
        <v>n.v.t.</v>
      </c>
    </row>
    <row r="311" spans="1:27" hidden="1" x14ac:dyDescent="0.25">
      <c r="A311" s="181" t="s">
        <v>3682</v>
      </c>
      <c r="B311" s="59" t="s">
        <v>3682</v>
      </c>
      <c r="C311" s="59" t="str">
        <f>VLOOKUP(B311,Props!B:C,2,FALSE)</f>
        <v>UZG038</v>
      </c>
      <c r="D311" s="59"/>
      <c r="E311" s="59" t="s">
        <v>3683</v>
      </c>
      <c r="F311" s="59" t="str">
        <f>IF(ISTEXT(VLOOKUP(B311,#REF!,2,0)),VLOOKUP(B311,#REF!,2,0)," ")</f>
        <v xml:space="preserve"> </v>
      </c>
      <c r="G311" s="52" t="s">
        <v>2831</v>
      </c>
      <c r="H311" s="52" t="s">
        <v>177</v>
      </c>
      <c r="I311" s="53" t="s">
        <v>177</v>
      </c>
      <c r="J311" s="54" t="s">
        <v>3684</v>
      </c>
      <c r="K311" s="163" t="str">
        <f>IFERROR(VLOOKUP(B311,LOINC!A:B,2,0),"")</f>
        <v/>
      </c>
      <c r="L311" s="55" t="str">
        <f>IFERROR(VLOOKUP(B311,'Sequence nummers'!A:B,2,FALSE),"")</f>
        <v/>
      </c>
      <c r="M311" s="55" t="s">
        <v>2833</v>
      </c>
      <c r="N311" s="55"/>
      <c r="O311" s="55"/>
      <c r="P311" s="48" t="s">
        <v>177</v>
      </c>
      <c r="Q311" s="48" t="str">
        <f t="shared" si="11"/>
        <v>NVT</v>
      </c>
      <c r="R311" s="48" t="s">
        <v>1367</v>
      </c>
      <c r="S311" s="48" t="s">
        <v>2865</v>
      </c>
      <c r="T311" s="55" t="s">
        <v>377</v>
      </c>
      <c r="U311" s="48" t="s">
        <v>1254</v>
      </c>
      <c r="V311" s="48" t="s">
        <v>1254</v>
      </c>
      <c r="W311" s="56"/>
      <c r="X311" s="3"/>
      <c r="Y311" s="3"/>
      <c r="Z311" s="57"/>
      <c r="AA311" s="57" t="str">
        <f t="shared" si="13"/>
        <v>n.v.t.</v>
      </c>
    </row>
    <row r="312" spans="1:27" hidden="1" x14ac:dyDescent="0.25">
      <c r="A312" s="181" t="s">
        <v>3685</v>
      </c>
      <c r="B312" s="59" t="s">
        <v>3685</v>
      </c>
      <c r="C312" s="59" t="str">
        <f>VLOOKUP(B312,Props!B:C,2,FALSE)</f>
        <v>UZG039</v>
      </c>
      <c r="D312" s="59"/>
      <c r="E312" s="59" t="s">
        <v>3686</v>
      </c>
      <c r="F312" s="59" t="str">
        <f>IF(ISTEXT(VLOOKUP(B312,#REF!,2,0)),VLOOKUP(B312,#REF!,2,0)," ")</f>
        <v xml:space="preserve"> </v>
      </c>
      <c r="G312" s="52" t="s">
        <v>2831</v>
      </c>
      <c r="H312" s="52" t="s">
        <v>177</v>
      </c>
      <c r="I312" s="53" t="s">
        <v>177</v>
      </c>
      <c r="J312" s="54" t="s">
        <v>3687</v>
      </c>
      <c r="K312" s="163" t="str">
        <f>IFERROR(VLOOKUP(B312,LOINC!A:B,2,0),"")</f>
        <v/>
      </c>
      <c r="L312" s="55" t="str">
        <f>IFERROR(VLOOKUP(B312,'Sequence nummers'!A:B,2,FALSE),"")</f>
        <v/>
      </c>
      <c r="M312" s="55" t="s">
        <v>2833</v>
      </c>
      <c r="N312" s="55"/>
      <c r="O312" s="55"/>
      <c r="P312" s="48" t="s">
        <v>177</v>
      </c>
      <c r="Q312" s="48" t="str">
        <f t="shared" si="11"/>
        <v>NVT</v>
      </c>
      <c r="R312" s="48" t="s">
        <v>1367</v>
      </c>
      <c r="S312" s="48" t="s">
        <v>2865</v>
      </c>
      <c r="T312" s="55" t="s">
        <v>377</v>
      </c>
      <c r="U312" s="48" t="s">
        <v>1254</v>
      </c>
      <c r="V312" s="48" t="s">
        <v>1254</v>
      </c>
      <c r="W312" s="56"/>
      <c r="X312" s="3"/>
      <c r="Y312" s="3"/>
      <c r="Z312" s="57"/>
      <c r="AA312" s="57" t="str">
        <f t="shared" si="13"/>
        <v>n.v.t.</v>
      </c>
    </row>
    <row r="313" spans="1:27" hidden="1" x14ac:dyDescent="0.25">
      <c r="A313" s="181" t="s">
        <v>3688</v>
      </c>
      <c r="B313" s="59" t="s">
        <v>3688</v>
      </c>
      <c r="C313" s="59" t="str">
        <f>VLOOKUP(B313,Props!B:C,2,FALSE)</f>
        <v>UZG040</v>
      </c>
      <c r="D313" s="59"/>
      <c r="E313" s="59" t="s">
        <v>3689</v>
      </c>
      <c r="F313" s="59" t="str">
        <f>IF(ISTEXT(VLOOKUP(B313,#REF!,2,0)),VLOOKUP(B313,#REF!,2,0)," ")</f>
        <v xml:space="preserve"> </v>
      </c>
      <c r="G313" s="52" t="s">
        <v>2831</v>
      </c>
      <c r="H313" s="52" t="s">
        <v>177</v>
      </c>
      <c r="I313" s="53" t="s">
        <v>177</v>
      </c>
      <c r="J313" s="54" t="s">
        <v>3690</v>
      </c>
      <c r="K313" s="163" t="str">
        <f>IFERROR(VLOOKUP(B313,LOINC!A:B,2,0),"")</f>
        <v/>
      </c>
      <c r="L313" s="55" t="str">
        <f>IFERROR(VLOOKUP(B313,'Sequence nummers'!A:B,2,FALSE),"")</f>
        <v/>
      </c>
      <c r="M313" s="55" t="s">
        <v>2833</v>
      </c>
      <c r="N313" s="55"/>
      <c r="O313" s="55"/>
      <c r="P313" s="48" t="s">
        <v>177</v>
      </c>
      <c r="Q313" s="48" t="str">
        <f t="shared" si="11"/>
        <v>NVT</v>
      </c>
      <c r="R313" s="48" t="s">
        <v>1367</v>
      </c>
      <c r="S313" s="48" t="s">
        <v>2865</v>
      </c>
      <c r="T313" s="55" t="s">
        <v>377</v>
      </c>
      <c r="U313" s="48" t="s">
        <v>1254</v>
      </c>
      <c r="V313" s="48" t="s">
        <v>1254</v>
      </c>
      <c r="W313" s="56"/>
      <c r="X313" s="3"/>
      <c r="Y313" s="3"/>
      <c r="Z313" s="57"/>
      <c r="AA313" s="57" t="str">
        <f t="shared" si="13"/>
        <v>n.v.t.</v>
      </c>
    </row>
    <row r="314" spans="1:27" hidden="1" x14ac:dyDescent="0.25">
      <c r="A314" s="181" t="s">
        <v>3691</v>
      </c>
      <c r="B314" s="59" t="s">
        <v>3691</v>
      </c>
      <c r="C314" s="59" t="str">
        <f>VLOOKUP(B314,Props!B:C,2,FALSE)</f>
        <v>UZG041</v>
      </c>
      <c r="D314" s="59"/>
      <c r="E314" s="59" t="s">
        <v>3692</v>
      </c>
      <c r="F314" s="59" t="str">
        <f>IF(ISTEXT(VLOOKUP(B314,#REF!,2,0)),VLOOKUP(B314,#REF!,2,0)," ")</f>
        <v xml:space="preserve"> </v>
      </c>
      <c r="G314" s="52" t="s">
        <v>2831</v>
      </c>
      <c r="H314" s="52" t="s">
        <v>177</v>
      </c>
      <c r="I314" s="53" t="s">
        <v>177</v>
      </c>
      <c r="J314" s="54" t="s">
        <v>3693</v>
      </c>
      <c r="K314" s="163" t="str">
        <f>IFERROR(VLOOKUP(B314,LOINC!A:B,2,0),"")</f>
        <v/>
      </c>
      <c r="L314" s="55" t="str">
        <f>IFERROR(VLOOKUP(B314,'Sequence nummers'!A:B,2,FALSE),"")</f>
        <v/>
      </c>
      <c r="M314" s="55" t="s">
        <v>2833</v>
      </c>
      <c r="N314" s="55"/>
      <c r="O314" s="55"/>
      <c r="P314" s="48" t="s">
        <v>177</v>
      </c>
      <c r="Q314" s="48" t="str">
        <f t="shared" si="11"/>
        <v>NVT</v>
      </c>
      <c r="R314" s="48" t="s">
        <v>1367</v>
      </c>
      <c r="S314" s="48" t="s">
        <v>2865</v>
      </c>
      <c r="T314" s="55" t="s">
        <v>377</v>
      </c>
      <c r="U314" s="48" t="s">
        <v>1254</v>
      </c>
      <c r="V314" s="48" t="s">
        <v>1254</v>
      </c>
      <c r="W314" s="56"/>
      <c r="X314" s="3"/>
      <c r="Y314" s="3"/>
      <c r="Z314" s="57"/>
      <c r="AA314" s="57" t="str">
        <f t="shared" si="13"/>
        <v>n.v.t.</v>
      </c>
    </row>
    <row r="315" spans="1:27" hidden="1" x14ac:dyDescent="0.25">
      <c r="A315" s="181" t="s">
        <v>3694</v>
      </c>
      <c r="B315" s="59" t="s">
        <v>3694</v>
      </c>
      <c r="C315" s="59" t="str">
        <f>VLOOKUP(B315,Props!B:C,2,FALSE)</f>
        <v>UZG042</v>
      </c>
      <c r="D315" s="59"/>
      <c r="E315" s="59" t="s">
        <v>3695</v>
      </c>
      <c r="F315" s="59" t="str">
        <f>IF(ISTEXT(VLOOKUP(B315,#REF!,2,0)),VLOOKUP(B315,#REF!,2,0)," ")</f>
        <v xml:space="preserve"> </v>
      </c>
      <c r="G315" s="52" t="s">
        <v>2831</v>
      </c>
      <c r="H315" s="52" t="s">
        <v>177</v>
      </c>
      <c r="I315" s="53" t="s">
        <v>177</v>
      </c>
      <c r="J315" s="54" t="s">
        <v>3696</v>
      </c>
      <c r="K315" s="163" t="str">
        <f>IFERROR(VLOOKUP(B315,LOINC!A:B,2,0),"")</f>
        <v/>
      </c>
      <c r="L315" s="55" t="str">
        <f>IFERROR(VLOOKUP(B315,'Sequence nummers'!A:B,2,FALSE),"")</f>
        <v/>
      </c>
      <c r="M315" s="55" t="s">
        <v>2833</v>
      </c>
      <c r="N315" s="55"/>
      <c r="O315" s="55"/>
      <c r="P315" s="48" t="s">
        <v>177</v>
      </c>
      <c r="Q315" s="48" t="str">
        <f t="shared" si="11"/>
        <v>NVT</v>
      </c>
      <c r="R315" s="48" t="s">
        <v>1367</v>
      </c>
      <c r="S315" s="48" t="s">
        <v>2865</v>
      </c>
      <c r="T315" s="55" t="s">
        <v>377</v>
      </c>
      <c r="U315" s="48" t="s">
        <v>1254</v>
      </c>
      <c r="V315" s="48" t="s">
        <v>1254</v>
      </c>
      <c r="W315" s="56"/>
      <c r="X315" s="3"/>
      <c r="Y315" s="3"/>
      <c r="Z315" s="57"/>
      <c r="AA315" s="57" t="str">
        <f t="shared" si="13"/>
        <v>n.v.t.</v>
      </c>
    </row>
    <row r="316" spans="1:27" hidden="1" x14ac:dyDescent="0.25">
      <c r="A316" s="181" t="s">
        <v>3697</v>
      </c>
      <c r="B316" s="59" t="s">
        <v>3697</v>
      </c>
      <c r="C316" s="59" t="str">
        <f>VLOOKUP(B316,Props!B:C,2,FALSE)</f>
        <v>UZG043</v>
      </c>
      <c r="D316" s="59"/>
      <c r="E316" s="59" t="s">
        <v>3698</v>
      </c>
      <c r="F316" s="59" t="str">
        <f>IF(ISTEXT(VLOOKUP(B316,#REF!,2,0)),VLOOKUP(B316,#REF!,2,0)," ")</f>
        <v xml:space="preserve"> </v>
      </c>
      <c r="G316" s="52" t="s">
        <v>2831</v>
      </c>
      <c r="H316" s="52" t="s">
        <v>177</v>
      </c>
      <c r="I316" s="53" t="s">
        <v>177</v>
      </c>
      <c r="J316" s="54" t="s">
        <v>3699</v>
      </c>
      <c r="K316" s="163" t="str">
        <f>IFERROR(VLOOKUP(B316,LOINC!A:B,2,0),"")</f>
        <v/>
      </c>
      <c r="L316" s="55" t="str">
        <f>IFERROR(VLOOKUP(B316,'Sequence nummers'!A:B,2,FALSE),"")</f>
        <v/>
      </c>
      <c r="M316" s="55" t="s">
        <v>2833</v>
      </c>
      <c r="N316" s="55"/>
      <c r="O316" s="55"/>
      <c r="P316" s="48" t="s">
        <v>177</v>
      </c>
      <c r="Q316" s="48" t="str">
        <f t="shared" si="11"/>
        <v>NVT</v>
      </c>
      <c r="R316" s="48" t="s">
        <v>1367</v>
      </c>
      <c r="S316" s="48" t="s">
        <v>2865</v>
      </c>
      <c r="T316" s="55" t="s">
        <v>377</v>
      </c>
      <c r="U316" s="48" t="s">
        <v>1254</v>
      </c>
      <c r="V316" s="48" t="s">
        <v>1254</v>
      </c>
      <c r="W316" s="56"/>
      <c r="X316" s="3"/>
      <c r="Y316" s="3"/>
      <c r="Z316" s="57"/>
      <c r="AA316" s="57" t="str">
        <f t="shared" si="13"/>
        <v>n.v.t.</v>
      </c>
    </row>
    <row r="317" spans="1:27" hidden="1" x14ac:dyDescent="0.25">
      <c r="A317" s="181" t="s">
        <v>3700</v>
      </c>
      <c r="B317" s="59" t="s">
        <v>3700</v>
      </c>
      <c r="C317" s="59" t="str">
        <f>VLOOKUP(B317,Props!B:C,2,FALSE)</f>
        <v>Andere antigenen</v>
      </c>
      <c r="D317" s="59"/>
      <c r="E317" s="59" t="s">
        <v>3701</v>
      </c>
      <c r="F317" s="59" t="str">
        <f>IF(ISTEXT(VLOOKUP(B317,#REF!,2,0)),VLOOKUP(B317,#REF!,2,0)," ")</f>
        <v xml:space="preserve"> </v>
      </c>
      <c r="G317" s="52" t="s">
        <v>2831</v>
      </c>
      <c r="H317" s="52" t="s">
        <v>177</v>
      </c>
      <c r="I317" s="53" t="s">
        <v>177</v>
      </c>
      <c r="J317" s="54" t="s">
        <v>3702</v>
      </c>
      <c r="K317" s="163" t="str">
        <f>IFERROR(VLOOKUP(B317,LOINC!A:B,2,0),"")</f>
        <v/>
      </c>
      <c r="L317" s="55" t="str">
        <f>IFERROR(VLOOKUP(B317,'Sequence nummers'!A:B,2,FALSE),"")</f>
        <v/>
      </c>
      <c r="M317" s="55" t="s">
        <v>2833</v>
      </c>
      <c r="N317" s="55"/>
      <c r="O317" s="55"/>
      <c r="P317" s="48" t="s">
        <v>177</v>
      </c>
      <c r="Q317" s="48" t="str">
        <f t="shared" si="11"/>
        <v>NVT</v>
      </c>
      <c r="R317" s="48" t="s">
        <v>1367</v>
      </c>
      <c r="S317" s="48" t="s">
        <v>2865</v>
      </c>
      <c r="T317" s="55" t="s">
        <v>377</v>
      </c>
      <c r="U317" s="48" t="s">
        <v>1254</v>
      </c>
      <c r="V317" s="48" t="s">
        <v>1254</v>
      </c>
      <c r="W317" s="56"/>
      <c r="X317" s="3"/>
      <c r="Y317" s="3"/>
      <c r="Z317" s="57"/>
      <c r="AA317" s="57" t="str">
        <f t="shared" si="13"/>
        <v>n.v.t.</v>
      </c>
    </row>
    <row r="318" spans="1:27" hidden="1" x14ac:dyDescent="0.25">
      <c r="A318" s="181" t="s">
        <v>3703</v>
      </c>
      <c r="B318" s="59" t="s">
        <v>3703</v>
      </c>
      <c r="C318" s="59" t="str">
        <f>VLOOKUP(B318,Props!B:C,2,FALSE)</f>
        <v>UZG093</v>
      </c>
      <c r="D318" s="59"/>
      <c r="E318" s="59" t="s">
        <v>3704</v>
      </c>
      <c r="F318" s="59" t="str">
        <f>IF(ISTEXT(VLOOKUP(B318,#REF!,2,0)),VLOOKUP(B318,#REF!,2,0)," ")</f>
        <v xml:space="preserve"> </v>
      </c>
      <c r="G318" s="52" t="s">
        <v>2831</v>
      </c>
      <c r="H318" s="52" t="s">
        <v>177</v>
      </c>
      <c r="I318" s="53" t="s">
        <v>177</v>
      </c>
      <c r="J318" s="54" t="s">
        <v>3705</v>
      </c>
      <c r="K318" s="163" t="str">
        <f>IFERROR(VLOOKUP(B318,LOINC!A:B,2,0),"")</f>
        <v/>
      </c>
      <c r="L318" s="55" t="str">
        <f>IFERROR(VLOOKUP(B318,'Sequence nummers'!A:B,2,FALSE),"")</f>
        <v/>
      </c>
      <c r="M318" s="55" t="s">
        <v>2833</v>
      </c>
      <c r="N318" s="55"/>
      <c r="O318" s="55"/>
      <c r="P318" s="48" t="s">
        <v>177</v>
      </c>
      <c r="Q318" s="48" t="s">
        <v>177</v>
      </c>
      <c r="R318" s="48" t="s">
        <v>1367</v>
      </c>
      <c r="S318" s="48" t="s">
        <v>2865</v>
      </c>
      <c r="T318" s="55" t="s">
        <v>377</v>
      </c>
      <c r="U318" s="48" t="s">
        <v>1254</v>
      </c>
      <c r="V318" s="48" t="s">
        <v>1254</v>
      </c>
      <c r="W318" s="56"/>
      <c r="X318" s="3"/>
      <c r="Y318" s="3"/>
      <c r="Z318" s="57"/>
      <c r="AA318" s="57" t="str">
        <f t="shared" si="13"/>
        <v>n.v.t.</v>
      </c>
    </row>
    <row r="319" spans="1:27" s="186" customFormat="1" hidden="1" x14ac:dyDescent="0.25">
      <c r="A319" s="181" t="s">
        <v>3706</v>
      </c>
      <c r="B319" s="59" t="s">
        <v>3706</v>
      </c>
      <c r="C319" s="59" t="str">
        <f>VLOOKUP(B319,Props!B:C,2,FALSE)</f>
        <v>Inf.AG: StamcelTX</v>
      </c>
      <c r="D319" s="59"/>
      <c r="E319" s="59" t="s">
        <v>3707</v>
      </c>
      <c r="F319" s="59" t="str">
        <f>IF(ISTEXT(VLOOKUP(B319,#REF!,2,0)),VLOOKUP(B319,#REF!,2,0)," ")</f>
        <v xml:space="preserve"> </v>
      </c>
      <c r="G319" s="52" t="s">
        <v>2831</v>
      </c>
      <c r="H319" s="52" t="s">
        <v>177</v>
      </c>
      <c r="I319" s="52" t="s">
        <v>177</v>
      </c>
      <c r="J319" s="54" t="s">
        <v>3708</v>
      </c>
      <c r="K319" s="163" t="str">
        <f>IFERROR(VLOOKUP(B319,LOINC!A:B,2,0),"")</f>
        <v/>
      </c>
      <c r="L319" s="55" t="str">
        <f>IFERROR(VLOOKUP(B319,'Sequence nummers'!A:B,2,FALSE),"")</f>
        <v/>
      </c>
      <c r="M319" s="55" t="s">
        <v>2833</v>
      </c>
      <c r="N319" s="55"/>
      <c r="O319" s="55"/>
      <c r="P319" s="48" t="s">
        <v>177</v>
      </c>
      <c r="Q319" s="48" t="s">
        <v>177</v>
      </c>
      <c r="R319" s="48" t="s">
        <v>1367</v>
      </c>
      <c r="S319" s="48" t="s">
        <v>2865</v>
      </c>
      <c r="T319" s="55" t="s">
        <v>377</v>
      </c>
      <c r="U319" s="48" t="s">
        <v>1254</v>
      </c>
      <c r="V319" s="48" t="s">
        <v>1254</v>
      </c>
      <c r="W319" s="56"/>
      <c r="X319" s="3"/>
      <c r="Y319" s="3"/>
      <c r="Z319" s="57"/>
      <c r="AA319" s="57" t="str">
        <f t="shared" si="13"/>
        <v>n.v.t.</v>
      </c>
    </row>
    <row r="320" spans="1:27" s="186" customFormat="1" hidden="1" x14ac:dyDescent="0.25">
      <c r="A320" s="181" t="s">
        <v>3709</v>
      </c>
      <c r="B320" s="59" t="s">
        <v>3709</v>
      </c>
      <c r="C320" s="59" t="str">
        <f>VLOOKUP(B320,Props!B:C,2,FALSE)</f>
        <v>Inf.AG: Hemoglob.pat</v>
      </c>
      <c r="D320" s="59"/>
      <c r="E320" s="59" t="s">
        <v>3710</v>
      </c>
      <c r="F320" s="59" t="str">
        <f>IF(ISTEXT(VLOOKUP(B320,#REF!,2,0)),VLOOKUP(B320,#REF!,2,0)," ")</f>
        <v xml:space="preserve"> </v>
      </c>
      <c r="G320" s="52" t="s">
        <v>2831</v>
      </c>
      <c r="H320" s="52" t="s">
        <v>177</v>
      </c>
      <c r="I320" s="52" t="s">
        <v>177</v>
      </c>
      <c r="J320" s="54" t="s">
        <v>3711</v>
      </c>
      <c r="K320" s="163" t="str">
        <f>IFERROR(VLOOKUP(B320,LOINC!A:B,2,0),"")</f>
        <v/>
      </c>
      <c r="L320" s="55" t="str">
        <f>IFERROR(VLOOKUP(B320,'Sequence nummers'!A:B,2,FALSE),"")</f>
        <v/>
      </c>
      <c r="M320" s="55" t="s">
        <v>2833</v>
      </c>
      <c r="N320" s="55"/>
      <c r="O320" s="55"/>
      <c r="P320" s="48" t="s">
        <v>177</v>
      </c>
      <c r="Q320" s="48" t="s">
        <v>177</v>
      </c>
      <c r="R320" s="48" t="s">
        <v>1367</v>
      </c>
      <c r="S320" s="48" t="s">
        <v>2865</v>
      </c>
      <c r="T320" s="55" t="s">
        <v>377</v>
      </c>
      <c r="U320" s="48" t="s">
        <v>1254</v>
      </c>
      <c r="V320" s="48" t="s">
        <v>1254</v>
      </c>
      <c r="W320" s="56"/>
      <c r="X320" s="3"/>
      <c r="Y320" s="3"/>
      <c r="Z320" s="57"/>
      <c r="AA320" s="57" t="str">
        <f t="shared" si="13"/>
        <v>n.v.t.</v>
      </c>
    </row>
    <row r="321" spans="1:27" s="186" customFormat="1" hidden="1" x14ac:dyDescent="0.25">
      <c r="A321" s="181" t="s">
        <v>3712</v>
      </c>
      <c r="B321" s="59" t="s">
        <v>3712</v>
      </c>
      <c r="C321" s="59" t="str">
        <f>VLOOKUP(B321,Props!B:C,2,FALSE)</f>
        <v>Inf.AG: Interfer.med</v>
      </c>
      <c r="D321" s="59"/>
      <c r="E321" s="59" t="s">
        <v>3713</v>
      </c>
      <c r="F321" s="59" t="str">
        <f>IF(ISTEXT(VLOOKUP(B321,#REF!,2,0)),VLOOKUP(B321,#REF!,2,0)," ")</f>
        <v xml:space="preserve"> </v>
      </c>
      <c r="G321" s="52" t="s">
        <v>2831</v>
      </c>
      <c r="H321" s="52" t="s">
        <v>177</v>
      </c>
      <c r="I321" s="52" t="s">
        <v>177</v>
      </c>
      <c r="J321" s="54" t="s">
        <v>3714</v>
      </c>
      <c r="K321" s="163" t="str">
        <f>IFERROR(VLOOKUP(B321,LOINC!A:B,2,0),"")</f>
        <v/>
      </c>
      <c r="L321" s="55" t="str">
        <f>IFERROR(VLOOKUP(B321,'Sequence nummers'!A:B,2,FALSE),"")</f>
        <v/>
      </c>
      <c r="M321" s="55" t="s">
        <v>2833</v>
      </c>
      <c r="N321" s="55"/>
      <c r="O321" s="55"/>
      <c r="P321" s="48" t="s">
        <v>177</v>
      </c>
      <c r="Q321" s="48" t="s">
        <v>177</v>
      </c>
      <c r="R321" s="48" t="s">
        <v>1367</v>
      </c>
      <c r="S321" s="48" t="s">
        <v>2865</v>
      </c>
      <c r="T321" s="55" t="s">
        <v>377</v>
      </c>
      <c r="U321" s="48" t="s">
        <v>1254</v>
      </c>
      <c r="V321" s="48" t="s">
        <v>1254</v>
      </c>
      <c r="W321" s="56"/>
      <c r="X321" s="3"/>
      <c r="Y321" s="3"/>
      <c r="Z321" s="57"/>
      <c r="AA321" s="57" t="str">
        <f t="shared" si="13"/>
        <v>n.v.t.</v>
      </c>
    </row>
    <row r="322" spans="1:27" s="186" customFormat="1" hidden="1" x14ac:dyDescent="0.25">
      <c r="A322" s="181" t="s">
        <v>3715</v>
      </c>
      <c r="B322" s="59" t="s">
        <v>3715</v>
      </c>
      <c r="C322" s="59" t="str">
        <f>VLOOKUP(B322,Props!B:C,2,FALSE)</f>
        <v>Inf.AG: Andere</v>
      </c>
      <c r="D322" s="59"/>
      <c r="E322" s="59" t="s">
        <v>3716</v>
      </c>
      <c r="F322" s="59" t="str">
        <f>IF(ISTEXT(VLOOKUP(B322,#REF!,2,0)),VLOOKUP(B322,#REF!,2,0)," ")</f>
        <v xml:space="preserve"> </v>
      </c>
      <c r="G322" s="52" t="s">
        <v>2831</v>
      </c>
      <c r="H322" s="52" t="s">
        <v>177</v>
      </c>
      <c r="I322" s="52" t="s">
        <v>177</v>
      </c>
      <c r="J322" s="54" t="s">
        <v>3717</v>
      </c>
      <c r="K322" s="163" t="str">
        <f>IFERROR(VLOOKUP(B322,LOINC!A:B,2,0),"")</f>
        <v/>
      </c>
      <c r="L322" s="55" t="str">
        <f>IFERROR(VLOOKUP(B322,'Sequence nummers'!A:B,2,FALSE),"")</f>
        <v/>
      </c>
      <c r="M322" s="55" t="s">
        <v>2833</v>
      </c>
      <c r="N322" s="55"/>
      <c r="O322" s="55"/>
      <c r="P322" s="48" t="s">
        <v>177</v>
      </c>
      <c r="Q322" s="48" t="s">
        <v>177</v>
      </c>
      <c r="R322" s="48" t="s">
        <v>1367</v>
      </c>
      <c r="S322" s="48" t="s">
        <v>2865</v>
      </c>
      <c r="T322" s="55" t="s">
        <v>377</v>
      </c>
      <c r="U322" s="48" t="s">
        <v>1254</v>
      </c>
      <c r="V322" s="48" t="s">
        <v>1254</v>
      </c>
      <c r="W322" s="56"/>
      <c r="X322" s="3"/>
      <c r="Y322" s="3"/>
      <c r="Z322" s="57"/>
      <c r="AA322" s="57" t="str">
        <f t="shared" si="13"/>
        <v>n.v.t.</v>
      </c>
    </row>
    <row r="323" spans="1:27" s="186" customFormat="1" hidden="1" x14ac:dyDescent="0.25">
      <c r="A323" s="181" t="s">
        <v>3718</v>
      </c>
      <c r="B323" s="59" t="s">
        <v>3718</v>
      </c>
      <c r="C323" s="59" t="str">
        <f>VLOOKUP(B323,Props!B:C,2,FALSE)</f>
        <v>Inf.OAS: Na anti-D</v>
      </c>
      <c r="D323" s="59"/>
      <c r="E323" s="59" t="s">
        <v>3719</v>
      </c>
      <c r="F323" s="59" t="str">
        <f>IF(ISTEXT(VLOOKUP(B323,#REF!,2,0)),VLOOKUP(B323,#REF!,2,0)," ")</f>
        <v xml:space="preserve"> </v>
      </c>
      <c r="G323" s="52" t="s">
        <v>2831</v>
      </c>
      <c r="H323" s="52" t="s">
        <v>177</v>
      </c>
      <c r="I323" s="52" t="s">
        <v>177</v>
      </c>
      <c r="J323" s="54" t="s">
        <v>3720</v>
      </c>
      <c r="K323" s="163" t="str">
        <f>IFERROR(VLOOKUP(B323,LOINC!A:B,2,0),"")</f>
        <v/>
      </c>
      <c r="L323" s="55" t="str">
        <f>IFERROR(VLOOKUP(B323,'Sequence nummers'!A:B,2,FALSE),"")</f>
        <v/>
      </c>
      <c r="M323" s="55" t="s">
        <v>2833</v>
      </c>
      <c r="N323" s="55"/>
      <c r="O323" s="55"/>
      <c r="P323" s="48" t="s">
        <v>177</v>
      </c>
      <c r="Q323" s="48" t="s">
        <v>177</v>
      </c>
      <c r="R323" s="48" t="s">
        <v>1367</v>
      </c>
      <c r="S323" s="48" t="s">
        <v>2865</v>
      </c>
      <c r="T323" s="55" t="s">
        <v>377</v>
      </c>
      <c r="U323" s="48" t="s">
        <v>1254</v>
      </c>
      <c r="V323" s="48" t="s">
        <v>1254</v>
      </c>
      <c r="W323" s="56"/>
      <c r="X323" s="3"/>
      <c r="Y323" s="3"/>
      <c r="Z323" s="57"/>
      <c r="AA323" s="57" t="str">
        <f t="shared" si="13"/>
        <v>n.v.t.</v>
      </c>
    </row>
    <row r="324" spans="1:27" hidden="1" x14ac:dyDescent="0.25">
      <c r="A324" s="181" t="s">
        <v>3777</v>
      </c>
      <c r="B324" s="59" t="s">
        <v>3777</v>
      </c>
      <c r="C324" s="59" t="str">
        <f>VLOOKUP(B324,Props!B:C,2,FALSE)</f>
        <v>DummyEad</v>
      </c>
      <c r="D324" s="59"/>
      <c r="E324" s="59" t="s">
        <v>3778</v>
      </c>
      <c r="F324" s="59" t="str">
        <f>IF(ISTEXT(VLOOKUP(B324,#REF!,2,0)),VLOOKUP(B324,#REF!,2,0)," ")</f>
        <v xml:space="preserve"> </v>
      </c>
      <c r="G324" s="52" t="s">
        <v>2831</v>
      </c>
      <c r="H324" s="52" t="s">
        <v>177</v>
      </c>
      <c r="I324" s="53" t="s">
        <v>177</v>
      </c>
      <c r="J324" s="54" t="s">
        <v>3779</v>
      </c>
      <c r="K324" s="163" t="str">
        <f>IFERROR(VLOOKUP(B324,LOINC!A:B,2,0),"")</f>
        <v/>
      </c>
      <c r="L324" s="55" t="str">
        <f>IFERROR(VLOOKUP(B324,'Sequence nummers'!A:B,2,FALSE),"")</f>
        <v/>
      </c>
      <c r="M324" s="55" t="s">
        <v>2833</v>
      </c>
      <c r="N324" s="55"/>
      <c r="O324" s="55"/>
      <c r="P324" s="48" t="s">
        <v>177</v>
      </c>
      <c r="Q324" s="48" t="str">
        <f t="shared" ref="Q324:Q336" si="14">IF(P324="NVT","NVT","")</f>
        <v>NVT</v>
      </c>
      <c r="R324" s="48" t="s">
        <v>1367</v>
      </c>
      <c r="S324" s="48" t="s">
        <v>2865</v>
      </c>
      <c r="T324" s="55" t="s">
        <v>377</v>
      </c>
      <c r="U324" s="48" t="s">
        <v>1254</v>
      </c>
      <c r="V324" s="48" t="s">
        <v>1254</v>
      </c>
      <c r="W324" s="56"/>
      <c r="X324" s="3"/>
      <c r="Y324" s="3"/>
      <c r="Z324" s="57"/>
      <c r="AA324" s="57" t="str">
        <f t="shared" ref="AA324:AA336" si="15">IF(Z324= "","n.v.t.","")</f>
        <v>n.v.t.</v>
      </c>
    </row>
    <row r="325" spans="1:27" hidden="1" x14ac:dyDescent="0.25">
      <c r="A325" s="181" t="s">
        <v>3780</v>
      </c>
      <c r="B325" s="59" t="s">
        <v>3781</v>
      </c>
      <c r="C325" s="59" t="str">
        <f>VLOOKUP(B325,Props!B:C,2,FALSE)</f>
        <v>dummy_8244</v>
      </c>
      <c r="D325" s="59"/>
      <c r="E325" s="59" t="s">
        <v>3782</v>
      </c>
      <c r="F325" s="59" t="str">
        <f>IF(ISTEXT(VLOOKUP(B325,#REF!,2,0)),VLOOKUP(B325,#REF!,2,0)," ")</f>
        <v xml:space="preserve"> </v>
      </c>
      <c r="G325" s="52" t="s">
        <v>2831</v>
      </c>
      <c r="H325" s="52" t="s">
        <v>177</v>
      </c>
      <c r="I325" s="53" t="s">
        <v>177</v>
      </c>
      <c r="J325" s="54" t="s">
        <v>3783</v>
      </c>
      <c r="K325" s="163" t="str">
        <f>IFERROR(VLOOKUP(B325,LOINC!A:B,2,0),"")</f>
        <v/>
      </c>
      <c r="L325" s="55" t="str">
        <f>IFERROR(VLOOKUP(B325,'Sequence nummers'!A:B,2,FALSE),"")</f>
        <v/>
      </c>
      <c r="M325" s="55" t="s">
        <v>2833</v>
      </c>
      <c r="N325" s="55"/>
      <c r="O325" s="55"/>
      <c r="P325" s="48" t="s">
        <v>177</v>
      </c>
      <c r="Q325" s="48" t="str">
        <f t="shared" si="14"/>
        <v>NVT</v>
      </c>
      <c r="R325" s="48" t="s">
        <v>1367</v>
      </c>
      <c r="S325" s="48" t="s">
        <v>2865</v>
      </c>
      <c r="T325" s="55" t="s">
        <v>377</v>
      </c>
      <c r="U325" s="48" t="s">
        <v>1254</v>
      </c>
      <c r="V325" s="48" t="s">
        <v>1254</v>
      </c>
      <c r="W325" s="56"/>
      <c r="X325" s="3"/>
      <c r="Y325" s="3"/>
      <c r="Z325" s="57"/>
      <c r="AA325" s="57" t="str">
        <f t="shared" si="15"/>
        <v>n.v.t.</v>
      </c>
    </row>
    <row r="326" spans="1:27" hidden="1" x14ac:dyDescent="0.25">
      <c r="A326" s="181" t="s">
        <v>3784</v>
      </c>
      <c r="B326" s="59" t="s">
        <v>3784</v>
      </c>
      <c r="C326" s="59" t="str">
        <f>VLOOKUP(B326,Props!B:C,2,FALSE)</f>
        <v>SES1</v>
      </c>
      <c r="D326" s="59"/>
      <c r="E326" s="59" t="s">
        <v>3785</v>
      </c>
      <c r="F326" s="59" t="str">
        <f>IF(ISTEXT(VLOOKUP(B326,#REF!,2,0)),VLOOKUP(B326,#REF!,2,0)," ")</f>
        <v xml:space="preserve"> </v>
      </c>
      <c r="G326" s="52" t="s">
        <v>2831</v>
      </c>
      <c r="H326" s="52" t="s">
        <v>177</v>
      </c>
      <c r="I326" s="53" t="s">
        <v>177</v>
      </c>
      <c r="J326" s="54" t="s">
        <v>3786</v>
      </c>
      <c r="K326" s="163" t="str">
        <f>IFERROR(VLOOKUP(B326,LOINC!A:B,2,0),"")</f>
        <v/>
      </c>
      <c r="L326" s="55" t="str">
        <f>IFERROR(VLOOKUP(B326,'Sequence nummers'!A:B,2,FALSE),"")</f>
        <v/>
      </c>
      <c r="M326" s="55" t="s">
        <v>2833</v>
      </c>
      <c r="N326" s="55"/>
      <c r="O326" s="55"/>
      <c r="P326" s="48" t="s">
        <v>177</v>
      </c>
      <c r="Q326" s="48" t="str">
        <f t="shared" si="14"/>
        <v>NVT</v>
      </c>
      <c r="R326" s="48" t="s">
        <v>1367</v>
      </c>
      <c r="S326" s="48" t="s">
        <v>2765</v>
      </c>
      <c r="T326" s="55" t="s">
        <v>377</v>
      </c>
      <c r="U326" s="48" t="s">
        <v>1254</v>
      </c>
      <c r="V326" s="48" t="s">
        <v>1254</v>
      </c>
      <c r="W326" s="56"/>
      <c r="X326" s="3"/>
      <c r="Y326" s="3"/>
      <c r="Z326" s="57"/>
      <c r="AA326" s="57" t="str">
        <f t="shared" si="15"/>
        <v>n.v.t.</v>
      </c>
    </row>
    <row r="327" spans="1:27" hidden="1" x14ac:dyDescent="0.25">
      <c r="A327" s="181" t="s">
        <v>3787</v>
      </c>
      <c r="B327" s="59" t="s">
        <v>3787</v>
      </c>
      <c r="C327" s="59" t="str">
        <f>VLOOKUP(B327,Props!B:C,2,FALSE)</f>
        <v>SES2</v>
      </c>
      <c r="D327" s="59"/>
      <c r="E327" s="59" t="s">
        <v>3788</v>
      </c>
      <c r="F327" s="59" t="str">
        <f>IF(ISTEXT(VLOOKUP(B327,#REF!,2,0)),VLOOKUP(B327,#REF!,2,0)," ")</f>
        <v xml:space="preserve"> </v>
      </c>
      <c r="G327" s="52" t="s">
        <v>2831</v>
      </c>
      <c r="H327" s="52" t="s">
        <v>177</v>
      </c>
      <c r="I327" s="53" t="s">
        <v>177</v>
      </c>
      <c r="J327" s="54" t="s">
        <v>3789</v>
      </c>
      <c r="K327" s="163" t="str">
        <f>IFERROR(VLOOKUP(B327,LOINC!A:B,2,0),"")</f>
        <v/>
      </c>
      <c r="L327" s="55" t="str">
        <f>IFERROR(VLOOKUP(B327,'Sequence nummers'!A:B,2,FALSE),"")</f>
        <v/>
      </c>
      <c r="M327" s="55" t="s">
        <v>2833</v>
      </c>
      <c r="N327" s="55"/>
      <c r="O327" s="55"/>
      <c r="P327" s="48" t="s">
        <v>177</v>
      </c>
      <c r="Q327" s="48" t="str">
        <f t="shared" si="14"/>
        <v>NVT</v>
      </c>
      <c r="R327" s="48" t="s">
        <v>1367</v>
      </c>
      <c r="S327" s="48" t="s">
        <v>2765</v>
      </c>
      <c r="T327" s="55" t="s">
        <v>377</v>
      </c>
      <c r="U327" s="48" t="s">
        <v>1254</v>
      </c>
      <c r="V327" s="48" t="s">
        <v>1254</v>
      </c>
      <c r="W327" s="56"/>
      <c r="X327" s="3"/>
      <c r="Y327" s="3"/>
      <c r="Z327" s="57"/>
      <c r="AA327" s="57" t="str">
        <f t="shared" si="15"/>
        <v>n.v.t.</v>
      </c>
    </row>
    <row r="328" spans="1:27" hidden="1" x14ac:dyDescent="0.25">
      <c r="A328" s="181" t="s">
        <v>3790</v>
      </c>
      <c r="B328" s="59" t="s">
        <v>3790</v>
      </c>
      <c r="C328" s="59" t="str">
        <f>VLOOKUP(B328,Props!B:C,2,FALSE)</f>
        <v>SES3</v>
      </c>
      <c r="D328" s="59"/>
      <c r="E328" s="59" t="s">
        <v>3791</v>
      </c>
      <c r="F328" s="59" t="str">
        <f>IF(ISTEXT(VLOOKUP(B328,#REF!,2,0)),VLOOKUP(B328,#REF!,2,0)," ")</f>
        <v xml:space="preserve"> </v>
      </c>
      <c r="G328" s="52" t="s">
        <v>2831</v>
      </c>
      <c r="H328" s="52" t="s">
        <v>177</v>
      </c>
      <c r="I328" s="53" t="s">
        <v>177</v>
      </c>
      <c r="J328" s="54" t="s">
        <v>3792</v>
      </c>
      <c r="K328" s="163" t="str">
        <f>IFERROR(VLOOKUP(B328,LOINC!A:B,2,0),"")</f>
        <v/>
      </c>
      <c r="L328" s="55" t="str">
        <f>IFERROR(VLOOKUP(B328,'Sequence nummers'!A:B,2,FALSE),"")</f>
        <v/>
      </c>
      <c r="M328" s="55" t="s">
        <v>2833</v>
      </c>
      <c r="N328" s="55"/>
      <c r="O328" s="55"/>
      <c r="P328" s="48" t="s">
        <v>177</v>
      </c>
      <c r="Q328" s="48" t="str">
        <f t="shared" si="14"/>
        <v>NVT</v>
      </c>
      <c r="R328" s="48" t="s">
        <v>1367</v>
      </c>
      <c r="S328" s="48" t="s">
        <v>2765</v>
      </c>
      <c r="T328" s="55" t="s">
        <v>377</v>
      </c>
      <c r="U328" s="48" t="s">
        <v>1254</v>
      </c>
      <c r="V328" s="48" t="s">
        <v>1254</v>
      </c>
      <c r="W328" s="56"/>
      <c r="X328" s="3"/>
      <c r="Y328" s="3"/>
      <c r="Z328" s="57"/>
      <c r="AA328" s="57" t="str">
        <f t="shared" si="15"/>
        <v>n.v.t.</v>
      </c>
    </row>
    <row r="329" spans="1:27" hidden="1" x14ac:dyDescent="0.25">
      <c r="A329" s="181" t="s">
        <v>3793</v>
      </c>
      <c r="B329" s="59" t="s">
        <v>3793</v>
      </c>
      <c r="C329" s="59" t="str">
        <f>VLOOKUP(B329,Props!B:C,2,FALSE)</f>
        <v>SES4</v>
      </c>
      <c r="D329" s="59"/>
      <c r="E329" s="59" t="s">
        <v>3794</v>
      </c>
      <c r="F329" s="59" t="str">
        <f>IF(ISTEXT(VLOOKUP(B329,#REF!,2,0)),VLOOKUP(B329,#REF!,2,0)," ")</f>
        <v xml:space="preserve"> </v>
      </c>
      <c r="G329" s="52" t="s">
        <v>2831</v>
      </c>
      <c r="H329" s="52" t="s">
        <v>177</v>
      </c>
      <c r="I329" s="53" t="s">
        <v>177</v>
      </c>
      <c r="J329" s="54" t="s">
        <v>3795</v>
      </c>
      <c r="K329" s="163" t="str">
        <f>IFERROR(VLOOKUP(B329,LOINC!A:B,2,0),"")</f>
        <v/>
      </c>
      <c r="L329" s="55" t="str">
        <f>IFERROR(VLOOKUP(B329,'Sequence nummers'!A:B,2,FALSE),"")</f>
        <v/>
      </c>
      <c r="M329" s="55" t="s">
        <v>2833</v>
      </c>
      <c r="N329" s="55"/>
      <c r="O329" s="55"/>
      <c r="P329" s="48" t="s">
        <v>177</v>
      </c>
      <c r="Q329" s="48" t="str">
        <f t="shared" si="14"/>
        <v>NVT</v>
      </c>
      <c r="R329" s="48" t="s">
        <v>1367</v>
      </c>
      <c r="S329" s="48" t="s">
        <v>2765</v>
      </c>
      <c r="T329" s="55" t="s">
        <v>377</v>
      </c>
      <c r="U329" s="48" t="s">
        <v>1254</v>
      </c>
      <c r="V329" s="48" t="s">
        <v>1254</v>
      </c>
      <c r="W329" s="56"/>
      <c r="X329" s="3"/>
      <c r="Y329" s="3"/>
      <c r="Z329" s="57"/>
      <c r="AA329" s="57" t="str">
        <f t="shared" si="15"/>
        <v>n.v.t.</v>
      </c>
    </row>
    <row r="330" spans="1:27" hidden="1" x14ac:dyDescent="0.25">
      <c r="A330" s="181" t="s">
        <v>3796</v>
      </c>
      <c r="B330" s="59" t="s">
        <v>3796</v>
      </c>
      <c r="C330" s="59" t="str">
        <f>VLOOKUP(B330,Props!B:C,2,FALSE)</f>
        <v>SES5</v>
      </c>
      <c r="D330" s="59"/>
      <c r="E330" s="59" t="s">
        <v>3797</v>
      </c>
      <c r="F330" s="59" t="str">
        <f>IF(ISTEXT(VLOOKUP(B330,#REF!,2,0)),VLOOKUP(B330,#REF!,2,0)," ")</f>
        <v xml:space="preserve"> </v>
      </c>
      <c r="G330" s="52" t="s">
        <v>2831</v>
      </c>
      <c r="H330" s="52" t="s">
        <v>177</v>
      </c>
      <c r="I330" s="53" t="s">
        <v>177</v>
      </c>
      <c r="J330" s="54" t="s">
        <v>3798</v>
      </c>
      <c r="K330" s="163" t="str">
        <f>IFERROR(VLOOKUP(B330,LOINC!A:B,2,0),"")</f>
        <v/>
      </c>
      <c r="L330" s="55" t="str">
        <f>IFERROR(VLOOKUP(B330,'Sequence nummers'!A:B,2,FALSE),"")</f>
        <v/>
      </c>
      <c r="M330" s="55" t="s">
        <v>2833</v>
      </c>
      <c r="N330" s="55"/>
      <c r="O330" s="55"/>
      <c r="P330" s="48" t="s">
        <v>177</v>
      </c>
      <c r="Q330" s="48" t="str">
        <f t="shared" si="14"/>
        <v>NVT</v>
      </c>
      <c r="R330" s="48" t="s">
        <v>1367</v>
      </c>
      <c r="S330" s="48" t="s">
        <v>2765</v>
      </c>
      <c r="T330" s="55" t="s">
        <v>377</v>
      </c>
      <c r="U330" s="48" t="s">
        <v>1254</v>
      </c>
      <c r="V330" s="48" t="s">
        <v>1254</v>
      </c>
      <c r="W330" s="56"/>
      <c r="X330" s="3"/>
      <c r="Y330" s="3"/>
      <c r="Z330" s="57"/>
      <c r="AA330" s="57" t="str">
        <f t="shared" si="15"/>
        <v>n.v.t.</v>
      </c>
    </row>
    <row r="331" spans="1:27" hidden="1" x14ac:dyDescent="0.25">
      <c r="A331" s="181" t="s">
        <v>3799</v>
      </c>
      <c r="B331" s="59" t="s">
        <v>3799</v>
      </c>
      <c r="C331" s="59" t="str">
        <f>VLOOKUP(B331,Props!B:C,2,FALSE)</f>
        <v>SES6</v>
      </c>
      <c r="D331" s="59"/>
      <c r="E331" s="59" t="s">
        <v>3800</v>
      </c>
      <c r="F331" s="59" t="str">
        <f>IF(ISTEXT(VLOOKUP(B331,#REF!,2,0)),VLOOKUP(B331,#REF!,2,0)," ")</f>
        <v xml:space="preserve"> </v>
      </c>
      <c r="G331" s="52" t="s">
        <v>2831</v>
      </c>
      <c r="H331" s="52" t="s">
        <v>177</v>
      </c>
      <c r="I331" s="53" t="s">
        <v>177</v>
      </c>
      <c r="J331" s="54" t="s">
        <v>3801</v>
      </c>
      <c r="K331" s="163" t="str">
        <f>IFERROR(VLOOKUP(B331,LOINC!A:B,2,0),"")</f>
        <v/>
      </c>
      <c r="L331" s="55" t="str">
        <f>IFERROR(VLOOKUP(B331,'Sequence nummers'!A:B,2,FALSE),"")</f>
        <v/>
      </c>
      <c r="M331" s="55" t="s">
        <v>2833</v>
      </c>
      <c r="N331" s="55"/>
      <c r="O331" s="55"/>
      <c r="P331" s="48" t="s">
        <v>177</v>
      </c>
      <c r="Q331" s="48" t="str">
        <f t="shared" si="14"/>
        <v>NVT</v>
      </c>
      <c r="R331" s="48" t="s">
        <v>1367</v>
      </c>
      <c r="S331" s="48" t="s">
        <v>2765</v>
      </c>
      <c r="T331" s="55" t="s">
        <v>377</v>
      </c>
      <c r="U331" s="48" t="s">
        <v>1254</v>
      </c>
      <c r="V331" s="48" t="s">
        <v>1254</v>
      </c>
      <c r="W331" s="56"/>
      <c r="X331" s="3"/>
      <c r="Y331" s="3"/>
      <c r="Z331" s="57"/>
      <c r="AA331" s="57" t="str">
        <f t="shared" si="15"/>
        <v>n.v.t.</v>
      </c>
    </row>
    <row r="332" spans="1:27" hidden="1" x14ac:dyDescent="0.25">
      <c r="A332" s="181" t="s">
        <v>3802</v>
      </c>
      <c r="B332" s="59" t="s">
        <v>3802</v>
      </c>
      <c r="C332" s="59" t="str">
        <f>VLOOKUP(B332,Props!B:C,2,FALSE)</f>
        <v>SES7</v>
      </c>
      <c r="D332" s="59"/>
      <c r="E332" s="59" t="s">
        <v>3803</v>
      </c>
      <c r="F332" s="59" t="str">
        <f>IF(ISTEXT(VLOOKUP(B332,#REF!,2,0)),VLOOKUP(B332,#REF!,2,0)," ")</f>
        <v xml:space="preserve"> </v>
      </c>
      <c r="G332" s="52" t="s">
        <v>2831</v>
      </c>
      <c r="H332" s="52" t="s">
        <v>177</v>
      </c>
      <c r="I332" s="53" t="s">
        <v>177</v>
      </c>
      <c r="J332" s="54" t="s">
        <v>3804</v>
      </c>
      <c r="K332" s="163" t="str">
        <f>IFERROR(VLOOKUP(B332,LOINC!A:B,2,0),"")</f>
        <v/>
      </c>
      <c r="L332" s="55" t="str">
        <f>IFERROR(VLOOKUP(B332,'Sequence nummers'!A:B,2,FALSE),"")</f>
        <v/>
      </c>
      <c r="M332" s="55" t="s">
        <v>2833</v>
      </c>
      <c r="N332" s="55"/>
      <c r="O332" s="55"/>
      <c r="P332" s="48" t="s">
        <v>177</v>
      </c>
      <c r="Q332" s="48" t="str">
        <f t="shared" si="14"/>
        <v>NVT</v>
      </c>
      <c r="R332" s="48" t="s">
        <v>1367</v>
      </c>
      <c r="S332" s="48" t="s">
        <v>2765</v>
      </c>
      <c r="T332" s="55" t="s">
        <v>377</v>
      </c>
      <c r="U332" s="48" t="s">
        <v>1254</v>
      </c>
      <c r="V332" s="48" t="s">
        <v>1254</v>
      </c>
      <c r="W332" s="56"/>
      <c r="X332" s="3"/>
      <c r="Y332" s="3"/>
      <c r="Z332" s="57"/>
      <c r="AA332" s="57" t="str">
        <f t="shared" si="15"/>
        <v>n.v.t.</v>
      </c>
    </row>
    <row r="333" spans="1:27" hidden="1" x14ac:dyDescent="0.25">
      <c r="A333" s="181" t="s">
        <v>3805</v>
      </c>
      <c r="B333" s="59" t="s">
        <v>3805</v>
      </c>
      <c r="C333" s="59" t="str">
        <f>VLOOKUP(B333,Props!B:C,2,FALSE)</f>
        <v>SES8</v>
      </c>
      <c r="D333" s="59"/>
      <c r="E333" s="59" t="s">
        <v>3806</v>
      </c>
      <c r="F333" s="59" t="str">
        <f>IF(ISTEXT(VLOOKUP(B333,#REF!,2,0)),VLOOKUP(B333,#REF!,2,0)," ")</f>
        <v xml:space="preserve"> </v>
      </c>
      <c r="G333" s="52" t="s">
        <v>2831</v>
      </c>
      <c r="H333" s="52" t="s">
        <v>177</v>
      </c>
      <c r="I333" s="53" t="s">
        <v>177</v>
      </c>
      <c r="J333" s="54" t="s">
        <v>3807</v>
      </c>
      <c r="K333" s="163" t="str">
        <f>IFERROR(VLOOKUP(B333,LOINC!A:B,2,0),"")</f>
        <v/>
      </c>
      <c r="L333" s="55" t="str">
        <f>IFERROR(VLOOKUP(B333,'Sequence nummers'!A:B,2,FALSE),"")</f>
        <v/>
      </c>
      <c r="M333" s="55" t="s">
        <v>2833</v>
      </c>
      <c r="N333" s="55"/>
      <c r="O333" s="55"/>
      <c r="P333" s="48" t="s">
        <v>177</v>
      </c>
      <c r="Q333" s="48" t="str">
        <f t="shared" si="14"/>
        <v>NVT</v>
      </c>
      <c r="R333" s="48" t="s">
        <v>1367</v>
      </c>
      <c r="S333" s="48" t="s">
        <v>2765</v>
      </c>
      <c r="T333" s="55" t="s">
        <v>377</v>
      </c>
      <c r="U333" s="48" t="s">
        <v>1254</v>
      </c>
      <c r="V333" s="48" t="s">
        <v>1254</v>
      </c>
      <c r="W333" s="56"/>
      <c r="X333" s="3"/>
      <c r="Y333" s="3"/>
      <c r="Z333" s="57"/>
      <c r="AA333" s="57" t="str">
        <f t="shared" si="15"/>
        <v>n.v.t.</v>
      </c>
    </row>
    <row r="334" spans="1:27" hidden="1" x14ac:dyDescent="0.25">
      <c r="A334" s="181" t="s">
        <v>3808</v>
      </c>
      <c r="B334" s="59" t="s">
        <v>3808</v>
      </c>
      <c r="C334" s="59" t="str">
        <f>VLOOKUP(B334,Props!B:C,2,FALSE)</f>
        <v>SES9</v>
      </c>
      <c r="D334" s="59"/>
      <c r="E334" s="59" t="s">
        <v>3809</v>
      </c>
      <c r="F334" s="59" t="str">
        <f>IF(ISTEXT(VLOOKUP(B334,#REF!,2,0)),VLOOKUP(B334,#REF!,2,0)," ")</f>
        <v xml:space="preserve"> </v>
      </c>
      <c r="G334" s="52" t="s">
        <v>2831</v>
      </c>
      <c r="H334" s="52" t="s">
        <v>177</v>
      </c>
      <c r="I334" s="53" t="s">
        <v>177</v>
      </c>
      <c r="J334" s="54" t="s">
        <v>3810</v>
      </c>
      <c r="K334" s="163" t="str">
        <f>IFERROR(VLOOKUP(B334,LOINC!A:B,2,0),"")</f>
        <v/>
      </c>
      <c r="L334" s="55" t="str">
        <f>IFERROR(VLOOKUP(B334,'Sequence nummers'!A:B,2,FALSE),"")</f>
        <v/>
      </c>
      <c r="M334" s="55" t="s">
        <v>2833</v>
      </c>
      <c r="N334" s="55"/>
      <c r="O334" s="55"/>
      <c r="P334" s="48" t="s">
        <v>177</v>
      </c>
      <c r="Q334" s="48" t="str">
        <f t="shared" si="14"/>
        <v>NVT</v>
      </c>
      <c r="R334" s="48" t="s">
        <v>1367</v>
      </c>
      <c r="S334" s="48" t="s">
        <v>2765</v>
      </c>
      <c r="T334" s="55" t="s">
        <v>377</v>
      </c>
      <c r="U334" s="48" t="s">
        <v>1254</v>
      </c>
      <c r="V334" s="48" t="s">
        <v>1254</v>
      </c>
      <c r="W334" s="56"/>
      <c r="X334" s="3"/>
      <c r="Y334" s="3"/>
      <c r="Z334" s="57"/>
      <c r="AA334" s="57" t="str">
        <f t="shared" si="15"/>
        <v>n.v.t.</v>
      </c>
    </row>
    <row r="335" spans="1:27" hidden="1" x14ac:dyDescent="0.25">
      <c r="A335" s="181" t="s">
        <v>3811</v>
      </c>
      <c r="B335" s="59" t="s">
        <v>3811</v>
      </c>
      <c r="C335" s="59" t="str">
        <f>VLOOKUP(B335,Props!B:C,2,FALSE)</f>
        <v>SES10</v>
      </c>
      <c r="D335" s="59"/>
      <c r="E335" s="59" t="s">
        <v>3812</v>
      </c>
      <c r="F335" s="59" t="str">
        <f>IF(ISTEXT(VLOOKUP(B335,#REF!,2,0)),VLOOKUP(B335,#REF!,2,0)," ")</f>
        <v xml:space="preserve"> </v>
      </c>
      <c r="G335" s="52" t="s">
        <v>2831</v>
      </c>
      <c r="H335" s="52" t="s">
        <v>177</v>
      </c>
      <c r="I335" s="53" t="s">
        <v>177</v>
      </c>
      <c r="J335" s="54" t="s">
        <v>3813</v>
      </c>
      <c r="K335" s="163" t="str">
        <f>IFERROR(VLOOKUP(B335,LOINC!A:B,2,0),"")</f>
        <v/>
      </c>
      <c r="L335" s="55" t="str">
        <f>IFERROR(VLOOKUP(B335,'Sequence nummers'!A:B,2,FALSE),"")</f>
        <v/>
      </c>
      <c r="M335" s="55" t="s">
        <v>2833</v>
      </c>
      <c r="N335" s="55"/>
      <c r="O335" s="55"/>
      <c r="P335" s="48" t="s">
        <v>177</v>
      </c>
      <c r="Q335" s="48" t="str">
        <f t="shared" si="14"/>
        <v>NVT</v>
      </c>
      <c r="R335" s="48" t="s">
        <v>1367</v>
      </c>
      <c r="S335" s="48" t="s">
        <v>2765</v>
      </c>
      <c r="T335" s="55" t="s">
        <v>377</v>
      </c>
      <c r="U335" s="48" t="s">
        <v>1254</v>
      </c>
      <c r="V335" s="48" t="s">
        <v>1254</v>
      </c>
      <c r="W335" s="56"/>
      <c r="X335" s="3"/>
      <c r="Y335" s="3"/>
      <c r="Z335" s="57"/>
      <c r="AA335" s="57" t="str">
        <f t="shared" si="15"/>
        <v>n.v.t.</v>
      </c>
    </row>
    <row r="336" spans="1:27" hidden="1" x14ac:dyDescent="0.25">
      <c r="A336" s="181" t="s">
        <v>3814</v>
      </c>
      <c r="B336" s="59" t="s">
        <v>3814</v>
      </c>
      <c r="C336" s="59" t="str">
        <f>VLOOKUP(B336,Props!B:C,2,FALSE)</f>
        <v>DummyVolbloed</v>
      </c>
      <c r="D336" s="59"/>
      <c r="E336" s="59" t="s">
        <v>3815</v>
      </c>
      <c r="F336" s="59" t="str">
        <f>IF(ISTEXT(VLOOKUP(B336,#REF!,2,0)),VLOOKUP(B336,#REF!,2,0)," ")</f>
        <v xml:space="preserve"> </v>
      </c>
      <c r="G336" s="52" t="s">
        <v>2831</v>
      </c>
      <c r="H336" s="52" t="s">
        <v>177</v>
      </c>
      <c r="I336" s="53" t="s">
        <v>177</v>
      </c>
      <c r="J336" s="54" t="s">
        <v>3816</v>
      </c>
      <c r="K336" s="163" t="str">
        <f>IFERROR(VLOOKUP(B336,LOINC!A:B,2,0),"")</f>
        <v/>
      </c>
      <c r="L336" s="55" t="str">
        <f>IFERROR(VLOOKUP(B336,'Sequence nummers'!A:B,2,FALSE),"")</f>
        <v/>
      </c>
      <c r="M336" s="55" t="s">
        <v>2833</v>
      </c>
      <c r="N336" s="55"/>
      <c r="O336" s="55"/>
      <c r="P336" s="48" t="s">
        <v>177</v>
      </c>
      <c r="Q336" s="48" t="str">
        <f t="shared" si="14"/>
        <v>NVT</v>
      </c>
      <c r="R336" s="48" t="s">
        <v>1367</v>
      </c>
      <c r="S336" s="48" t="s">
        <v>2865</v>
      </c>
      <c r="T336" s="55" t="s">
        <v>377</v>
      </c>
      <c r="U336" s="48" t="s">
        <v>1254</v>
      </c>
      <c r="V336" s="48" t="s">
        <v>1254</v>
      </c>
      <c r="W336" s="56"/>
      <c r="X336" s="3"/>
      <c r="Y336" s="3"/>
      <c r="Z336" s="57"/>
      <c r="AA336" s="57" t="str">
        <f t="shared" si="15"/>
        <v>n.v.t.</v>
      </c>
    </row>
    <row r="337" spans="1:27" x14ac:dyDescent="0.25">
      <c r="A337" s="173"/>
      <c r="B337" s="50"/>
      <c r="C337" s="50"/>
      <c r="D337" s="50"/>
      <c r="E337" s="50" t="s">
        <v>3817</v>
      </c>
      <c r="F337" s="50" t="str">
        <f>IF(ISTEXT(VLOOKUP(B337,#REF!,2,0)),VLOOKUP(B337,#REF!,2,0)," ")</f>
        <v xml:space="preserve"> </v>
      </c>
      <c r="G337" s="51" t="s">
        <v>2827</v>
      </c>
      <c r="H337" s="51"/>
      <c r="I337" s="51"/>
      <c r="J337" s="51" t="s">
        <v>3818</v>
      </c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</row>
    <row r="338" spans="1:27" x14ac:dyDescent="0.25">
      <c r="A338" s="180" t="s">
        <v>3819</v>
      </c>
      <c r="B338" s="5" t="s">
        <v>3819</v>
      </c>
      <c r="C338" s="59" t="str">
        <f>VLOOKUP(B338,Props!B:C,2,FALSE)</f>
        <v>DummyUZA</v>
      </c>
      <c r="D338" s="59"/>
      <c r="E338" s="9" t="s">
        <v>3820</v>
      </c>
      <c r="F338" s="59" t="str">
        <f>IF(ISTEXT(VLOOKUP(B338,#REF!,2,0)),VLOOKUP(B338,#REF!,2,0)," ")</f>
        <v xml:space="preserve"> </v>
      </c>
      <c r="G338" s="55" t="s">
        <v>3821</v>
      </c>
      <c r="H338" s="55" t="s">
        <v>2876</v>
      </c>
      <c r="I338" s="53" t="s">
        <v>177</v>
      </c>
      <c r="J338" s="55" t="s">
        <v>3822</v>
      </c>
      <c r="K338" s="163">
        <f>IFERROR(VLOOKUP(B338,LOINC!A:B,2,0),"")</f>
        <v>7027</v>
      </c>
      <c r="L338" s="55">
        <f>IFERROR(VLOOKUP(B338,'Sequence nummers'!A:B,2,FALSE),"")</f>
        <v>2200010</v>
      </c>
      <c r="M338" s="55" t="s">
        <v>2833</v>
      </c>
      <c r="N338" s="55"/>
      <c r="O338" s="55"/>
      <c r="P338" s="48" t="s">
        <v>177</v>
      </c>
      <c r="Q338" s="48" t="str">
        <f t="shared" ref="Q338:Q344" si="16">IF(P338="NVT","NVT","")</f>
        <v>NVT</v>
      </c>
      <c r="R338" s="48" t="s">
        <v>1367</v>
      </c>
      <c r="S338" s="48" t="s">
        <v>2865</v>
      </c>
      <c r="T338" s="55" t="s">
        <v>377</v>
      </c>
      <c r="U338" s="48" t="s">
        <v>1254</v>
      </c>
      <c r="V338" s="48" t="s">
        <v>1254</v>
      </c>
      <c r="W338" s="56"/>
      <c r="X338" s="3"/>
      <c r="Y338" s="3"/>
      <c r="Z338" s="57"/>
      <c r="AA338" s="57" t="str">
        <f>IF(Z338= "","n.v.t.","")</f>
        <v>n.v.t.</v>
      </c>
    </row>
    <row r="339" spans="1:27" hidden="1" x14ac:dyDescent="0.25">
      <c r="A339" s="180" t="s">
        <v>3823</v>
      </c>
      <c r="B339" s="5" t="s">
        <v>3823</v>
      </c>
      <c r="C339" s="59" t="str">
        <f>VLOOKUP(B339,Props!B:C,2,FALSE)</f>
        <v>REFID</v>
      </c>
      <c r="D339" s="5"/>
      <c r="E339" s="9" t="s">
        <v>3824</v>
      </c>
      <c r="F339" s="59" t="str">
        <f>IF(ISTEXT(VLOOKUP(B339,#REF!,2,0)),VLOOKUP(B339,#REF!,2,0)," ")</f>
        <v xml:space="preserve"> </v>
      </c>
      <c r="G339" s="55" t="s">
        <v>2831</v>
      </c>
      <c r="H339" s="52" t="s">
        <v>177</v>
      </c>
      <c r="I339" s="55" t="s">
        <v>177</v>
      </c>
      <c r="J339" s="55" t="s">
        <v>3825</v>
      </c>
      <c r="K339" s="163" t="str">
        <f>IFERROR(VLOOKUP(B339,LOINC!A:B,2,0),"")</f>
        <v/>
      </c>
      <c r="L339" s="55" t="str">
        <f>IFERROR(VLOOKUP(B339,'Sequence nummers'!A:B,2,FALSE),"")</f>
        <v/>
      </c>
      <c r="M339" s="55" t="s">
        <v>2833</v>
      </c>
      <c r="N339" s="55"/>
      <c r="O339" s="55"/>
      <c r="P339" s="48" t="s">
        <v>177</v>
      </c>
      <c r="Q339" s="48" t="str">
        <f t="shared" si="16"/>
        <v>NVT</v>
      </c>
      <c r="R339" s="48" t="s">
        <v>186</v>
      </c>
      <c r="S339" s="48" t="s">
        <v>2865</v>
      </c>
      <c r="T339" s="55" t="s">
        <v>377</v>
      </c>
      <c r="U339" s="48" t="s">
        <v>1254</v>
      </c>
      <c r="V339" s="48" t="s">
        <v>1254</v>
      </c>
      <c r="W339" s="56" t="s">
        <v>381</v>
      </c>
      <c r="X339" s="3"/>
      <c r="Y339" s="3"/>
      <c r="Z339" s="57"/>
      <c r="AA339" s="57" t="str">
        <f>IF(Z339= "","n.v.t.","")</f>
        <v>n.v.t.</v>
      </c>
    </row>
    <row r="340" spans="1:27" hidden="1" x14ac:dyDescent="0.25">
      <c r="A340" s="180" t="s">
        <v>3826</v>
      </c>
      <c r="B340" s="5" t="s">
        <v>3826</v>
      </c>
      <c r="C340" s="59" t="str">
        <f>VLOOKUP(B340,Props!B:C,2,FALSE)</f>
        <v>NIResultaat</v>
      </c>
      <c r="D340" s="5"/>
      <c r="E340" s="9" t="s">
        <v>3827</v>
      </c>
      <c r="F340" s="59" t="str">
        <f>IF(ISTEXT(VLOOKUP(B340,#REF!,2,0)),VLOOKUP(B340,#REF!,2,0)," ")</f>
        <v xml:space="preserve"> </v>
      </c>
      <c r="G340" s="55" t="s">
        <v>2831</v>
      </c>
      <c r="H340" s="52" t="s">
        <v>177</v>
      </c>
      <c r="I340" s="55" t="s">
        <v>177</v>
      </c>
      <c r="J340" s="55" t="s">
        <v>3828</v>
      </c>
      <c r="K340" s="163" t="str">
        <f>IFERROR(VLOOKUP(B340,LOINC!A:B,2,0),"")</f>
        <v/>
      </c>
      <c r="L340" s="55" t="str">
        <f>IFERROR(VLOOKUP(B340,'Sequence nummers'!A:B,2,FALSE),"")</f>
        <v/>
      </c>
      <c r="M340" s="55" t="s">
        <v>2833</v>
      </c>
      <c r="N340" s="55"/>
      <c r="O340" s="55"/>
      <c r="P340" s="48" t="s">
        <v>177</v>
      </c>
      <c r="Q340" s="48" t="str">
        <f t="shared" si="16"/>
        <v>NVT</v>
      </c>
      <c r="R340" s="48" t="s">
        <v>186</v>
      </c>
      <c r="S340" s="48" t="s">
        <v>2865</v>
      </c>
      <c r="T340" s="55" t="s">
        <v>377</v>
      </c>
      <c r="U340" s="48" t="s">
        <v>1254</v>
      </c>
      <c r="V340" s="48" t="s">
        <v>1254</v>
      </c>
      <c r="W340" s="56" t="s">
        <v>381</v>
      </c>
      <c r="X340" s="3"/>
      <c r="Y340" s="3"/>
      <c r="Z340" s="57"/>
      <c r="AA340" s="57" t="str">
        <f>IF(Z340= "","n.v.t.","")</f>
        <v>n.v.t.</v>
      </c>
    </row>
    <row r="341" spans="1:27" hidden="1" x14ac:dyDescent="0.25">
      <c r="A341" s="180" t="s">
        <v>3829</v>
      </c>
      <c r="B341" s="5" t="s">
        <v>3829</v>
      </c>
      <c r="C341" s="59" t="str">
        <f>VLOOKUP(B341,Props!B:C,2,FALSE)</f>
        <v>DummyOA_TS</v>
      </c>
      <c r="D341" s="5"/>
      <c r="E341" s="9" t="s">
        <v>3830</v>
      </c>
      <c r="F341" s="59" t="str">
        <f>IF(ISTEXT(VLOOKUP(B341,#REF!,2,0)),VLOOKUP(B341,#REF!,2,0)," ")</f>
        <v xml:space="preserve"> </v>
      </c>
      <c r="G341" s="55" t="s">
        <v>2831</v>
      </c>
      <c r="H341" s="52" t="s">
        <v>177</v>
      </c>
      <c r="I341" s="55" t="s">
        <v>177</v>
      </c>
      <c r="J341" s="55" t="s">
        <v>3831</v>
      </c>
      <c r="K341" s="163" t="str">
        <f>IFERROR(VLOOKUP(B341,LOINC!A:B,2,0),"")</f>
        <v/>
      </c>
      <c r="L341" s="55" t="str">
        <f>IFERROR(VLOOKUP(B341,'Sequence nummers'!A:B,2,FALSE),"")</f>
        <v/>
      </c>
      <c r="M341" s="55" t="s">
        <v>2833</v>
      </c>
      <c r="N341" s="55"/>
      <c r="O341" s="55"/>
      <c r="P341" s="48" t="s">
        <v>177</v>
      </c>
      <c r="Q341" s="48" t="str">
        <f t="shared" si="16"/>
        <v>NVT</v>
      </c>
      <c r="R341" s="48" t="s">
        <v>186</v>
      </c>
      <c r="S341" s="48" t="s">
        <v>2865</v>
      </c>
      <c r="T341" s="55" t="s">
        <v>377</v>
      </c>
      <c r="U341" s="48" t="s">
        <v>1254</v>
      </c>
      <c r="V341" s="48" t="s">
        <v>1254</v>
      </c>
      <c r="W341" s="56"/>
      <c r="X341" s="3"/>
      <c r="Y341" s="3"/>
      <c r="Z341" s="57"/>
      <c r="AA341" s="57" t="s">
        <v>2780</v>
      </c>
    </row>
    <row r="342" spans="1:27" x14ac:dyDescent="0.25">
      <c r="A342" s="180" t="s">
        <v>3832</v>
      </c>
      <c r="B342" s="5" t="s">
        <v>3832</v>
      </c>
      <c r="C342" s="59" t="str">
        <f>VLOOKUP(B342,Props!B:C,2,FALSE)</f>
        <v>DummyTS</v>
      </c>
      <c r="D342" s="5"/>
      <c r="E342" s="5" t="s">
        <v>3833</v>
      </c>
      <c r="F342" s="59" t="str">
        <f>IF(ISTEXT(VLOOKUP(B342,#REF!,2,0)),VLOOKUP(B342,#REF!,2,0)," ")</f>
        <v xml:space="preserve"> </v>
      </c>
      <c r="G342" s="55" t="s">
        <v>2827</v>
      </c>
      <c r="H342" s="55" t="s">
        <v>2876</v>
      </c>
      <c r="I342" s="55" t="s">
        <v>177</v>
      </c>
      <c r="J342" s="55" t="s">
        <v>3834</v>
      </c>
      <c r="K342" s="163" t="str">
        <f>IFERROR(VLOOKUP(B342,LOINC!A:B,2,0),"")</f>
        <v>55197-8</v>
      </c>
      <c r="L342" s="55">
        <f>IFERROR(VLOOKUP(B342,'Sequence nummers'!A:B,2,FALSE),"")</f>
        <v>2200020</v>
      </c>
      <c r="M342" s="55" t="s">
        <v>2833</v>
      </c>
      <c r="N342" s="55"/>
      <c r="O342" s="55"/>
      <c r="P342" s="48" t="s">
        <v>177</v>
      </c>
      <c r="Q342" s="48" t="str">
        <f t="shared" si="16"/>
        <v>NVT</v>
      </c>
      <c r="R342" s="48" t="s">
        <v>186</v>
      </c>
      <c r="S342" s="48" t="s">
        <v>2865</v>
      </c>
      <c r="T342" s="55" t="s">
        <v>377</v>
      </c>
      <c r="U342" s="48" t="s">
        <v>1254</v>
      </c>
      <c r="V342" s="48" t="s">
        <v>1254</v>
      </c>
      <c r="W342" s="56"/>
      <c r="X342" s="3"/>
      <c r="Y342" s="3"/>
      <c r="Z342" s="57"/>
      <c r="AA342" s="57" t="str">
        <f>IF(Z342= "","n.v.t.","")</f>
        <v>n.v.t.</v>
      </c>
    </row>
    <row r="343" spans="1:27" s="186" customFormat="1" hidden="1" x14ac:dyDescent="0.25">
      <c r="A343" s="189"/>
      <c r="B343" s="157" t="s">
        <v>8629</v>
      </c>
      <c r="C343" s="157" t="s">
        <v>7210</v>
      </c>
      <c r="D343" s="157"/>
      <c r="E343" s="10" t="s">
        <v>8631</v>
      </c>
      <c r="F343" s="10"/>
      <c r="G343" s="63" t="s">
        <v>2831</v>
      </c>
      <c r="H343" s="63" t="s">
        <v>177</v>
      </c>
      <c r="I343" s="63" t="s">
        <v>177</v>
      </c>
      <c r="J343" s="63" t="s">
        <v>8633</v>
      </c>
      <c r="K343" s="163" t="str">
        <f>IFERROR(VLOOKUP(B343,LOINC!A:B,2,0),"")</f>
        <v/>
      </c>
      <c r="L343" s="55" t="str">
        <f>IFERROR(VLOOKUP(B343,'Sequence nummers'!A:B,2,FALSE),"")</f>
        <v/>
      </c>
      <c r="M343" s="63" t="s">
        <v>2833</v>
      </c>
      <c r="N343" s="63"/>
      <c r="O343" s="63"/>
      <c r="P343" s="158" t="s">
        <v>177</v>
      </c>
      <c r="Q343" s="158" t="str">
        <f t="shared" si="16"/>
        <v>NVT</v>
      </c>
      <c r="R343" s="158" t="s">
        <v>1367</v>
      </c>
      <c r="S343" s="158" t="s">
        <v>183</v>
      </c>
      <c r="T343" s="158" t="s">
        <v>377</v>
      </c>
      <c r="U343" s="158" t="s">
        <v>1254</v>
      </c>
      <c r="V343" s="158" t="s">
        <v>1254</v>
      </c>
      <c r="W343" s="159" t="s">
        <v>381</v>
      </c>
      <c r="X343" s="8"/>
      <c r="Y343" s="8"/>
      <c r="Z343" s="160"/>
      <c r="AA343" s="160" t="s">
        <v>2780</v>
      </c>
    </row>
    <row r="344" spans="1:27" s="186" customFormat="1" hidden="1" x14ac:dyDescent="0.25">
      <c r="A344" s="189"/>
      <c r="B344" s="157" t="s">
        <v>8630</v>
      </c>
      <c r="C344" s="157" t="s">
        <v>7178</v>
      </c>
      <c r="D344" s="157"/>
      <c r="E344" s="10" t="s">
        <v>8632</v>
      </c>
      <c r="F344" s="10"/>
      <c r="G344" s="63" t="s">
        <v>2831</v>
      </c>
      <c r="H344" s="63" t="s">
        <v>177</v>
      </c>
      <c r="I344" s="63" t="s">
        <v>177</v>
      </c>
      <c r="J344" s="63" t="s">
        <v>8634</v>
      </c>
      <c r="K344" s="163" t="str">
        <f>IFERROR(VLOOKUP(B344,LOINC!A:B,2,0),"")</f>
        <v/>
      </c>
      <c r="L344" s="55" t="str">
        <f>IFERROR(VLOOKUP(B344,'Sequence nummers'!A:B,2,FALSE),"")</f>
        <v/>
      </c>
      <c r="M344" s="63" t="s">
        <v>2833</v>
      </c>
      <c r="N344" s="63"/>
      <c r="O344" s="63"/>
      <c r="P344" s="158" t="s">
        <v>177</v>
      </c>
      <c r="Q344" s="158" t="str">
        <f t="shared" si="16"/>
        <v>NVT</v>
      </c>
      <c r="R344" s="158" t="s">
        <v>1367</v>
      </c>
      <c r="S344" s="158" t="s">
        <v>183</v>
      </c>
      <c r="T344" s="158" t="s">
        <v>377</v>
      </c>
      <c r="U344" s="158" t="s">
        <v>1254</v>
      </c>
      <c r="V344" s="158" t="s">
        <v>1254</v>
      </c>
      <c r="W344" s="159" t="s">
        <v>381</v>
      </c>
      <c r="X344" s="8"/>
      <c r="Y344" s="8"/>
      <c r="Z344" s="160"/>
      <c r="AA344" s="160" t="s">
        <v>2780</v>
      </c>
    </row>
    <row r="345" spans="1:27" s="186" customFormat="1" hidden="1" x14ac:dyDescent="0.25">
      <c r="A345" s="189"/>
      <c r="B345" s="157" t="s">
        <v>8656</v>
      </c>
      <c r="C345" s="157" t="s">
        <v>8656</v>
      </c>
      <c r="D345" s="157"/>
      <c r="E345" s="13" t="s">
        <v>8657</v>
      </c>
      <c r="F345" s="10"/>
      <c r="G345" s="63" t="s">
        <v>2831</v>
      </c>
      <c r="H345" s="63" t="s">
        <v>2861</v>
      </c>
      <c r="I345" s="63" t="s">
        <v>177</v>
      </c>
      <c r="J345" s="63" t="s">
        <v>8658</v>
      </c>
      <c r="K345" s="163" t="str">
        <f>IFERROR(VLOOKUP(B345,LOINC!A:B,2,0),"")</f>
        <v/>
      </c>
      <c r="L345" s="55" t="str">
        <f>IFERROR(VLOOKUP(B345,'Sequence nummers'!A:B,2,FALSE),"")</f>
        <v/>
      </c>
      <c r="M345" s="63" t="s">
        <v>2833</v>
      </c>
      <c r="N345" s="63"/>
      <c r="O345" s="63"/>
      <c r="P345" s="158" t="s">
        <v>177</v>
      </c>
      <c r="Q345" s="158" t="s">
        <v>177</v>
      </c>
      <c r="R345" s="158" t="s">
        <v>1367</v>
      </c>
      <c r="S345" s="158" t="s">
        <v>2865</v>
      </c>
      <c r="T345" s="158" t="s">
        <v>377</v>
      </c>
      <c r="U345" s="158" t="s">
        <v>1254</v>
      </c>
      <c r="V345" s="158" t="s">
        <v>1254</v>
      </c>
      <c r="W345" s="159"/>
      <c r="X345" s="8"/>
      <c r="Y345" s="8"/>
      <c r="Z345" s="160"/>
      <c r="AA345" s="160" t="s">
        <v>2780</v>
      </c>
    </row>
    <row r="346" spans="1:27" x14ac:dyDescent="0.25">
      <c r="B346" s="169"/>
      <c r="C346" s="169"/>
      <c r="D346" s="169"/>
      <c r="E346" s="169"/>
      <c r="F346" s="169"/>
      <c r="G346" s="169"/>
      <c r="H346" s="169"/>
      <c r="I346" s="169"/>
      <c r="J346" s="169"/>
      <c r="K346" s="182" t="str">
        <f>IFERROR(VLOOKUP(B346,LOINC!A:B,2,0),"")</f>
        <v/>
      </c>
      <c r="L346" s="175" t="str">
        <f>IFERROR(VLOOKUP(B346,'Sequence nummers'!A:B,2,FALSE),"")</f>
        <v/>
      </c>
    </row>
    <row r="347" spans="1:27" x14ac:dyDescent="0.25">
      <c r="K347" s="182" t="str">
        <f>IFERROR(VLOOKUP(B347,LOINC!A:B,2,0),"")</f>
        <v/>
      </c>
      <c r="L347" s="175" t="str">
        <f>IFERROR(VLOOKUP(B347,'Sequence nummers'!A:B,2,FALSE),"")</f>
        <v/>
      </c>
    </row>
    <row r="348" spans="1:27" x14ac:dyDescent="0.25">
      <c r="K348" s="182" t="str">
        <f>IFERROR(VLOOKUP(B348,LOINC!A:B,2,0),"")</f>
        <v/>
      </c>
      <c r="L348" s="175" t="str">
        <f>IFERROR(VLOOKUP(B348,'Sequence nummers'!A:B,2,FALSE),"")</f>
        <v/>
      </c>
    </row>
    <row r="349" spans="1:27" x14ac:dyDescent="0.25">
      <c r="K349" s="182" t="str">
        <f>IFERROR(VLOOKUP(B349,LOINC!A:B,2,0),"")</f>
        <v/>
      </c>
      <c r="L349" s="175" t="str">
        <f>IFERROR(VLOOKUP(B349,'Sequence nummers'!A:B,2,FALSE),"")</f>
        <v/>
      </c>
    </row>
    <row r="350" spans="1:27" x14ac:dyDescent="0.25">
      <c r="K350" s="182" t="str">
        <f>IFERROR(VLOOKUP(B350,LOINC!A:B,2,0),"")</f>
        <v/>
      </c>
      <c r="L350" s="175" t="str">
        <f>IFERROR(VLOOKUP(B350,'Sequence nummers'!A:B,2,FALSE),"")</f>
        <v/>
      </c>
    </row>
    <row r="351" spans="1:27" x14ac:dyDescent="0.25">
      <c r="K351" s="182" t="str">
        <f>IFERROR(VLOOKUP(B351,LOINC!A:B,2,0),"")</f>
        <v/>
      </c>
      <c r="L351" s="175" t="str">
        <f>IFERROR(VLOOKUP(B351,'Sequence nummers'!A:B,2,FALSE),"")</f>
        <v/>
      </c>
    </row>
    <row r="352" spans="1:27" x14ac:dyDescent="0.25">
      <c r="K352" s="182" t="str">
        <f>IFERROR(VLOOKUP(B352,LOINC!A:B,2,0),"")</f>
        <v/>
      </c>
      <c r="L352" s="175" t="str">
        <f>IFERROR(VLOOKUP(B352,'Sequence nummers'!A:B,2,FALSE),"")</f>
        <v/>
      </c>
    </row>
    <row r="353" spans="11:12" x14ac:dyDescent="0.25">
      <c r="K353" s="182" t="str">
        <f>IFERROR(VLOOKUP(B353,LOINC!A:B,2,0),"")</f>
        <v/>
      </c>
      <c r="L353" s="175" t="str">
        <f>IFERROR(VLOOKUP(B353,'Sequence nummers'!A:B,2,FALSE),"")</f>
        <v/>
      </c>
    </row>
    <row r="354" spans="11:12" x14ac:dyDescent="0.25">
      <c r="K354" s="182" t="str">
        <f>IFERROR(VLOOKUP(B354,LOINC!A:B,2,0),"")</f>
        <v/>
      </c>
      <c r="L354" s="175" t="str">
        <f>IFERROR(VLOOKUP(B354,'Sequence nummers'!A:B,2,FALSE),"")</f>
        <v/>
      </c>
    </row>
    <row r="355" spans="11:12" x14ac:dyDescent="0.25">
      <c r="K355" s="182" t="str">
        <f>IFERROR(VLOOKUP(B355,LOINC!A:B,2,0),"")</f>
        <v/>
      </c>
      <c r="L355" s="175" t="str">
        <f>IFERROR(VLOOKUP(B355,'Sequence nummers'!A:B,2,FALSE),"")</f>
        <v/>
      </c>
    </row>
    <row r="356" spans="11:12" x14ac:dyDescent="0.25">
      <c r="K356" s="182" t="str">
        <f>IFERROR(VLOOKUP(B356,LOINC!A:B,2,0),"")</f>
        <v/>
      </c>
      <c r="L356" s="175" t="str">
        <f>IFERROR(VLOOKUP(B356,'Sequence nummers'!A:B,2,FALSE),"")</f>
        <v/>
      </c>
    </row>
    <row r="357" spans="11:12" x14ac:dyDescent="0.25">
      <c r="K357" s="182" t="str">
        <f>IFERROR(VLOOKUP(B357,LOINC!A:B,2,0),"")</f>
        <v/>
      </c>
      <c r="L357" s="175" t="str">
        <f>IFERROR(VLOOKUP(B357,'Sequence nummers'!A:B,2,FALSE),"")</f>
        <v/>
      </c>
    </row>
    <row r="358" spans="11:12" x14ac:dyDescent="0.25">
      <c r="K358" s="182" t="str">
        <f>IFERROR(VLOOKUP(B358,LOINC!A:B,2,0),"")</f>
        <v/>
      </c>
      <c r="L358" s="175" t="str">
        <f>IFERROR(VLOOKUP(B358,'Sequence nummers'!A:B,2,FALSE),"")</f>
        <v/>
      </c>
    </row>
    <row r="359" spans="11:12" x14ac:dyDescent="0.25">
      <c r="K359" s="182" t="str">
        <f>IFERROR(VLOOKUP(B359,LOINC!A:B,2,0),"")</f>
        <v/>
      </c>
      <c r="L359" s="175" t="str">
        <f>IFERROR(VLOOKUP(B359,'Sequence nummers'!A:B,2,FALSE),"")</f>
        <v/>
      </c>
    </row>
    <row r="360" spans="11:12" x14ac:dyDescent="0.25">
      <c r="K360" s="182" t="str">
        <f>IFERROR(VLOOKUP(B360,LOINC!A:B,2,0),"")</f>
        <v/>
      </c>
      <c r="L360" s="175" t="str">
        <f>IFERROR(VLOOKUP(B360,'Sequence nummers'!A:B,2,FALSE),"")</f>
        <v/>
      </c>
    </row>
    <row r="361" spans="11:12" x14ac:dyDescent="0.25">
      <c r="K361" s="182" t="str">
        <f>IFERROR(VLOOKUP(B361,LOINC!A:B,2,0),"")</f>
        <v/>
      </c>
      <c r="L361" s="175" t="str">
        <f>IFERROR(VLOOKUP(B361,'Sequence nummers'!A:B,2,FALSE),"")</f>
        <v/>
      </c>
    </row>
    <row r="362" spans="11:12" x14ac:dyDescent="0.25">
      <c r="K362" s="182" t="str">
        <f>IFERROR(VLOOKUP(B362,LOINC!A:B,2,0),"")</f>
        <v/>
      </c>
      <c r="L362" s="175" t="str">
        <f>IFERROR(VLOOKUP(B362,'Sequence nummers'!A:B,2,FALSE),"")</f>
        <v/>
      </c>
    </row>
    <row r="363" spans="11:12" x14ac:dyDescent="0.25">
      <c r="K363" s="182" t="str">
        <f>IFERROR(VLOOKUP(B363,LOINC!A:B,2,0),"")</f>
        <v/>
      </c>
      <c r="L363" s="175" t="str">
        <f>IFERROR(VLOOKUP(B363,'Sequence nummers'!A:B,2,FALSE),"")</f>
        <v/>
      </c>
    </row>
    <row r="364" spans="11:12" x14ac:dyDescent="0.25">
      <c r="K364" s="182" t="str">
        <f>IFERROR(VLOOKUP(B364,LOINC!A:B,2,0),"")</f>
        <v/>
      </c>
      <c r="L364" s="175" t="str">
        <f>IFERROR(VLOOKUP(B364,'Sequence nummers'!A:B,2,FALSE),"")</f>
        <v/>
      </c>
    </row>
    <row r="365" spans="11:12" x14ac:dyDescent="0.25">
      <c r="K365" s="182" t="str">
        <f>IFERROR(VLOOKUP(B365,LOINC!A:B,2,0),"")</f>
        <v/>
      </c>
      <c r="L365" s="175" t="str">
        <f>IFERROR(VLOOKUP(B365,'Sequence nummers'!A:B,2,FALSE),"")</f>
        <v/>
      </c>
    </row>
    <row r="366" spans="11:12" x14ac:dyDescent="0.25">
      <c r="K366" s="182" t="str">
        <f>IFERROR(VLOOKUP(B366,LOINC!A:B,2,0),"")</f>
        <v/>
      </c>
      <c r="L366" s="175" t="str">
        <f>IFERROR(VLOOKUP(B366,'Sequence nummers'!A:B,2,FALSE),"")</f>
        <v/>
      </c>
    </row>
    <row r="367" spans="11:12" x14ac:dyDescent="0.25">
      <c r="K367" s="182" t="str">
        <f>IFERROR(VLOOKUP(B367,LOINC!A:B,2,0),"")</f>
        <v/>
      </c>
      <c r="L367" s="175" t="str">
        <f>IFERROR(VLOOKUP(B367,'Sequence nummers'!A:B,2,FALSE),"")</f>
        <v/>
      </c>
    </row>
    <row r="368" spans="11:12" x14ac:dyDescent="0.25">
      <c r="K368" s="182" t="str">
        <f>IFERROR(VLOOKUP(B368,LOINC!A:B,2,0),"")</f>
        <v/>
      </c>
      <c r="L368" s="175" t="str">
        <f>IFERROR(VLOOKUP(B368,'Sequence nummers'!A:B,2,FALSE),"")</f>
        <v/>
      </c>
    </row>
    <row r="369" spans="11:12" x14ac:dyDescent="0.25">
      <c r="K369" s="182" t="str">
        <f>IFERROR(VLOOKUP(B369,LOINC!A:B,2,0),"")</f>
        <v/>
      </c>
      <c r="L369" s="175" t="str">
        <f>IFERROR(VLOOKUP(B369,'Sequence nummers'!A:B,2,FALSE),"")</f>
        <v/>
      </c>
    </row>
    <row r="370" spans="11:12" x14ac:dyDescent="0.25">
      <c r="K370" s="182" t="str">
        <f>IFERROR(VLOOKUP(B370,LOINC!A:B,2,0),"")</f>
        <v/>
      </c>
      <c r="L370" s="175" t="str">
        <f>IFERROR(VLOOKUP(B370,'Sequence nummers'!A:B,2,FALSE),"")</f>
        <v/>
      </c>
    </row>
    <row r="371" spans="11:12" x14ac:dyDescent="0.25">
      <c r="K371" s="182" t="str">
        <f>IFERROR(VLOOKUP(B371,LOINC!A:B,2,0),"")</f>
        <v/>
      </c>
      <c r="L371" s="175" t="str">
        <f>IFERROR(VLOOKUP(B371,'Sequence nummers'!A:B,2,FALSE),"")</f>
        <v/>
      </c>
    </row>
    <row r="372" spans="11:12" x14ac:dyDescent="0.25">
      <c r="K372" s="182" t="str">
        <f>IFERROR(VLOOKUP(B372,LOINC!A:B,2,0),"")</f>
        <v/>
      </c>
      <c r="L372" s="175" t="str">
        <f>IFERROR(VLOOKUP(B372,'Sequence nummers'!A:B,2,FALSE),"")</f>
        <v/>
      </c>
    </row>
    <row r="373" spans="11:12" x14ac:dyDescent="0.25">
      <c r="K373" s="182" t="str">
        <f>IFERROR(VLOOKUP(B373,LOINC!A:B,2,0),"")</f>
        <v/>
      </c>
      <c r="L373" s="175" t="str">
        <f>IFERROR(VLOOKUP(B373,'Sequence nummers'!A:B,2,FALSE),"")</f>
        <v/>
      </c>
    </row>
    <row r="374" spans="11:12" x14ac:dyDescent="0.25">
      <c r="K374" s="182" t="str">
        <f>IFERROR(VLOOKUP(B374,LOINC!A:B,2,0),"")</f>
        <v/>
      </c>
      <c r="L374" s="175" t="str">
        <f>IFERROR(VLOOKUP(B374,'Sequence nummers'!A:B,2,FALSE),"")</f>
        <v/>
      </c>
    </row>
    <row r="375" spans="11:12" x14ac:dyDescent="0.25">
      <c r="K375" s="182" t="str">
        <f>IFERROR(VLOOKUP(B375,LOINC!A:B,2,0),"")</f>
        <v/>
      </c>
      <c r="L375" s="175" t="str">
        <f>IFERROR(VLOOKUP(B375,'Sequence nummers'!A:B,2,FALSE),"")</f>
        <v/>
      </c>
    </row>
    <row r="376" spans="11:12" x14ac:dyDescent="0.25">
      <c r="K376" s="182" t="str">
        <f>IFERROR(VLOOKUP(B376,LOINC!A:B,2,0),"")</f>
        <v/>
      </c>
      <c r="L376" s="175" t="str">
        <f>IFERROR(VLOOKUP(B376,'Sequence nummers'!A:B,2,FALSE),"")</f>
        <v/>
      </c>
    </row>
    <row r="377" spans="11:12" x14ac:dyDescent="0.25">
      <c r="K377" s="182" t="str">
        <f>IFERROR(VLOOKUP(B377,LOINC!A:B,2,0),"")</f>
        <v/>
      </c>
      <c r="L377" s="175" t="str">
        <f>IFERROR(VLOOKUP(B377,'Sequence nummers'!A:B,2,FALSE),"")</f>
        <v/>
      </c>
    </row>
    <row r="378" spans="11:12" x14ac:dyDescent="0.25">
      <c r="K378" s="182" t="str">
        <f>IFERROR(VLOOKUP(B378,LOINC!A:B,2,0),"")</f>
        <v/>
      </c>
      <c r="L378" s="175" t="str">
        <f>IFERROR(VLOOKUP(B378,'Sequence nummers'!A:B,2,FALSE),"")</f>
        <v/>
      </c>
    </row>
    <row r="379" spans="11:12" x14ac:dyDescent="0.25">
      <c r="K379" s="182" t="str">
        <f>IFERROR(VLOOKUP(B379,LOINC!A:B,2,0),"")</f>
        <v/>
      </c>
      <c r="L379" s="175" t="str">
        <f>IFERROR(VLOOKUP(B379,'Sequence nummers'!A:B,2,FALSE),"")</f>
        <v/>
      </c>
    </row>
    <row r="380" spans="11:12" x14ac:dyDescent="0.25">
      <c r="K380" s="182" t="str">
        <f>IFERROR(VLOOKUP(B380,LOINC!A:B,2,0),"")</f>
        <v/>
      </c>
      <c r="L380" s="175" t="str">
        <f>IFERROR(VLOOKUP(B380,'Sequence nummers'!A:B,2,FALSE),"")</f>
        <v/>
      </c>
    </row>
    <row r="381" spans="11:12" x14ac:dyDescent="0.25">
      <c r="K381" s="182" t="str">
        <f>IFERROR(VLOOKUP(B381,LOINC!A:B,2,0),"")</f>
        <v/>
      </c>
      <c r="L381" s="175" t="str">
        <f>IFERROR(VLOOKUP(B381,'Sequence nummers'!A:B,2,FALSE),"")</f>
        <v/>
      </c>
    </row>
    <row r="382" spans="11:12" x14ac:dyDescent="0.25">
      <c r="K382" s="182" t="str">
        <f>IFERROR(VLOOKUP(B382,LOINC!A:B,2,0),"")</f>
        <v/>
      </c>
      <c r="L382" s="175" t="str">
        <f>IFERROR(VLOOKUP(B382,'Sequence nummers'!A:B,2,FALSE),"")</f>
        <v/>
      </c>
    </row>
    <row r="383" spans="11:12" x14ac:dyDescent="0.25">
      <c r="K383" s="182" t="str">
        <f>IFERROR(VLOOKUP(B383,LOINC!A:B,2,0),"")</f>
        <v/>
      </c>
      <c r="L383" s="175" t="str">
        <f>IFERROR(VLOOKUP(B383,'Sequence nummers'!A:B,2,FALSE),"")</f>
        <v/>
      </c>
    </row>
    <row r="384" spans="11:12" x14ac:dyDescent="0.25">
      <c r="K384" s="182" t="str">
        <f>IFERROR(VLOOKUP(B384,LOINC!A:B,2,0),"")</f>
        <v/>
      </c>
      <c r="L384" s="175" t="str">
        <f>IFERROR(VLOOKUP(B384,'Sequence nummers'!A:B,2,FALSE),"")</f>
        <v/>
      </c>
    </row>
    <row r="385" spans="11:12" x14ac:dyDescent="0.25">
      <c r="K385" s="182" t="str">
        <f>IFERROR(VLOOKUP(B385,LOINC!A:B,2,0),"")</f>
        <v/>
      </c>
      <c r="L385" s="175" t="str">
        <f>IFERROR(VLOOKUP(B385,'Sequence nummers'!A:B,2,FALSE),"")</f>
        <v/>
      </c>
    </row>
    <row r="386" spans="11:12" x14ac:dyDescent="0.25">
      <c r="K386" s="182" t="str">
        <f>IFERROR(VLOOKUP(B386,LOINC!A:B,2,0),"")</f>
        <v/>
      </c>
      <c r="L386" s="175" t="str">
        <f>IFERROR(VLOOKUP(B386,'Sequence nummers'!A:B,2,FALSE),"")</f>
        <v/>
      </c>
    </row>
    <row r="387" spans="11:12" x14ac:dyDescent="0.25">
      <c r="K387" s="182" t="str">
        <f>IFERROR(VLOOKUP(B387,LOINC!A:B,2,0),"")</f>
        <v/>
      </c>
      <c r="L387" s="175" t="str">
        <f>IFERROR(VLOOKUP(B387,'Sequence nummers'!A:B,2,FALSE),"")</f>
        <v/>
      </c>
    </row>
    <row r="388" spans="11:12" x14ac:dyDescent="0.25">
      <c r="K388" s="182" t="str">
        <f>IFERROR(VLOOKUP(B388,LOINC!A:B,2,0),"")</f>
        <v/>
      </c>
    </row>
  </sheetData>
  <autoFilter ref="A9:AA345">
    <filterColumn colId="6">
      <filters>
        <filter val="HL7"/>
        <filter val="JA"/>
      </filters>
    </filterColumn>
  </autoFilter>
  <mergeCells count="8">
    <mergeCell ref="A7:AA7"/>
    <mergeCell ref="A8:AA8"/>
    <mergeCell ref="A1:AA1"/>
    <mergeCell ref="A2:AA2"/>
    <mergeCell ref="A3:AA3"/>
    <mergeCell ref="A4:AA4"/>
    <mergeCell ref="A5:AA5"/>
    <mergeCell ref="A6:AA6"/>
  </mergeCells>
  <conditionalFormatting sqref="B209:B218 B1:B9 B220:B235 B90:B107 B85:B88 B70:B78 B80:B83 B109:B207 B347:B1048576 B238:B258 B260:B345 B11:B68">
    <cfRule type="duplicateValues" dxfId="85" priority="81"/>
  </conditionalFormatting>
  <conditionalFormatting sqref="I53:I54">
    <cfRule type="duplicateValues" dxfId="84" priority="80"/>
  </conditionalFormatting>
  <conditionalFormatting sqref="I56">
    <cfRule type="duplicateValues" dxfId="83" priority="79"/>
  </conditionalFormatting>
  <conditionalFormatting sqref="A11">
    <cfRule type="duplicateValues" dxfId="82" priority="78"/>
  </conditionalFormatting>
  <conditionalFormatting sqref="A12">
    <cfRule type="duplicateValues" dxfId="81" priority="77"/>
  </conditionalFormatting>
  <conditionalFormatting sqref="A13">
    <cfRule type="duplicateValues" dxfId="80" priority="76"/>
  </conditionalFormatting>
  <conditionalFormatting sqref="A14">
    <cfRule type="duplicateValues" dxfId="79" priority="75"/>
  </conditionalFormatting>
  <conditionalFormatting sqref="A22">
    <cfRule type="duplicateValues" dxfId="78" priority="74"/>
  </conditionalFormatting>
  <conditionalFormatting sqref="A244:A250">
    <cfRule type="duplicateValues" dxfId="77" priority="72"/>
  </conditionalFormatting>
  <conditionalFormatting sqref="A324:A336">
    <cfRule type="duplicateValues" dxfId="76" priority="71"/>
  </conditionalFormatting>
  <conditionalFormatting sqref="I58">
    <cfRule type="duplicateValues" dxfId="75" priority="70"/>
  </conditionalFormatting>
  <conditionalFormatting sqref="I60">
    <cfRule type="duplicateValues" dxfId="74" priority="69"/>
  </conditionalFormatting>
  <conditionalFormatting sqref="I62">
    <cfRule type="duplicateValues" dxfId="73" priority="68"/>
  </conditionalFormatting>
  <conditionalFormatting sqref="I64">
    <cfRule type="duplicateValues" dxfId="72" priority="67"/>
  </conditionalFormatting>
  <conditionalFormatting sqref="I66">
    <cfRule type="duplicateValues" dxfId="71" priority="66"/>
  </conditionalFormatting>
  <conditionalFormatting sqref="I68">
    <cfRule type="duplicateValues" dxfId="70" priority="65"/>
  </conditionalFormatting>
  <conditionalFormatting sqref="I71">
    <cfRule type="duplicateValues" dxfId="69" priority="64"/>
  </conditionalFormatting>
  <conditionalFormatting sqref="I73:I74">
    <cfRule type="duplicateValues" dxfId="68" priority="63"/>
  </conditionalFormatting>
  <conditionalFormatting sqref="I76">
    <cfRule type="duplicateValues" dxfId="67" priority="62"/>
  </conditionalFormatting>
  <conditionalFormatting sqref="I78">
    <cfRule type="duplicateValues" dxfId="66" priority="61"/>
  </conditionalFormatting>
  <conditionalFormatting sqref="I81">
    <cfRule type="duplicateValues" dxfId="65" priority="60"/>
  </conditionalFormatting>
  <conditionalFormatting sqref="I83">
    <cfRule type="duplicateValues" dxfId="64" priority="59"/>
  </conditionalFormatting>
  <conditionalFormatting sqref="I86">
    <cfRule type="duplicateValues" dxfId="63" priority="58"/>
  </conditionalFormatting>
  <conditionalFormatting sqref="I88">
    <cfRule type="duplicateValues" dxfId="62" priority="57"/>
  </conditionalFormatting>
  <conditionalFormatting sqref="I91">
    <cfRule type="duplicateValues" dxfId="61" priority="56"/>
  </conditionalFormatting>
  <conditionalFormatting sqref="I93">
    <cfRule type="duplicateValues" dxfId="60" priority="55"/>
  </conditionalFormatting>
  <conditionalFormatting sqref="I95">
    <cfRule type="duplicateValues" dxfId="59" priority="54"/>
  </conditionalFormatting>
  <conditionalFormatting sqref="I97">
    <cfRule type="duplicateValues" dxfId="58" priority="53"/>
  </conditionalFormatting>
  <conditionalFormatting sqref="I99">
    <cfRule type="duplicateValues" dxfId="57" priority="52"/>
  </conditionalFormatting>
  <conditionalFormatting sqref="I101">
    <cfRule type="duplicateValues" dxfId="56" priority="51"/>
  </conditionalFormatting>
  <conditionalFormatting sqref="I103">
    <cfRule type="duplicateValues" dxfId="55" priority="50"/>
  </conditionalFormatting>
  <conditionalFormatting sqref="I105">
    <cfRule type="duplicateValues" dxfId="54" priority="49"/>
  </conditionalFormatting>
  <conditionalFormatting sqref="I107">
    <cfRule type="duplicateValues" dxfId="53" priority="48"/>
  </conditionalFormatting>
  <conditionalFormatting sqref="I110">
    <cfRule type="duplicateValues" dxfId="52" priority="47"/>
  </conditionalFormatting>
  <conditionalFormatting sqref="I112">
    <cfRule type="duplicateValues" dxfId="51" priority="46"/>
  </conditionalFormatting>
  <conditionalFormatting sqref="I114">
    <cfRule type="duplicateValues" dxfId="50" priority="45"/>
  </conditionalFormatting>
  <conditionalFormatting sqref="I116">
    <cfRule type="duplicateValues" dxfId="49" priority="44"/>
  </conditionalFormatting>
  <conditionalFormatting sqref="I118">
    <cfRule type="duplicateValues" dxfId="48" priority="43"/>
  </conditionalFormatting>
  <conditionalFormatting sqref="I120">
    <cfRule type="duplicateValues" dxfId="47" priority="42"/>
  </conditionalFormatting>
  <conditionalFormatting sqref="I122">
    <cfRule type="duplicateValues" dxfId="46" priority="41"/>
  </conditionalFormatting>
  <conditionalFormatting sqref="I124">
    <cfRule type="duplicateValues" dxfId="45" priority="40"/>
  </conditionalFormatting>
  <conditionalFormatting sqref="I126">
    <cfRule type="duplicateValues" dxfId="44" priority="39"/>
  </conditionalFormatting>
  <conditionalFormatting sqref="I128">
    <cfRule type="duplicateValues" dxfId="43" priority="38"/>
  </conditionalFormatting>
  <conditionalFormatting sqref="I130">
    <cfRule type="duplicateValues" dxfId="42" priority="37"/>
  </conditionalFormatting>
  <conditionalFormatting sqref="I132">
    <cfRule type="duplicateValues" dxfId="41" priority="36"/>
  </conditionalFormatting>
  <conditionalFormatting sqref="I134">
    <cfRule type="duplicateValues" dxfId="40" priority="35"/>
  </conditionalFormatting>
  <conditionalFormatting sqref="I136">
    <cfRule type="duplicateValues" dxfId="39" priority="34"/>
  </conditionalFormatting>
  <conditionalFormatting sqref="I138">
    <cfRule type="duplicateValues" dxfId="38" priority="33"/>
  </conditionalFormatting>
  <conditionalFormatting sqref="I140">
    <cfRule type="duplicateValues" dxfId="37" priority="32"/>
  </conditionalFormatting>
  <conditionalFormatting sqref="I142">
    <cfRule type="duplicateValues" dxfId="36" priority="31"/>
  </conditionalFormatting>
  <conditionalFormatting sqref="I144">
    <cfRule type="duplicateValues" dxfId="35" priority="30"/>
  </conditionalFormatting>
  <conditionalFormatting sqref="I146">
    <cfRule type="duplicateValues" dxfId="34" priority="29"/>
  </conditionalFormatting>
  <conditionalFormatting sqref="I148">
    <cfRule type="duplicateValues" dxfId="33" priority="28"/>
  </conditionalFormatting>
  <conditionalFormatting sqref="B236">
    <cfRule type="duplicateValues" dxfId="32" priority="83"/>
  </conditionalFormatting>
  <conditionalFormatting sqref="J236">
    <cfRule type="duplicateValues" dxfId="31" priority="84"/>
  </conditionalFormatting>
  <conditionalFormatting sqref="B237">
    <cfRule type="duplicateValues" dxfId="30" priority="26"/>
  </conditionalFormatting>
  <conditionalFormatting sqref="J237">
    <cfRule type="duplicateValues" dxfId="29" priority="27"/>
  </conditionalFormatting>
  <conditionalFormatting sqref="A186">
    <cfRule type="duplicateValues" dxfId="28" priority="25"/>
  </conditionalFormatting>
  <conditionalFormatting sqref="A261:A323">
    <cfRule type="duplicateValues" dxfId="27" priority="85"/>
  </conditionalFormatting>
  <conditionalFormatting sqref="A151:A168">
    <cfRule type="duplicateValues" dxfId="26" priority="103"/>
  </conditionalFormatting>
  <conditionalFormatting sqref="B152 B154 B156 B158 B160 B162 B164 B166 B168">
    <cfRule type="duplicateValues" dxfId="25" priority="104"/>
  </conditionalFormatting>
  <conditionalFormatting sqref="B89">
    <cfRule type="duplicateValues" dxfId="24" priority="20"/>
  </conditionalFormatting>
  <conditionalFormatting sqref="I89">
    <cfRule type="duplicateValues" dxfId="23" priority="19"/>
  </conditionalFormatting>
  <conditionalFormatting sqref="J89">
    <cfRule type="duplicateValues" dxfId="22" priority="18"/>
  </conditionalFormatting>
  <conditionalFormatting sqref="B84">
    <cfRule type="duplicateValues" dxfId="21" priority="17"/>
  </conditionalFormatting>
  <conditionalFormatting sqref="I84">
    <cfRule type="duplicateValues" dxfId="20" priority="16"/>
  </conditionalFormatting>
  <conditionalFormatting sqref="J84">
    <cfRule type="duplicateValues" dxfId="19" priority="15"/>
  </conditionalFormatting>
  <conditionalFormatting sqref="B69">
    <cfRule type="duplicateValues" dxfId="18" priority="14"/>
  </conditionalFormatting>
  <conditionalFormatting sqref="I69">
    <cfRule type="duplicateValues" dxfId="17" priority="13"/>
  </conditionalFormatting>
  <conditionalFormatting sqref="J69">
    <cfRule type="duplicateValues" dxfId="16" priority="12"/>
  </conditionalFormatting>
  <conditionalFormatting sqref="B79">
    <cfRule type="duplicateValues" dxfId="15" priority="11"/>
  </conditionalFormatting>
  <conditionalFormatting sqref="I79">
    <cfRule type="duplicateValues" dxfId="14" priority="10"/>
  </conditionalFormatting>
  <conditionalFormatting sqref="J79">
    <cfRule type="duplicateValues" dxfId="13" priority="9"/>
  </conditionalFormatting>
  <conditionalFormatting sqref="A1:A1048576">
    <cfRule type="duplicateValues" dxfId="12" priority="8"/>
  </conditionalFormatting>
  <conditionalFormatting sqref="I108">
    <cfRule type="duplicateValues" dxfId="11" priority="7"/>
  </conditionalFormatting>
  <conditionalFormatting sqref="J108">
    <cfRule type="duplicateValues" dxfId="10" priority="6"/>
  </conditionalFormatting>
  <conditionalFormatting sqref="J324:J345 J347:J1048576 J90:J107 J85:J88 J70:J78 J80:J83 J1:J9 J109:J235 J238:J258 J260:J318 J11:J68">
    <cfRule type="duplicateValues" dxfId="9" priority="120"/>
  </conditionalFormatting>
  <conditionalFormatting sqref="J319:J323">
    <cfRule type="duplicateValues" dxfId="8" priority="129"/>
  </conditionalFormatting>
  <conditionalFormatting sqref="C343:C344">
    <cfRule type="duplicateValues" dxfId="7" priority="3"/>
  </conditionalFormatting>
  <conditionalFormatting sqref="J259">
    <cfRule type="duplicateValues" dxfId="6" priority="1"/>
  </conditionalFormatting>
  <dataValidations count="5">
    <dataValidation type="list" allowBlank="1" showInputMessage="1" showErrorMessage="1" sqref="S11:S36 S231:S237 S182:S204 S38:S50">
      <formula1>"Berekening,Import,Manueel,Import/manueel"</formula1>
    </dataValidation>
    <dataValidation type="list" allowBlank="1" showInputMessage="1" showErrorMessage="1" sqref="S238:S242">
      <formula1>"Berekening,Import,Manueel,Import/manueel,"</formula1>
    </dataValidation>
    <dataValidation type="list" allowBlank="1" showInputMessage="1" showErrorMessage="1" sqref="S338:S342 S226:S229 S244:S250 S170:S180 S37 S206:S224 S52:S168 S252:S259 S261:S336">
      <formula1>"Berekening,Import,Manueel"</formula1>
    </dataValidation>
    <dataValidation type="list" allowBlank="1" showInputMessage="1" showErrorMessage="1" sqref="R244:R250 R170:R180 R206:R224 R231:R242 R226:R229 R338:R342 R52:R168 R182:R204 R252:R259 R261:R336 R11:R50">
      <formula1>"Keuzelijst,Numeriek,String"</formula1>
    </dataValidation>
    <dataValidation type="list" allowBlank="1" showInputMessage="1" showErrorMessage="1" sqref="V31 U235 U244:V250 U182:U184 U170:V180 U237:V242 U37 V227:V229 V231 U232 U226:U229 U338:V342 V233:V236 U52:U168 U187:V204 U252:V259 U261:V336">
      <formula1>"KB,LT,Automatisch"</formula1>
    </dataValidation>
  </dataValidations>
  <pageMargins left="0.31496062992125984" right="0.31496062992125984" top="0.55118110236220474" bottom="0.55118110236220474" header="0.31496062992125984" footer="0.31496062992125984"/>
  <pageSetup paperSize="9" scale="69" orientation="landscape" horizontalDpi="300" verticalDpi="300" r:id="rId1"/>
  <headerFooter>
    <oddHeader>&amp;L&amp;A&amp;Cversie 2017 10 13</oddHeader>
    <oddFooter>Pagina &amp;P van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view="pageLayout" zoomScaleNormal="90" workbookViewId="0">
      <selection activeCell="C19" sqref="C19"/>
    </sheetView>
  </sheetViews>
  <sheetFormatPr defaultRowHeight="16.5" x14ac:dyDescent="0.3"/>
  <cols>
    <col min="1" max="1" width="13.75" style="2" bestFit="1" customWidth="1"/>
    <col min="2" max="2" width="33.375" bestFit="1" customWidth="1"/>
    <col min="3" max="3" width="12.125" bestFit="1" customWidth="1"/>
  </cols>
  <sheetData>
    <row r="1" spans="1:3" x14ac:dyDescent="0.3">
      <c r="A1" s="81" t="s">
        <v>4064</v>
      </c>
      <c r="B1" s="81" t="s">
        <v>4065</v>
      </c>
    </row>
    <row r="2" spans="1:3" x14ac:dyDescent="0.3">
      <c r="A2" s="82"/>
      <c r="B2" s="83" t="s">
        <v>4066</v>
      </c>
      <c r="C2" s="84"/>
    </row>
    <row r="3" spans="1:3" x14ac:dyDescent="0.3">
      <c r="A3" s="85" t="s">
        <v>4067</v>
      </c>
      <c r="B3" s="86" t="s">
        <v>4068</v>
      </c>
    </row>
    <row r="4" spans="1:3" x14ac:dyDescent="0.3">
      <c r="A4" s="85" t="s">
        <v>4069</v>
      </c>
      <c r="B4" s="86" t="s">
        <v>4070</v>
      </c>
    </row>
    <row r="5" spans="1:3" x14ac:dyDescent="0.3">
      <c r="A5" s="85" t="s">
        <v>4071</v>
      </c>
      <c r="B5" s="86" t="s">
        <v>4072</v>
      </c>
    </row>
    <row r="6" spans="1:3" x14ac:dyDescent="0.3">
      <c r="A6" s="85" t="s">
        <v>4073</v>
      </c>
      <c r="B6" s="86" t="s">
        <v>4074</v>
      </c>
    </row>
    <row r="7" spans="1:3" x14ac:dyDescent="0.3">
      <c r="A7" s="85" t="s">
        <v>4075</v>
      </c>
      <c r="B7" s="86" t="s">
        <v>4076</v>
      </c>
    </row>
    <row r="8" spans="1:3" x14ac:dyDescent="0.3">
      <c r="A8" s="85" t="s">
        <v>4077</v>
      </c>
      <c r="B8" s="86" t="s">
        <v>4078</v>
      </c>
    </row>
    <row r="9" spans="1:3" x14ac:dyDescent="0.3">
      <c r="A9" s="85" t="s">
        <v>4079</v>
      </c>
      <c r="B9" s="86" t="s">
        <v>4080</v>
      </c>
    </row>
    <row r="10" spans="1:3" x14ac:dyDescent="0.3">
      <c r="A10" s="85" t="s">
        <v>4081</v>
      </c>
      <c r="B10" s="86" t="s">
        <v>4082</v>
      </c>
    </row>
    <row r="11" spans="1:3" x14ac:dyDescent="0.3">
      <c r="A11" s="85" t="s">
        <v>4083</v>
      </c>
      <c r="B11" s="86" t="s">
        <v>4084</v>
      </c>
    </row>
    <row r="12" spans="1:3" x14ac:dyDescent="0.3">
      <c r="A12" s="85" t="s">
        <v>4085</v>
      </c>
      <c r="B12" s="86" t="s">
        <v>4086</v>
      </c>
    </row>
    <row r="13" spans="1:3" x14ac:dyDescent="0.3">
      <c r="A13" s="87"/>
      <c r="B13" s="88" t="s">
        <v>4087</v>
      </c>
    </row>
    <row r="14" spans="1:3" x14ac:dyDescent="0.3">
      <c r="A14" s="89" t="s">
        <v>4088</v>
      </c>
      <c r="B14" s="90" t="s">
        <v>4089</v>
      </c>
    </row>
    <row r="15" spans="1:3" x14ac:dyDescent="0.3">
      <c r="A15" s="89" t="s">
        <v>4090</v>
      </c>
      <c r="B15" s="90" t="s">
        <v>4091</v>
      </c>
    </row>
    <row r="16" spans="1:3" x14ac:dyDescent="0.3">
      <c r="A16" s="89" t="s">
        <v>4092</v>
      </c>
      <c r="B16" s="90" t="s">
        <v>4093</v>
      </c>
    </row>
    <row r="17" spans="1:2" x14ac:dyDescent="0.3">
      <c r="A17" s="89" t="s">
        <v>4094</v>
      </c>
      <c r="B17" s="90" t="s">
        <v>4095</v>
      </c>
    </row>
    <row r="18" spans="1:2" x14ac:dyDescent="0.3">
      <c r="A18" s="89" t="s">
        <v>4096</v>
      </c>
      <c r="B18" s="90" t="s">
        <v>4097</v>
      </c>
    </row>
    <row r="19" spans="1:2" x14ac:dyDescent="0.3">
      <c r="A19" s="89" t="s">
        <v>4098</v>
      </c>
      <c r="B19" s="90" t="s">
        <v>4099</v>
      </c>
    </row>
    <row r="20" spans="1:2" x14ac:dyDescent="0.3">
      <c r="A20" s="89" t="s">
        <v>4100</v>
      </c>
      <c r="B20" s="90" t="s">
        <v>4101</v>
      </c>
    </row>
    <row r="21" spans="1:2" x14ac:dyDescent="0.3">
      <c r="A21" s="89" t="s">
        <v>4102</v>
      </c>
      <c r="B21" s="90" t="s">
        <v>4103</v>
      </c>
    </row>
    <row r="22" spans="1:2" x14ac:dyDescent="0.3">
      <c r="A22" s="89"/>
      <c r="B22" s="91" t="s">
        <v>4104</v>
      </c>
    </row>
    <row r="23" spans="1:2" x14ac:dyDescent="0.3">
      <c r="A23" s="89" t="s">
        <v>4105</v>
      </c>
      <c r="B23" s="92" t="s">
        <v>4106</v>
      </c>
    </row>
    <row r="24" spans="1:2" x14ac:dyDescent="0.3">
      <c r="A24" s="89" t="s">
        <v>4107</v>
      </c>
      <c r="B24" s="92" t="s">
        <v>4108</v>
      </c>
    </row>
    <row r="25" spans="1:2" x14ac:dyDescent="0.3">
      <c r="A25" s="89" t="s">
        <v>4109</v>
      </c>
      <c r="B25" s="92" t="s">
        <v>4110</v>
      </c>
    </row>
    <row r="26" spans="1:2" x14ac:dyDescent="0.3">
      <c r="A26" s="93"/>
      <c r="B26" s="94" t="s">
        <v>4111</v>
      </c>
    </row>
    <row r="27" spans="1:2" x14ac:dyDescent="0.3">
      <c r="A27" s="89" t="s">
        <v>4112</v>
      </c>
      <c r="B27" s="95" t="s">
        <v>4113</v>
      </c>
    </row>
    <row r="28" spans="1:2" x14ac:dyDescent="0.3">
      <c r="A28" s="89" t="s">
        <v>4114</v>
      </c>
      <c r="B28" s="95" t="s">
        <v>4115</v>
      </c>
    </row>
    <row r="29" spans="1:2" x14ac:dyDescent="0.3">
      <c r="A29" s="89" t="s">
        <v>4116</v>
      </c>
      <c r="B29" s="95" t="s">
        <v>4117</v>
      </c>
    </row>
  </sheetData>
  <pageMargins left="0.7" right="0.7" top="0.75" bottom="0.75" header="0.3" footer="0.3"/>
  <pageSetup paperSize="9" orientation="portrait" verticalDpi="1200" r:id="rId1"/>
  <headerFooter>
    <oddHeader>&amp;C2017 03 28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51"/>
  <sheetViews>
    <sheetView topLeftCell="CJ2" zoomScaleNormal="100" workbookViewId="0">
      <selection activeCell="CO28" sqref="CO28"/>
    </sheetView>
  </sheetViews>
  <sheetFormatPr defaultColWidth="9" defaultRowHeight="14.25" x14ac:dyDescent="0.3"/>
  <cols>
    <col min="1" max="1" width="15.625" style="145" bestFit="1" customWidth="1"/>
    <col min="2" max="2" width="15.625" style="145" customWidth="1"/>
    <col min="3" max="4" width="19.25" style="145" bestFit="1" customWidth="1"/>
    <col min="5" max="6" width="19.25" style="152" bestFit="1" customWidth="1"/>
    <col min="7" max="9" width="19.25" style="145" bestFit="1" customWidth="1"/>
    <col min="10" max="14" width="19.25" style="145" customWidth="1"/>
    <col min="15" max="16" width="18.625" style="145" customWidth="1"/>
    <col min="17" max="18" width="19.25" style="145" customWidth="1"/>
    <col min="19" max="19" width="19" style="145" customWidth="1"/>
    <col min="20" max="22" width="19.25" style="145" customWidth="1"/>
    <col min="23" max="24" width="19.25" style="153" customWidth="1"/>
    <col min="25" max="28" width="19.25" style="145" hidden="1" customWidth="1"/>
    <col min="29" max="34" width="19.25" style="145" customWidth="1"/>
    <col min="35" max="36" width="19.25" style="145" bestFit="1" customWidth="1"/>
    <col min="37" max="46" width="19.25" style="145" customWidth="1"/>
    <col min="47" max="50" width="19.25" style="152" customWidth="1"/>
    <col min="51" max="56" width="19.25" style="145" customWidth="1"/>
    <col min="57" max="60" width="0" style="145" hidden="1" customWidth="1"/>
    <col min="61" max="62" width="8.75" style="145" hidden="1" customWidth="1"/>
    <col min="63" max="64" width="10.25" style="145" hidden="1" customWidth="1"/>
    <col min="65" max="66" width="10.375" style="145" hidden="1" customWidth="1"/>
    <col min="67" max="67" width="18.75" style="145" bestFit="1" customWidth="1"/>
    <col min="68" max="68" width="15.125" style="145" bestFit="1" customWidth="1"/>
    <col min="69" max="69" width="9" style="145"/>
    <col min="70" max="70" width="16.375" style="145" bestFit="1" customWidth="1"/>
    <col min="71" max="71" width="12.625" style="145" bestFit="1" customWidth="1"/>
    <col min="72" max="72" width="14.25" style="145" bestFit="1" customWidth="1"/>
    <col min="73" max="74" width="19.25" style="145" bestFit="1" customWidth="1"/>
    <col min="75" max="75" width="13.625" style="145" bestFit="1" customWidth="1"/>
    <col min="76" max="76" width="16.625" style="145" bestFit="1" customWidth="1"/>
    <col min="77" max="77" width="19.25" style="145" bestFit="1" customWidth="1"/>
    <col min="78" max="78" width="46.25" style="145" customWidth="1"/>
    <col min="79" max="79" width="49.5" style="145" bestFit="1" customWidth="1"/>
    <col min="80" max="80" width="37.75" style="145" bestFit="1" customWidth="1"/>
    <col min="81" max="81" width="32.375" style="145" customWidth="1"/>
    <col min="82" max="83" width="12.5" style="145" bestFit="1" customWidth="1"/>
    <col min="84" max="84" width="26.625" style="145" bestFit="1" customWidth="1"/>
    <col min="85" max="85" width="18.5" style="145" bestFit="1" customWidth="1"/>
    <col min="86" max="86" width="17.25" style="145" bestFit="1" customWidth="1"/>
    <col min="87" max="87" width="19.25" style="145" bestFit="1" customWidth="1"/>
    <col min="88" max="88" width="21.5" style="145" bestFit="1" customWidth="1"/>
    <col min="89" max="89" width="19.25" style="145" bestFit="1" customWidth="1"/>
    <col min="90" max="90" width="12.5" style="145" bestFit="1" customWidth="1"/>
    <col min="91" max="91" width="19.25" style="145" bestFit="1" customWidth="1"/>
    <col min="92" max="92" width="13.875" style="145" bestFit="1" customWidth="1"/>
    <col min="93" max="93" width="34.75" style="145" bestFit="1" customWidth="1"/>
    <col min="94" max="94" width="39.25" style="145" bestFit="1" customWidth="1"/>
    <col min="95" max="95" width="24.25" style="145" bestFit="1" customWidth="1"/>
    <col min="96" max="96" width="12.5" style="145" bestFit="1" customWidth="1"/>
    <col min="97" max="97" width="19.25" style="145" bestFit="1" customWidth="1"/>
    <col min="98" max="98" width="19.25" style="145" customWidth="1"/>
    <col min="99" max="101" width="41.5" style="145" customWidth="1"/>
    <col min="102" max="102" width="20.75" style="145" bestFit="1" customWidth="1"/>
    <col min="103" max="104" width="19.25" style="145" bestFit="1" customWidth="1"/>
    <col min="105" max="105" width="9" style="145"/>
    <col min="106" max="106" width="23.5" style="145" bestFit="1" customWidth="1"/>
    <col min="107" max="107" width="12.125" style="145" bestFit="1" customWidth="1"/>
    <col min="108" max="108" width="51.5" style="145" bestFit="1" customWidth="1"/>
    <col min="109" max="109" width="12.625" style="145" bestFit="1" customWidth="1"/>
    <col min="110" max="110" width="17.625" style="145" bestFit="1" customWidth="1"/>
    <col min="111" max="112" width="23.5" style="145" bestFit="1" customWidth="1"/>
    <col min="113" max="113" width="14.25" style="145" bestFit="1" customWidth="1"/>
    <col min="114" max="16384" width="9" style="145"/>
  </cols>
  <sheetData>
    <row r="1" spans="1:113" s="150" customFormat="1" ht="33" hidden="1" customHeight="1" x14ac:dyDescent="0.3">
      <c r="A1" s="144" t="s">
        <v>413</v>
      </c>
      <c r="B1" s="145"/>
      <c r="C1" s="146" t="s">
        <v>7</v>
      </c>
      <c r="D1" s="146" t="s">
        <v>8</v>
      </c>
      <c r="E1" s="146" t="s">
        <v>184</v>
      </c>
      <c r="F1" s="146" t="s">
        <v>185</v>
      </c>
      <c r="G1" s="146" t="s">
        <v>9</v>
      </c>
      <c r="H1" s="146" t="s">
        <v>10</v>
      </c>
      <c r="I1" s="146" t="s">
        <v>187</v>
      </c>
      <c r="J1" s="146" t="s">
        <v>188</v>
      </c>
      <c r="K1" s="146" t="s">
        <v>11</v>
      </c>
      <c r="L1" s="146" t="s">
        <v>12</v>
      </c>
      <c r="M1" s="146" t="s">
        <v>189</v>
      </c>
      <c r="N1" s="146" t="s">
        <v>190</v>
      </c>
      <c r="O1" s="146" t="s">
        <v>13</v>
      </c>
      <c r="P1" s="146" t="s">
        <v>14</v>
      </c>
      <c r="Q1" s="146" t="s">
        <v>191</v>
      </c>
      <c r="R1" s="146" t="s">
        <v>192</v>
      </c>
      <c r="S1" s="146" t="s">
        <v>15</v>
      </c>
      <c r="T1" s="146" t="s">
        <v>16</v>
      </c>
      <c r="U1" s="146" t="s">
        <v>193</v>
      </c>
      <c r="V1" s="146" t="s">
        <v>194</v>
      </c>
      <c r="W1" s="147" t="s">
        <v>2295</v>
      </c>
      <c r="X1" s="147" t="s">
        <v>2296</v>
      </c>
      <c r="Y1" s="148" t="s">
        <v>160</v>
      </c>
      <c r="Z1" s="148" t="s">
        <v>422</v>
      </c>
      <c r="AA1" s="148" t="s">
        <v>423</v>
      </c>
      <c r="AB1" s="148" t="s">
        <v>195</v>
      </c>
      <c r="AC1" s="146" t="s">
        <v>27</v>
      </c>
      <c r="AD1" s="146" t="s">
        <v>28</v>
      </c>
      <c r="AE1" s="146" t="s">
        <v>196</v>
      </c>
      <c r="AF1" s="146" t="s">
        <v>197</v>
      </c>
      <c r="AG1" s="146" t="s">
        <v>29</v>
      </c>
      <c r="AH1" s="146" t="s">
        <v>30</v>
      </c>
      <c r="AI1" s="146" t="s">
        <v>354</v>
      </c>
      <c r="AJ1" s="146" t="s">
        <v>355</v>
      </c>
      <c r="AK1" s="146" t="s">
        <v>31</v>
      </c>
      <c r="AL1" s="146" t="s">
        <v>32</v>
      </c>
      <c r="AM1" s="146" t="s">
        <v>356</v>
      </c>
      <c r="AN1" s="146" t="s">
        <v>357</v>
      </c>
      <c r="AO1" s="146" t="s">
        <v>33</v>
      </c>
      <c r="AP1" s="146" t="s">
        <v>34</v>
      </c>
      <c r="AQ1" s="146" t="s">
        <v>35</v>
      </c>
      <c r="AR1" s="146" t="s">
        <v>36</v>
      </c>
      <c r="AS1" s="146" t="s">
        <v>37</v>
      </c>
      <c r="AT1" s="146" t="s">
        <v>38</v>
      </c>
      <c r="AU1" s="146" t="s">
        <v>17</v>
      </c>
      <c r="AV1" s="146" t="s">
        <v>18</v>
      </c>
      <c r="AW1" s="146" t="s">
        <v>19</v>
      </c>
      <c r="AX1" s="146" t="s">
        <v>20</v>
      </c>
      <c r="AY1" s="146" t="s">
        <v>21</v>
      </c>
      <c r="AZ1" s="146" t="s">
        <v>22</v>
      </c>
      <c r="BA1" s="146" t="s">
        <v>23</v>
      </c>
      <c r="BB1" s="146" t="s">
        <v>24</v>
      </c>
      <c r="BC1" s="146" t="s">
        <v>25</v>
      </c>
      <c r="BD1" s="146" t="s">
        <v>26</v>
      </c>
      <c r="BE1" s="149" t="s">
        <v>244</v>
      </c>
      <c r="BF1" s="149" t="s">
        <v>245</v>
      </c>
      <c r="BG1" s="149" t="s">
        <v>246</v>
      </c>
      <c r="BH1" s="149" t="s">
        <v>247</v>
      </c>
      <c r="BI1" s="149" t="s">
        <v>248</v>
      </c>
      <c r="BJ1" s="149" t="s">
        <v>249</v>
      </c>
      <c r="BK1" s="149" t="s">
        <v>250</v>
      </c>
      <c r="BL1" s="149" t="s">
        <v>251</v>
      </c>
      <c r="BM1" s="149" t="s">
        <v>252</v>
      </c>
      <c r="BN1" s="149" t="s">
        <v>253</v>
      </c>
    </row>
    <row r="2" spans="1:113" x14ac:dyDescent="0.3">
      <c r="A2" s="151" t="s">
        <v>427</v>
      </c>
      <c r="B2" s="154" t="s">
        <v>2742</v>
      </c>
      <c r="C2" s="154" t="s">
        <v>2319</v>
      </c>
      <c r="D2" s="154" t="s">
        <v>2320</v>
      </c>
      <c r="E2" s="154" t="s">
        <v>2321</v>
      </c>
      <c r="F2" s="154" t="s">
        <v>2322</v>
      </c>
      <c r="G2" s="154" t="s">
        <v>2323</v>
      </c>
      <c r="H2" s="154" t="s">
        <v>2324</v>
      </c>
      <c r="I2" s="154" t="s">
        <v>2325</v>
      </c>
      <c r="J2" s="154" t="s">
        <v>2326</v>
      </c>
      <c r="K2" s="154" t="s">
        <v>2327</v>
      </c>
      <c r="L2" s="154" t="s">
        <v>2328</v>
      </c>
      <c r="M2" s="154" t="s">
        <v>2329</v>
      </c>
      <c r="N2" s="154" t="s">
        <v>2330</v>
      </c>
      <c r="O2" s="154" t="s">
        <v>2331</v>
      </c>
      <c r="P2" s="154" t="s">
        <v>2332</v>
      </c>
      <c r="Q2" s="154" t="s">
        <v>2333</v>
      </c>
      <c r="R2" s="154" t="s">
        <v>2334</v>
      </c>
      <c r="S2" s="154" t="s">
        <v>2335</v>
      </c>
      <c r="T2" s="154" t="s">
        <v>2336</v>
      </c>
      <c r="U2" s="154" t="s">
        <v>2337</v>
      </c>
      <c r="V2" s="154" t="s">
        <v>2338</v>
      </c>
      <c r="W2" s="155" t="s">
        <v>2295</v>
      </c>
      <c r="X2" s="155" t="s">
        <v>2296</v>
      </c>
      <c r="Y2" s="154" t="s">
        <v>2339</v>
      </c>
      <c r="Z2" s="154" t="s">
        <v>2339</v>
      </c>
      <c r="AA2" s="154" t="s">
        <v>2339</v>
      </c>
      <c r="AB2" s="154" t="s">
        <v>2339</v>
      </c>
      <c r="AC2" s="154" t="s">
        <v>27</v>
      </c>
      <c r="AD2" s="154" t="s">
        <v>28</v>
      </c>
      <c r="AE2" s="154" t="s">
        <v>2340</v>
      </c>
      <c r="AF2" s="154" t="s">
        <v>2340</v>
      </c>
      <c r="AG2" s="154" t="s">
        <v>29</v>
      </c>
      <c r="AH2" s="154" t="s">
        <v>30</v>
      </c>
      <c r="AI2" s="154" t="s">
        <v>2341</v>
      </c>
      <c r="AJ2" s="154" t="s">
        <v>2341</v>
      </c>
      <c r="AK2" s="154" t="s">
        <v>31</v>
      </c>
      <c r="AL2" s="154" t="s">
        <v>32</v>
      </c>
      <c r="AM2" s="154" t="s">
        <v>2342</v>
      </c>
      <c r="AN2" s="154" t="s">
        <v>2342</v>
      </c>
      <c r="AO2" s="156" t="s">
        <v>2343</v>
      </c>
      <c r="AP2" s="156" t="s">
        <v>2344</v>
      </c>
      <c r="AQ2" s="156" t="s">
        <v>2345</v>
      </c>
      <c r="AR2" s="156" t="s">
        <v>2346</v>
      </c>
      <c r="AS2" s="154" t="s">
        <v>2347</v>
      </c>
      <c r="AT2" s="154" t="s">
        <v>2348</v>
      </c>
      <c r="AU2" s="154" t="s">
        <v>17</v>
      </c>
      <c r="AV2" s="154" t="s">
        <v>18</v>
      </c>
      <c r="AW2" s="154" t="s">
        <v>19</v>
      </c>
      <c r="AX2" s="154" t="s">
        <v>20</v>
      </c>
      <c r="AY2" s="154" t="s">
        <v>21</v>
      </c>
      <c r="AZ2" s="154" t="s">
        <v>22</v>
      </c>
      <c r="BA2" s="154" t="s">
        <v>23</v>
      </c>
      <c r="BB2" s="154" t="s">
        <v>24</v>
      </c>
      <c r="BC2" s="154" t="s">
        <v>25</v>
      </c>
      <c r="BD2" s="154" t="s">
        <v>26</v>
      </c>
      <c r="BE2" s="154" t="s">
        <v>244</v>
      </c>
      <c r="BF2" s="154" t="s">
        <v>244</v>
      </c>
      <c r="BG2" s="154" t="s">
        <v>2349</v>
      </c>
      <c r="BH2" s="154" t="s">
        <v>2349</v>
      </c>
      <c r="BI2" s="154" t="s">
        <v>2350</v>
      </c>
      <c r="BJ2" s="154" t="s">
        <v>2350</v>
      </c>
      <c r="BK2" s="154" t="s">
        <v>2351</v>
      </c>
      <c r="BL2" s="154" t="s">
        <v>2351</v>
      </c>
      <c r="BM2" s="154" t="s">
        <v>2352</v>
      </c>
      <c r="BN2" s="154" t="s">
        <v>2352</v>
      </c>
      <c r="BO2" s="154" t="s">
        <v>2564</v>
      </c>
      <c r="BP2" s="154" t="s">
        <v>323</v>
      </c>
      <c r="BQ2" s="154" t="s">
        <v>324</v>
      </c>
      <c r="BR2" s="154" t="s">
        <v>2567</v>
      </c>
      <c r="BS2" s="154" t="s">
        <v>407</v>
      </c>
      <c r="BT2" s="154" t="s">
        <v>1236</v>
      </c>
      <c r="BU2" s="154" t="s">
        <v>48</v>
      </c>
      <c r="BV2" s="154" t="s">
        <v>115</v>
      </c>
      <c r="BW2" s="154" t="s">
        <v>2578</v>
      </c>
      <c r="BX2" s="154" t="s">
        <v>2581</v>
      </c>
      <c r="BY2" s="99" t="s">
        <v>366</v>
      </c>
      <c r="BZ2" s="99" t="s">
        <v>2583</v>
      </c>
      <c r="CA2" s="99" t="s">
        <v>2616</v>
      </c>
      <c r="CB2" s="99" t="s">
        <v>171</v>
      </c>
      <c r="CC2" s="99" t="s">
        <v>170</v>
      </c>
      <c r="CD2" s="99" t="s">
        <v>242</v>
      </c>
      <c r="CE2" s="99" t="s">
        <v>241</v>
      </c>
      <c r="CF2" s="99" t="s">
        <v>2659</v>
      </c>
      <c r="CG2" s="99" t="s">
        <v>113</v>
      </c>
      <c r="CH2" s="99" t="s">
        <v>259</v>
      </c>
      <c r="CI2" s="99" t="s">
        <v>46</v>
      </c>
      <c r="CJ2" s="99" t="s">
        <v>163</v>
      </c>
      <c r="CK2" s="99" t="s">
        <v>2678</v>
      </c>
      <c r="CL2" s="99" t="s">
        <v>73</v>
      </c>
      <c r="CM2" s="99" t="s">
        <v>425</v>
      </c>
      <c r="CN2" s="99" t="s">
        <v>426</v>
      </c>
      <c r="CO2" s="99" t="s">
        <v>80</v>
      </c>
      <c r="CP2" s="99" t="s">
        <v>81</v>
      </c>
      <c r="CQ2" s="99" t="s">
        <v>82</v>
      </c>
      <c r="CR2" s="99" t="s">
        <v>133</v>
      </c>
      <c r="CS2" s="99" t="s">
        <v>134</v>
      </c>
      <c r="CT2" s="99" t="s">
        <v>2791</v>
      </c>
      <c r="CU2" s="99" t="s">
        <v>136</v>
      </c>
      <c r="CV2" s="99" t="s">
        <v>2800</v>
      </c>
      <c r="CW2" s="99" t="s">
        <v>2802</v>
      </c>
      <c r="CX2" s="99" t="s">
        <v>138</v>
      </c>
      <c r="CY2" s="99" t="s">
        <v>2721</v>
      </c>
      <c r="CZ2" s="99" t="s">
        <v>2718</v>
      </c>
      <c r="DA2" s="99" t="s">
        <v>288</v>
      </c>
      <c r="DB2" s="99" t="s">
        <v>290</v>
      </c>
      <c r="DC2" s="99" t="s">
        <v>1642</v>
      </c>
      <c r="DD2" s="99" t="s">
        <v>1644</v>
      </c>
      <c r="DE2" s="99" t="s">
        <v>1643</v>
      </c>
      <c r="DF2" s="99" t="s">
        <v>8075</v>
      </c>
      <c r="DG2" s="99" t="s">
        <v>8149</v>
      </c>
      <c r="DH2" s="99" t="s">
        <v>8152</v>
      </c>
      <c r="DI2" s="99" t="s">
        <v>8153</v>
      </c>
    </row>
    <row r="3" spans="1:113" x14ac:dyDescent="0.3">
      <c r="A3" s="197" t="s">
        <v>428</v>
      </c>
      <c r="B3" s="7" t="s">
        <v>2741</v>
      </c>
      <c r="C3" s="7" t="s">
        <v>2353</v>
      </c>
      <c r="D3" s="7" t="s">
        <v>2353</v>
      </c>
      <c r="E3" s="6" t="s">
        <v>440</v>
      </c>
      <c r="F3" s="6" t="s">
        <v>440</v>
      </c>
      <c r="G3" s="7" t="s">
        <v>2354</v>
      </c>
      <c r="H3" s="7" t="s">
        <v>2354</v>
      </c>
      <c r="I3" s="6" t="s">
        <v>448</v>
      </c>
      <c r="J3" s="6" t="s">
        <v>448</v>
      </c>
      <c r="K3" s="7" t="s">
        <v>512</v>
      </c>
      <c r="L3" s="7" t="s">
        <v>512</v>
      </c>
      <c r="M3" s="7" t="s">
        <v>11</v>
      </c>
      <c r="N3" s="7" t="s">
        <v>11</v>
      </c>
      <c r="O3" s="7" t="s">
        <v>2355</v>
      </c>
      <c r="P3" s="7" t="s">
        <v>2355</v>
      </c>
      <c r="Q3" s="6" t="s">
        <v>1201</v>
      </c>
      <c r="R3" s="6" t="s">
        <v>1201</v>
      </c>
      <c r="S3" s="7" t="s">
        <v>650</v>
      </c>
      <c r="T3" s="7" t="s">
        <v>650</v>
      </c>
      <c r="U3" s="7" t="s">
        <v>2356</v>
      </c>
      <c r="V3" s="7" t="s">
        <v>2356</v>
      </c>
      <c r="W3" s="100" t="s">
        <v>2357</v>
      </c>
      <c r="X3" s="100" t="s">
        <v>2357</v>
      </c>
      <c r="Y3" s="7"/>
      <c r="Z3" s="7"/>
      <c r="AA3" s="7"/>
      <c r="AB3" s="7"/>
      <c r="AC3" s="6" t="s">
        <v>1072</v>
      </c>
      <c r="AD3" s="6" t="s">
        <v>1072</v>
      </c>
      <c r="AE3" s="7" t="s">
        <v>2358</v>
      </c>
      <c r="AF3" s="7" t="s">
        <v>2358</v>
      </c>
      <c r="AG3" s="6" t="s">
        <v>1099</v>
      </c>
      <c r="AH3" s="6" t="s">
        <v>1099</v>
      </c>
      <c r="AI3" s="7" t="s">
        <v>182</v>
      </c>
      <c r="AJ3" s="7" t="s">
        <v>182</v>
      </c>
      <c r="AK3" s="6" t="s">
        <v>1108</v>
      </c>
      <c r="AL3" s="6" t="s">
        <v>1108</v>
      </c>
      <c r="AM3" s="7" t="s">
        <v>180</v>
      </c>
      <c r="AN3" s="7" t="s">
        <v>180</v>
      </c>
      <c r="AO3" s="7" t="s">
        <v>440</v>
      </c>
      <c r="AP3" s="7" t="s">
        <v>440</v>
      </c>
      <c r="AQ3" s="7" t="s">
        <v>450</v>
      </c>
      <c r="AR3" s="7" t="s">
        <v>450</v>
      </c>
      <c r="AS3" s="7" t="s">
        <v>1201</v>
      </c>
      <c r="AT3" s="7" t="s">
        <v>1201</v>
      </c>
      <c r="AU3" s="6" t="s">
        <v>695</v>
      </c>
      <c r="AV3" s="6" t="s">
        <v>695</v>
      </c>
      <c r="AW3" s="6" t="s">
        <v>740</v>
      </c>
      <c r="AX3" s="6" t="s">
        <v>740</v>
      </c>
      <c r="AY3" s="7" t="s">
        <v>513</v>
      </c>
      <c r="AZ3" s="7" t="s">
        <v>513</v>
      </c>
      <c r="BA3" s="7" t="s">
        <v>828</v>
      </c>
      <c r="BB3" s="7" t="s">
        <v>828</v>
      </c>
      <c r="BC3" s="7" t="s">
        <v>647</v>
      </c>
      <c r="BD3" s="7" t="s">
        <v>647</v>
      </c>
      <c r="BE3" s="7" t="s">
        <v>2359</v>
      </c>
      <c r="BF3" s="7" t="s">
        <v>2359</v>
      </c>
      <c r="BG3" s="7" t="s">
        <v>2359</v>
      </c>
      <c r="BH3" s="7" t="s">
        <v>2359</v>
      </c>
      <c r="BI3" s="7" t="s">
        <v>2359</v>
      </c>
      <c r="BJ3" s="7" t="s">
        <v>2359</v>
      </c>
      <c r="BK3" s="7" t="s">
        <v>2359</v>
      </c>
      <c r="BL3" s="7" t="s">
        <v>2359</v>
      </c>
      <c r="BM3" s="7" t="s">
        <v>2360</v>
      </c>
      <c r="BN3" s="7" t="s">
        <v>2360</v>
      </c>
      <c r="BO3" s="7" t="s">
        <v>429</v>
      </c>
      <c r="BP3" s="7" t="s">
        <v>401</v>
      </c>
      <c r="BQ3" s="7" t="s">
        <v>402</v>
      </c>
      <c r="BR3" s="7" t="s">
        <v>2568</v>
      </c>
      <c r="BS3" s="7" t="s">
        <v>2574</v>
      </c>
      <c r="BT3" s="7" t="s">
        <v>2575</v>
      </c>
      <c r="BU3" s="7" t="s">
        <v>429</v>
      </c>
      <c r="BV3" s="7" t="s">
        <v>429</v>
      </c>
      <c r="BW3" s="7" t="s">
        <v>2579</v>
      </c>
      <c r="BX3" s="7" t="s">
        <v>410</v>
      </c>
      <c r="BY3" s="11" t="s">
        <v>429</v>
      </c>
      <c r="BZ3" s="5" t="s">
        <v>2584</v>
      </c>
      <c r="CA3" s="5" t="s">
        <v>2584</v>
      </c>
      <c r="CB3" s="6" t="s">
        <v>2652</v>
      </c>
      <c r="CC3" s="5" t="s">
        <v>2653</v>
      </c>
      <c r="CD3" s="7" t="s">
        <v>2657</v>
      </c>
      <c r="CE3" s="7" t="s">
        <v>2657</v>
      </c>
      <c r="CF3" s="7" t="s">
        <v>430</v>
      </c>
      <c r="CG3" s="7" t="s">
        <v>378</v>
      </c>
      <c r="CH3" s="7" t="s">
        <v>378</v>
      </c>
      <c r="CI3" s="7" t="s">
        <v>429</v>
      </c>
      <c r="CJ3" s="7" t="s">
        <v>2674</v>
      </c>
      <c r="CK3" s="7">
        <v>0</v>
      </c>
      <c r="CL3" s="7" t="s">
        <v>429</v>
      </c>
      <c r="CM3" s="7" t="s">
        <v>471</v>
      </c>
      <c r="CN3" s="7" t="s">
        <v>481</v>
      </c>
      <c r="CO3" s="7" t="s">
        <v>2679</v>
      </c>
      <c r="CP3" s="7" t="s">
        <v>493</v>
      </c>
      <c r="CQ3" s="7" t="s">
        <v>503</v>
      </c>
      <c r="CR3" s="7" t="s">
        <v>429</v>
      </c>
      <c r="CS3" s="7" t="s">
        <v>429</v>
      </c>
      <c r="CT3" s="7" t="s">
        <v>429</v>
      </c>
      <c r="CU3" s="6" t="s">
        <v>429</v>
      </c>
      <c r="CV3" s="6" t="s">
        <v>429</v>
      </c>
      <c r="CW3" s="6" t="s">
        <v>429</v>
      </c>
      <c r="CX3" s="6" t="s">
        <v>429</v>
      </c>
      <c r="CY3" s="6" t="s">
        <v>429</v>
      </c>
      <c r="CZ3" s="6" t="s">
        <v>429</v>
      </c>
      <c r="DA3" s="7" t="s">
        <v>432</v>
      </c>
      <c r="DB3" s="7" t="s">
        <v>2723</v>
      </c>
      <c r="DC3" s="7" t="s">
        <v>489</v>
      </c>
      <c r="DD3" s="7" t="s">
        <v>2733</v>
      </c>
      <c r="DE3" s="7" t="s">
        <v>489</v>
      </c>
      <c r="DF3" s="7" t="s">
        <v>2827</v>
      </c>
      <c r="DG3" s="7" t="s">
        <v>8150</v>
      </c>
      <c r="DH3" s="7" t="s">
        <v>8150</v>
      </c>
      <c r="DI3" s="7">
        <v>0</v>
      </c>
    </row>
    <row r="4" spans="1:113" x14ac:dyDescent="0.3">
      <c r="A4" s="197"/>
      <c r="B4" s="7"/>
      <c r="C4" s="7" t="s">
        <v>2361</v>
      </c>
      <c r="D4" s="7" t="s">
        <v>2361</v>
      </c>
      <c r="E4" s="6" t="s">
        <v>441</v>
      </c>
      <c r="F4" s="6" t="s">
        <v>441</v>
      </c>
      <c r="G4" s="7" t="s">
        <v>2362</v>
      </c>
      <c r="H4" s="7" t="s">
        <v>2362</v>
      </c>
      <c r="I4" s="6" t="s">
        <v>2363</v>
      </c>
      <c r="J4" s="6" t="s">
        <v>2363</v>
      </c>
      <c r="K4" s="7" t="s">
        <v>522</v>
      </c>
      <c r="L4" s="7" t="s">
        <v>522</v>
      </c>
      <c r="M4" s="7" t="s">
        <v>12</v>
      </c>
      <c r="N4" s="7" t="s">
        <v>12</v>
      </c>
      <c r="O4" s="7" t="s">
        <v>2364</v>
      </c>
      <c r="P4" s="7" t="s">
        <v>2364</v>
      </c>
      <c r="Q4" s="6" t="s">
        <v>1202</v>
      </c>
      <c r="R4" s="6" t="s">
        <v>1202</v>
      </c>
      <c r="S4" s="7" t="s">
        <v>664</v>
      </c>
      <c r="T4" s="7" t="s">
        <v>664</v>
      </c>
      <c r="U4" s="7" t="s">
        <v>2365</v>
      </c>
      <c r="V4" s="7" t="s">
        <v>2365</v>
      </c>
      <c r="W4" s="100" t="s">
        <v>2366</v>
      </c>
      <c r="X4" s="100" t="s">
        <v>2366</v>
      </c>
      <c r="Y4" s="7"/>
      <c r="Z4" s="7"/>
      <c r="AA4" s="7"/>
      <c r="AB4" s="7"/>
      <c r="AC4" s="6" t="s">
        <v>1073</v>
      </c>
      <c r="AD4" s="6" t="s">
        <v>1073</v>
      </c>
      <c r="AE4" s="7" t="s">
        <v>2367</v>
      </c>
      <c r="AF4" s="7" t="s">
        <v>2367</v>
      </c>
      <c r="AG4" s="7" t="s">
        <v>1100</v>
      </c>
      <c r="AH4" s="7" t="s">
        <v>1100</v>
      </c>
      <c r="AI4" s="7" t="s">
        <v>2368</v>
      </c>
      <c r="AJ4" s="7" t="s">
        <v>2368</v>
      </c>
      <c r="AK4" s="6" t="s">
        <v>1109</v>
      </c>
      <c r="AL4" s="6" t="s">
        <v>1109</v>
      </c>
      <c r="AM4" s="7" t="s">
        <v>2368</v>
      </c>
      <c r="AN4" s="7" t="s">
        <v>2368</v>
      </c>
      <c r="AO4" s="7" t="s">
        <v>444</v>
      </c>
      <c r="AP4" s="7" t="s">
        <v>444</v>
      </c>
      <c r="AQ4" s="7" t="s">
        <v>1144</v>
      </c>
      <c r="AR4" s="7" t="s">
        <v>1144</v>
      </c>
      <c r="AS4" s="7" t="s">
        <v>1202</v>
      </c>
      <c r="AT4" s="7" t="s">
        <v>1202</v>
      </c>
      <c r="AU4" s="6" t="s">
        <v>696</v>
      </c>
      <c r="AV4" s="6" t="s">
        <v>696</v>
      </c>
      <c r="AW4" s="6" t="s">
        <v>741</v>
      </c>
      <c r="AX4" s="6" t="s">
        <v>741</v>
      </c>
      <c r="AY4" s="7" t="s">
        <v>514</v>
      </c>
      <c r="AZ4" s="7" t="s">
        <v>514</v>
      </c>
      <c r="BA4" s="7" t="s">
        <v>829</v>
      </c>
      <c r="BB4" s="7" t="s">
        <v>829</v>
      </c>
      <c r="BC4" s="7" t="s">
        <v>648</v>
      </c>
      <c r="BD4" s="7" t="s">
        <v>648</v>
      </c>
      <c r="BE4" s="7" t="s">
        <v>2369</v>
      </c>
      <c r="BF4" s="7" t="s">
        <v>2369</v>
      </c>
      <c r="BG4" s="7" t="s">
        <v>2369</v>
      </c>
      <c r="BH4" s="7" t="s">
        <v>2369</v>
      </c>
      <c r="BI4" s="7" t="s">
        <v>2369</v>
      </c>
      <c r="BJ4" s="7" t="s">
        <v>2369</v>
      </c>
      <c r="BK4" s="7" t="s">
        <v>2369</v>
      </c>
      <c r="BL4" s="7" t="s">
        <v>2369</v>
      </c>
      <c r="BM4" s="7" t="s">
        <v>2370</v>
      </c>
      <c r="BN4" s="7" t="s">
        <v>2370</v>
      </c>
      <c r="BO4" s="7" t="s">
        <v>430</v>
      </c>
      <c r="BP4" s="7" t="s">
        <v>2565</v>
      </c>
      <c r="BQ4" s="7" t="s">
        <v>403</v>
      </c>
      <c r="BR4" s="7" t="s">
        <v>2569</v>
      </c>
      <c r="BS4" s="7" t="s">
        <v>408</v>
      </c>
      <c r="BT4" s="7" t="s">
        <v>2576</v>
      </c>
      <c r="BU4" s="7" t="s">
        <v>430</v>
      </c>
      <c r="BV4" s="7" t="s">
        <v>430</v>
      </c>
      <c r="BW4" s="7" t="s">
        <v>2580</v>
      </c>
      <c r="BX4" s="7" t="s">
        <v>411</v>
      </c>
      <c r="BY4" s="11" t="s">
        <v>430</v>
      </c>
      <c r="BZ4" s="5" t="s">
        <v>510</v>
      </c>
      <c r="CA4" s="5" t="s">
        <v>510</v>
      </c>
      <c r="CB4" s="7" t="s">
        <v>2648</v>
      </c>
      <c r="CC4" s="5" t="s">
        <v>2654</v>
      </c>
      <c r="CD4" s="7" t="s">
        <v>430</v>
      </c>
      <c r="CE4" s="7" t="s">
        <v>430</v>
      </c>
      <c r="CF4" s="7" t="s">
        <v>437</v>
      </c>
      <c r="CG4" s="7" t="s">
        <v>424</v>
      </c>
      <c r="CH4" s="7" t="s">
        <v>424</v>
      </c>
      <c r="CI4" s="7" t="s">
        <v>430</v>
      </c>
      <c r="CJ4" s="7" t="s">
        <v>2675</v>
      </c>
      <c r="CK4" s="7">
        <v>1</v>
      </c>
      <c r="CL4" s="7" t="s">
        <v>430</v>
      </c>
      <c r="CM4" s="7" t="s">
        <v>472</v>
      </c>
      <c r="CN4" s="7" t="s">
        <v>482</v>
      </c>
      <c r="CO4" s="7" t="s">
        <v>2680</v>
      </c>
      <c r="CP4" s="7" t="s">
        <v>494</v>
      </c>
      <c r="CQ4" s="7" t="s">
        <v>2714</v>
      </c>
      <c r="CR4" s="7" t="s">
        <v>430</v>
      </c>
      <c r="CS4" s="7" t="s">
        <v>430</v>
      </c>
      <c r="CT4" s="7" t="s">
        <v>430</v>
      </c>
      <c r="CU4" s="6" t="s">
        <v>430</v>
      </c>
      <c r="CV4" s="6" t="s">
        <v>430</v>
      </c>
      <c r="CW4" s="6" t="s">
        <v>430</v>
      </c>
      <c r="CX4" s="6" t="s">
        <v>430</v>
      </c>
      <c r="CY4" s="6" t="s">
        <v>430</v>
      </c>
      <c r="CZ4" s="6" t="s">
        <v>430</v>
      </c>
      <c r="DA4" s="7" t="s">
        <v>433</v>
      </c>
      <c r="DB4" s="7" t="s">
        <v>2724</v>
      </c>
      <c r="DC4" s="7" t="s">
        <v>490</v>
      </c>
      <c r="DD4" s="7" t="s">
        <v>2734</v>
      </c>
      <c r="DE4" s="7" t="s">
        <v>490</v>
      </c>
      <c r="DF4" s="7" t="s">
        <v>2831</v>
      </c>
      <c r="DG4" s="7" t="s">
        <v>8151</v>
      </c>
      <c r="DH4" s="7" t="s">
        <v>8151</v>
      </c>
      <c r="DI4" s="7">
        <v>1</v>
      </c>
    </row>
    <row r="5" spans="1:113" x14ac:dyDescent="0.3">
      <c r="A5" s="197"/>
      <c r="B5" s="7"/>
      <c r="C5" s="7" t="s">
        <v>2371</v>
      </c>
      <c r="D5" s="7" t="s">
        <v>2371</v>
      </c>
      <c r="E5" s="6" t="s">
        <v>1125</v>
      </c>
      <c r="F5" s="6" t="s">
        <v>1125</v>
      </c>
      <c r="G5" s="7" t="s">
        <v>2372</v>
      </c>
      <c r="H5" s="7" t="s">
        <v>2372</v>
      </c>
      <c r="I5" s="6" t="s">
        <v>449</v>
      </c>
      <c r="J5" s="6" t="s">
        <v>449</v>
      </c>
      <c r="K5" s="7" t="s">
        <v>531</v>
      </c>
      <c r="L5" s="7" t="s">
        <v>531</v>
      </c>
      <c r="M5" s="7" t="s">
        <v>2373</v>
      </c>
      <c r="N5" s="7" t="s">
        <v>2373</v>
      </c>
      <c r="O5" s="7" t="s">
        <v>2374</v>
      </c>
      <c r="P5" s="7" t="s">
        <v>2374</v>
      </c>
      <c r="Q5" s="6" t="s">
        <v>2375</v>
      </c>
      <c r="R5" s="6" t="s">
        <v>2375</v>
      </c>
      <c r="S5" s="7" t="s">
        <v>667</v>
      </c>
      <c r="T5" s="7" t="s">
        <v>667</v>
      </c>
      <c r="U5" s="7" t="s">
        <v>2376</v>
      </c>
      <c r="V5" s="7" t="s">
        <v>2376</v>
      </c>
      <c r="W5" s="100" t="s">
        <v>2377</v>
      </c>
      <c r="X5" s="100" t="s">
        <v>2377</v>
      </c>
      <c r="Y5" s="7"/>
      <c r="Z5" s="7"/>
      <c r="AA5" s="7"/>
      <c r="AB5" s="7"/>
      <c r="AC5" s="6" t="s">
        <v>1074</v>
      </c>
      <c r="AD5" s="6" t="s">
        <v>1074</v>
      </c>
      <c r="AE5" s="7" t="s">
        <v>2378</v>
      </c>
      <c r="AF5" s="7" t="s">
        <v>2378</v>
      </c>
      <c r="AG5" s="7" t="s">
        <v>1101</v>
      </c>
      <c r="AH5" s="7" t="s">
        <v>1101</v>
      </c>
      <c r="AI5" s="101" t="s">
        <v>510</v>
      </c>
      <c r="AJ5" s="101" t="s">
        <v>510</v>
      </c>
      <c r="AK5" s="6" t="s">
        <v>1110</v>
      </c>
      <c r="AL5" s="6" t="s">
        <v>1110</v>
      </c>
      <c r="AM5" s="101" t="s">
        <v>510</v>
      </c>
      <c r="AN5" s="101" t="s">
        <v>510</v>
      </c>
      <c r="AO5" s="7" t="s">
        <v>445</v>
      </c>
      <c r="AP5" s="7" t="s">
        <v>445</v>
      </c>
      <c r="AQ5" s="7" t="s">
        <v>1145</v>
      </c>
      <c r="AR5" s="7" t="s">
        <v>1145</v>
      </c>
      <c r="AS5" s="7" t="s">
        <v>1203</v>
      </c>
      <c r="AT5" s="7" t="s">
        <v>1203</v>
      </c>
      <c r="AU5" s="6" t="s">
        <v>697</v>
      </c>
      <c r="AV5" s="6" t="s">
        <v>697</v>
      </c>
      <c r="AW5" s="6" t="s">
        <v>742</v>
      </c>
      <c r="AX5" s="6" t="s">
        <v>742</v>
      </c>
      <c r="AY5" s="7" t="s">
        <v>515</v>
      </c>
      <c r="AZ5" s="7" t="s">
        <v>515</v>
      </c>
      <c r="BA5" s="7" t="s">
        <v>830</v>
      </c>
      <c r="BB5" s="7" t="s">
        <v>830</v>
      </c>
      <c r="BC5" s="7" t="s">
        <v>649</v>
      </c>
      <c r="BD5" s="7" t="s">
        <v>649</v>
      </c>
      <c r="BE5" s="7" t="s">
        <v>2379</v>
      </c>
      <c r="BF5" s="7" t="s">
        <v>2379</v>
      </c>
      <c r="BG5" s="7" t="s">
        <v>2379</v>
      </c>
      <c r="BH5" s="7" t="s">
        <v>2379</v>
      </c>
      <c r="BI5" s="7" t="s">
        <v>2379</v>
      </c>
      <c r="BJ5" s="7" t="s">
        <v>2379</v>
      </c>
      <c r="BK5" s="7" t="s">
        <v>2379</v>
      </c>
      <c r="BL5" s="7" t="s">
        <v>2379</v>
      </c>
      <c r="BM5" s="7"/>
      <c r="BN5" s="7"/>
      <c r="BO5" s="7" t="s">
        <v>510</v>
      </c>
      <c r="BP5" s="7" t="s">
        <v>2566</v>
      </c>
      <c r="BQ5" s="7" t="s">
        <v>404</v>
      </c>
      <c r="BR5" s="7" t="s">
        <v>2570</v>
      </c>
      <c r="BS5" s="7" t="s">
        <v>409</v>
      </c>
      <c r="BT5" s="7"/>
      <c r="BU5" s="7" t="s">
        <v>2658</v>
      </c>
      <c r="BV5" s="7" t="s">
        <v>2658</v>
      </c>
      <c r="BW5" s="7"/>
      <c r="BX5" s="7" t="s">
        <v>178</v>
      </c>
      <c r="BY5" s="11" t="s">
        <v>510</v>
      </c>
      <c r="BZ5" s="5" t="s">
        <v>2585</v>
      </c>
      <c r="CA5" s="5" t="s">
        <v>2617</v>
      </c>
      <c r="CB5" s="7" t="s">
        <v>2649</v>
      </c>
      <c r="CC5" s="5" t="s">
        <v>2655</v>
      </c>
      <c r="CD5" s="7" t="s">
        <v>2658</v>
      </c>
      <c r="CE5" s="7" t="s">
        <v>2658</v>
      </c>
      <c r="CF5" s="7" t="s">
        <v>438</v>
      </c>
      <c r="CG5" s="7" t="s">
        <v>2662</v>
      </c>
      <c r="CH5" s="7"/>
      <c r="CI5" s="7" t="s">
        <v>510</v>
      </c>
      <c r="CJ5" s="7" t="s">
        <v>2676</v>
      </c>
      <c r="CK5" s="7">
        <v>2</v>
      </c>
      <c r="CL5" s="7" t="s">
        <v>2658</v>
      </c>
      <c r="CM5" s="7" t="s">
        <v>473</v>
      </c>
      <c r="CN5" s="7" t="s">
        <v>483</v>
      </c>
      <c r="CO5" s="6" t="s">
        <v>2681</v>
      </c>
      <c r="CP5" s="7" t="s">
        <v>495</v>
      </c>
      <c r="CQ5" s="7" t="s">
        <v>504</v>
      </c>
      <c r="CR5" s="6" t="s">
        <v>2720</v>
      </c>
      <c r="CS5" s="6" t="s">
        <v>510</v>
      </c>
      <c r="CT5" s="6" t="s">
        <v>510</v>
      </c>
      <c r="CU5" s="7" t="s">
        <v>510</v>
      </c>
      <c r="CV5" s="7" t="s">
        <v>510</v>
      </c>
      <c r="CW5" s="7" t="s">
        <v>510</v>
      </c>
      <c r="CX5" s="6" t="s">
        <v>431</v>
      </c>
      <c r="CY5" s="7" t="s">
        <v>2722</v>
      </c>
      <c r="CZ5" s="7" t="s">
        <v>510</v>
      </c>
      <c r="DA5" s="7"/>
      <c r="DB5" s="7" t="s">
        <v>2725</v>
      </c>
      <c r="DC5" s="7" t="s">
        <v>492</v>
      </c>
      <c r="DD5" s="7" t="s">
        <v>2735</v>
      </c>
      <c r="DE5" s="7" t="s">
        <v>492</v>
      </c>
      <c r="DF5" s="7" t="s">
        <v>8076</v>
      </c>
      <c r="DG5" s="7" t="s">
        <v>440</v>
      </c>
      <c r="DH5" s="7" t="s">
        <v>1201</v>
      </c>
      <c r="DI5" s="7">
        <v>2</v>
      </c>
    </row>
    <row r="6" spans="1:113" x14ac:dyDescent="0.3">
      <c r="A6" s="197"/>
      <c r="B6" s="7"/>
      <c r="C6" s="7" t="s">
        <v>2380</v>
      </c>
      <c r="D6" s="7" t="s">
        <v>2380</v>
      </c>
      <c r="E6" s="6" t="s">
        <v>1126</v>
      </c>
      <c r="F6" s="6" t="s">
        <v>1126</v>
      </c>
      <c r="G6" s="6" t="s">
        <v>2381</v>
      </c>
      <c r="H6" s="6" t="s">
        <v>8016</v>
      </c>
      <c r="I6" s="6" t="s">
        <v>451</v>
      </c>
      <c r="J6" s="6" t="s">
        <v>451</v>
      </c>
      <c r="K6" s="7" t="s">
        <v>548</v>
      </c>
      <c r="L6" s="7" t="s">
        <v>548</v>
      </c>
      <c r="M6" s="7" t="s">
        <v>2382</v>
      </c>
      <c r="N6" s="7" t="s">
        <v>2382</v>
      </c>
      <c r="O6" s="7" t="s">
        <v>2383</v>
      </c>
      <c r="P6" s="7" t="s">
        <v>2383</v>
      </c>
      <c r="Q6" s="6" t="s">
        <v>2384</v>
      </c>
      <c r="R6" s="6" t="s">
        <v>2384</v>
      </c>
      <c r="S6" s="7" t="s">
        <v>672</v>
      </c>
      <c r="T6" s="7" t="s">
        <v>672</v>
      </c>
      <c r="U6" s="7" t="s">
        <v>2385</v>
      </c>
      <c r="V6" s="7" t="s">
        <v>2385</v>
      </c>
      <c r="W6" s="100" t="s">
        <v>2386</v>
      </c>
      <c r="X6" s="100" t="s">
        <v>2386</v>
      </c>
      <c r="Y6" s="7"/>
      <c r="Z6" s="7"/>
      <c r="AA6" s="7"/>
      <c r="AB6" s="7"/>
      <c r="AC6" s="6" t="s">
        <v>1075</v>
      </c>
      <c r="AD6" s="6" t="s">
        <v>1075</v>
      </c>
      <c r="AE6" s="7" t="s">
        <v>181</v>
      </c>
      <c r="AF6" s="7" t="s">
        <v>181</v>
      </c>
      <c r="AG6" s="7" t="s">
        <v>1102</v>
      </c>
      <c r="AH6" s="7" t="s">
        <v>1102</v>
      </c>
      <c r="AI6" s="7" t="s">
        <v>1098</v>
      </c>
      <c r="AJ6" s="7" t="s">
        <v>1098</v>
      </c>
      <c r="AK6" s="6" t="s">
        <v>1111</v>
      </c>
      <c r="AL6" s="6" t="s">
        <v>1111</v>
      </c>
      <c r="AM6" s="7" t="s">
        <v>1098</v>
      </c>
      <c r="AN6" s="7" t="s">
        <v>1098</v>
      </c>
      <c r="AO6" s="7" t="s">
        <v>1124</v>
      </c>
      <c r="AP6" s="7" t="s">
        <v>1124</v>
      </c>
      <c r="AQ6" s="7" t="s">
        <v>1146</v>
      </c>
      <c r="AR6" s="7" t="s">
        <v>1146</v>
      </c>
      <c r="AS6" s="7" t="s">
        <v>1204</v>
      </c>
      <c r="AT6" s="7" t="s">
        <v>1204</v>
      </c>
      <c r="AU6" s="6" t="s">
        <v>698</v>
      </c>
      <c r="AV6" s="6" t="s">
        <v>698</v>
      </c>
      <c r="AW6" s="6" t="s">
        <v>743</v>
      </c>
      <c r="AX6" s="6" t="s">
        <v>743</v>
      </c>
      <c r="AY6" s="7" t="s">
        <v>516</v>
      </c>
      <c r="AZ6" s="7" t="s">
        <v>516</v>
      </c>
      <c r="BA6" s="7" t="s">
        <v>831</v>
      </c>
      <c r="BB6" s="7" t="s">
        <v>831</v>
      </c>
      <c r="BC6" s="7" t="s">
        <v>651</v>
      </c>
      <c r="BD6" s="7" t="s">
        <v>651</v>
      </c>
      <c r="BE6" s="7" t="s">
        <v>2387</v>
      </c>
      <c r="BF6" s="7" t="s">
        <v>2387</v>
      </c>
      <c r="BG6" s="7" t="s">
        <v>2387</v>
      </c>
      <c r="BH6" s="7" t="s">
        <v>2387</v>
      </c>
      <c r="BI6" s="7" t="s">
        <v>2387</v>
      </c>
      <c r="BJ6" s="7" t="s">
        <v>2387</v>
      </c>
      <c r="BK6" s="7" t="s">
        <v>2387</v>
      </c>
      <c r="BL6" s="7" t="s">
        <v>2387</v>
      </c>
      <c r="BM6" s="7"/>
      <c r="BN6" s="7"/>
      <c r="BO6" s="7"/>
      <c r="BP6" s="7" t="s">
        <v>1217</v>
      </c>
      <c r="BQ6" s="7" t="s">
        <v>405</v>
      </c>
      <c r="BR6" s="7" t="s">
        <v>2573</v>
      </c>
      <c r="BS6" s="7"/>
      <c r="BT6" s="7"/>
      <c r="BU6" s="7" t="s">
        <v>510</v>
      </c>
      <c r="BV6" s="7" t="s">
        <v>510</v>
      </c>
      <c r="BW6" s="7"/>
      <c r="BX6" s="7" t="s">
        <v>2582</v>
      </c>
      <c r="BY6" s="11"/>
      <c r="BZ6" s="5" t="s">
        <v>2586</v>
      </c>
      <c r="CA6" s="5" t="s">
        <v>2618</v>
      </c>
      <c r="CB6" s="7" t="s">
        <v>2650</v>
      </c>
      <c r="CC6" s="5" t="s">
        <v>2656</v>
      </c>
      <c r="CD6" s="7"/>
      <c r="CE6" s="7"/>
      <c r="CF6" s="6" t="s">
        <v>2660</v>
      </c>
      <c r="CG6" s="7"/>
      <c r="CH6" s="7"/>
      <c r="CI6" s="7"/>
      <c r="CJ6" s="7" t="s">
        <v>2677</v>
      </c>
      <c r="CK6" s="7">
        <v>4</v>
      </c>
      <c r="CL6" s="7"/>
      <c r="CM6" s="7" t="s">
        <v>474</v>
      </c>
      <c r="CN6" s="7" t="s">
        <v>484</v>
      </c>
      <c r="CO6" s="6" t="s">
        <v>2682</v>
      </c>
      <c r="CP6" s="7" t="s">
        <v>2695</v>
      </c>
      <c r="CQ6" s="7" t="s">
        <v>505</v>
      </c>
      <c r="CR6" s="7" t="s">
        <v>479</v>
      </c>
      <c r="CS6" s="7"/>
      <c r="CT6" s="7"/>
      <c r="CU6" s="102"/>
      <c r="CV6" s="102"/>
      <c r="CW6" s="102"/>
      <c r="CX6" s="7" t="s">
        <v>510</v>
      </c>
      <c r="CY6" s="6" t="s">
        <v>510</v>
      </c>
      <c r="CZ6" s="7"/>
      <c r="DA6" s="7"/>
      <c r="DB6" s="7" t="s">
        <v>2726</v>
      </c>
      <c r="DC6" s="7" t="s">
        <v>491</v>
      </c>
      <c r="DD6" s="7" t="s">
        <v>2736</v>
      </c>
      <c r="DE6" s="7" t="s">
        <v>491</v>
      </c>
      <c r="DF6" s="7"/>
      <c r="DG6" s="7" t="s">
        <v>441</v>
      </c>
      <c r="DH6" s="7" t="s">
        <v>1202</v>
      </c>
      <c r="DI6" s="7"/>
    </row>
    <row r="7" spans="1:113" x14ac:dyDescent="0.3">
      <c r="A7" s="197"/>
      <c r="B7" s="7"/>
      <c r="C7" s="7" t="s">
        <v>2388</v>
      </c>
      <c r="D7" s="7" t="s">
        <v>2388</v>
      </c>
      <c r="E7" s="6" t="s">
        <v>442</v>
      </c>
      <c r="F7" s="6" t="s">
        <v>442</v>
      </c>
      <c r="G7" s="6" t="s">
        <v>2389</v>
      </c>
      <c r="H7" s="6" t="s">
        <v>2389</v>
      </c>
      <c r="I7" s="6" t="s">
        <v>2390</v>
      </c>
      <c r="J7" s="6" t="s">
        <v>2390</v>
      </c>
      <c r="K7" s="7" t="s">
        <v>559</v>
      </c>
      <c r="L7" s="7" t="s">
        <v>559</v>
      </c>
      <c r="M7" s="7" t="s">
        <v>2391</v>
      </c>
      <c r="N7" s="7" t="s">
        <v>2391</v>
      </c>
      <c r="O7" s="7" t="s">
        <v>2392</v>
      </c>
      <c r="P7" s="7" t="s">
        <v>2392</v>
      </c>
      <c r="Q7" s="6" t="s">
        <v>1204</v>
      </c>
      <c r="R7" s="6" t="s">
        <v>1204</v>
      </c>
      <c r="S7" s="7" t="s">
        <v>694</v>
      </c>
      <c r="T7" s="7" t="s">
        <v>694</v>
      </c>
      <c r="U7" s="7" t="s">
        <v>2393</v>
      </c>
      <c r="V7" s="7" t="s">
        <v>2393</v>
      </c>
      <c r="W7" s="100" t="s">
        <v>2394</v>
      </c>
      <c r="X7" s="100" t="s">
        <v>2394</v>
      </c>
      <c r="Y7" s="7"/>
      <c r="Z7" s="7"/>
      <c r="AA7" s="7"/>
      <c r="AB7" s="7"/>
      <c r="AC7" s="6" t="s">
        <v>1076</v>
      </c>
      <c r="AD7" s="6" t="s">
        <v>1076</v>
      </c>
      <c r="AE7" s="7" t="s">
        <v>2368</v>
      </c>
      <c r="AF7" s="7" t="s">
        <v>2368</v>
      </c>
      <c r="AG7" s="7" t="s">
        <v>1103</v>
      </c>
      <c r="AH7" s="7" t="s">
        <v>1103</v>
      </c>
      <c r="AI7" s="7"/>
      <c r="AJ7" s="7"/>
      <c r="AK7" s="6" t="s">
        <v>1112</v>
      </c>
      <c r="AL7" s="6" t="s">
        <v>1112</v>
      </c>
      <c r="AM7" s="7"/>
      <c r="AN7" s="7"/>
      <c r="AO7" s="7" t="s">
        <v>441</v>
      </c>
      <c r="AP7" s="7" t="s">
        <v>441</v>
      </c>
      <c r="AQ7" s="7" t="s">
        <v>468</v>
      </c>
      <c r="AR7" s="7" t="s">
        <v>468</v>
      </c>
      <c r="AS7" s="7" t="s">
        <v>1205</v>
      </c>
      <c r="AT7" s="7" t="s">
        <v>1205</v>
      </c>
      <c r="AU7" s="6" t="s">
        <v>699</v>
      </c>
      <c r="AV7" s="6" t="s">
        <v>699</v>
      </c>
      <c r="AW7" s="6" t="s">
        <v>744</v>
      </c>
      <c r="AX7" s="6" t="s">
        <v>744</v>
      </c>
      <c r="AY7" s="7" t="s">
        <v>517</v>
      </c>
      <c r="AZ7" s="7" t="s">
        <v>517</v>
      </c>
      <c r="BA7" s="7" t="s">
        <v>832</v>
      </c>
      <c r="BB7" s="7" t="s">
        <v>832</v>
      </c>
      <c r="BC7" s="7" t="s">
        <v>652</v>
      </c>
      <c r="BD7" s="7" t="s">
        <v>652</v>
      </c>
      <c r="BE7" s="7" t="s">
        <v>2395</v>
      </c>
      <c r="BF7" s="7" t="s">
        <v>2395</v>
      </c>
      <c r="BG7" s="7" t="s">
        <v>2395</v>
      </c>
      <c r="BH7" s="7" t="s">
        <v>2395</v>
      </c>
      <c r="BI7" s="7" t="s">
        <v>2395</v>
      </c>
      <c r="BJ7" s="7" t="s">
        <v>2395</v>
      </c>
      <c r="BK7" s="7" t="s">
        <v>2395</v>
      </c>
      <c r="BL7" s="7" t="s">
        <v>2395</v>
      </c>
      <c r="BM7" s="7"/>
      <c r="BN7" s="7"/>
      <c r="BO7" s="7"/>
      <c r="BP7" s="7"/>
      <c r="BQ7" s="7" t="s">
        <v>406</v>
      </c>
      <c r="BR7" s="7" t="s">
        <v>2571</v>
      </c>
      <c r="BS7" s="7"/>
      <c r="BT7" s="7"/>
      <c r="BU7" s="7" t="s">
        <v>2577</v>
      </c>
      <c r="BV7" s="7" t="s">
        <v>2577</v>
      </c>
      <c r="BW7" s="7"/>
      <c r="BX7" s="7"/>
      <c r="BY7" s="11"/>
      <c r="BZ7" s="9" t="s">
        <v>2587</v>
      </c>
      <c r="CA7" s="9" t="s">
        <v>2619</v>
      </c>
      <c r="CB7" s="7" t="s">
        <v>2651</v>
      </c>
      <c r="CC7" s="5" t="s">
        <v>510</v>
      </c>
      <c r="CD7" s="7"/>
      <c r="CE7" s="7"/>
      <c r="CF7" s="7" t="s">
        <v>2661</v>
      </c>
      <c r="CG7" s="7"/>
      <c r="CH7" s="7"/>
      <c r="CI7" s="7"/>
      <c r="CJ7" s="7" t="s">
        <v>469</v>
      </c>
      <c r="CK7" s="7">
        <v>8</v>
      </c>
      <c r="CL7" s="7"/>
      <c r="CM7" s="7" t="s">
        <v>475</v>
      </c>
      <c r="CN7" s="7" t="s">
        <v>485</v>
      </c>
      <c r="CO7" s="6" t="s">
        <v>2683</v>
      </c>
      <c r="CP7" s="7" t="s">
        <v>2700</v>
      </c>
      <c r="CQ7" s="7" t="s">
        <v>506</v>
      </c>
      <c r="CR7" s="7" t="s">
        <v>2719</v>
      </c>
      <c r="CS7" s="7"/>
      <c r="CT7" s="7"/>
      <c r="CU7" s="102"/>
      <c r="CV7" s="102"/>
      <c r="CW7" s="102"/>
      <c r="CX7" s="7"/>
      <c r="CY7" s="7"/>
      <c r="CZ7" s="7"/>
      <c r="DA7" s="7"/>
      <c r="DB7" s="7" t="s">
        <v>2727</v>
      </c>
      <c r="DC7" s="7" t="s">
        <v>2732</v>
      </c>
      <c r="DD7" s="7" t="s">
        <v>2737</v>
      </c>
      <c r="DE7" s="7" t="s">
        <v>2740</v>
      </c>
      <c r="DF7" s="7"/>
      <c r="DG7" s="7" t="s">
        <v>1125</v>
      </c>
      <c r="DH7" s="7" t="s">
        <v>2375</v>
      </c>
      <c r="DI7" s="7"/>
    </row>
    <row r="8" spans="1:113" x14ac:dyDescent="0.3">
      <c r="A8" s="197"/>
      <c r="B8" s="7"/>
      <c r="C8" s="7" t="s">
        <v>2396</v>
      </c>
      <c r="D8" s="7" t="s">
        <v>2396</v>
      </c>
      <c r="E8" s="6" t="s">
        <v>445</v>
      </c>
      <c r="F8" s="6" t="s">
        <v>445</v>
      </c>
      <c r="G8" s="7" t="s">
        <v>2397</v>
      </c>
      <c r="H8" s="7" t="s">
        <v>2397</v>
      </c>
      <c r="I8" s="6" t="s">
        <v>2398</v>
      </c>
      <c r="J8" s="6" t="s">
        <v>2398</v>
      </c>
      <c r="K8" s="7" t="s">
        <v>566</v>
      </c>
      <c r="L8" s="7" t="s">
        <v>566</v>
      </c>
      <c r="M8" s="7" t="s">
        <v>2399</v>
      </c>
      <c r="N8" s="7" t="s">
        <v>2399</v>
      </c>
      <c r="O8" s="7" t="s">
        <v>2400</v>
      </c>
      <c r="P8" s="7" t="s">
        <v>2400</v>
      </c>
      <c r="Q8" s="6" t="s">
        <v>2401</v>
      </c>
      <c r="R8" s="6" t="s">
        <v>2401</v>
      </c>
      <c r="S8" s="7" t="s">
        <v>511</v>
      </c>
      <c r="T8" s="7" t="s">
        <v>2368</v>
      </c>
      <c r="U8" s="7" t="s">
        <v>2402</v>
      </c>
      <c r="V8" s="7" t="s">
        <v>2402</v>
      </c>
      <c r="W8" s="100" t="s">
        <v>2403</v>
      </c>
      <c r="X8" s="100" t="s">
        <v>2403</v>
      </c>
      <c r="Y8" s="7" t="s">
        <v>510</v>
      </c>
      <c r="Z8" s="7" t="s">
        <v>2368</v>
      </c>
      <c r="AA8" s="101" t="s">
        <v>510</v>
      </c>
      <c r="AB8" s="101" t="s">
        <v>2368</v>
      </c>
      <c r="AC8" s="6" t="s">
        <v>1077</v>
      </c>
      <c r="AD8" s="6" t="s">
        <v>1077</v>
      </c>
      <c r="AE8" s="7" t="s">
        <v>510</v>
      </c>
      <c r="AF8" s="7" t="s">
        <v>510</v>
      </c>
      <c r="AG8" s="7" t="s">
        <v>1104</v>
      </c>
      <c r="AH8" s="7" t="s">
        <v>1104</v>
      </c>
      <c r="AI8" s="7"/>
      <c r="AJ8" s="7"/>
      <c r="AK8" s="6" t="s">
        <v>1113</v>
      </c>
      <c r="AL8" s="6" t="s">
        <v>1113</v>
      </c>
      <c r="AM8" s="7"/>
      <c r="AN8" s="7"/>
      <c r="AO8" s="7" t="s">
        <v>1125</v>
      </c>
      <c r="AP8" s="7" t="s">
        <v>1125</v>
      </c>
      <c r="AQ8" s="7" t="s">
        <v>1147</v>
      </c>
      <c r="AR8" s="7" t="s">
        <v>1147</v>
      </c>
      <c r="AS8" s="7" t="s">
        <v>1206</v>
      </c>
      <c r="AT8" s="7" t="s">
        <v>1206</v>
      </c>
      <c r="AU8" s="6" t="s">
        <v>700</v>
      </c>
      <c r="AV8" s="6" t="s">
        <v>700</v>
      </c>
      <c r="AW8" s="6" t="s">
        <v>745</v>
      </c>
      <c r="AX8" s="6" t="s">
        <v>745</v>
      </c>
      <c r="AY8" s="7" t="s">
        <v>518</v>
      </c>
      <c r="AZ8" s="7" t="s">
        <v>518</v>
      </c>
      <c r="BA8" s="7" t="s">
        <v>833</v>
      </c>
      <c r="BB8" s="7" t="s">
        <v>833</v>
      </c>
      <c r="BC8" s="7" t="s">
        <v>653</v>
      </c>
      <c r="BD8" s="7" t="s">
        <v>653</v>
      </c>
      <c r="BE8" s="7" t="s">
        <v>2404</v>
      </c>
      <c r="BF8" s="7" t="s">
        <v>2404</v>
      </c>
      <c r="BG8" s="7" t="s">
        <v>2404</v>
      </c>
      <c r="BH8" s="7" t="s">
        <v>2404</v>
      </c>
      <c r="BI8" s="7" t="s">
        <v>2404</v>
      </c>
      <c r="BJ8" s="7" t="s">
        <v>2404</v>
      </c>
      <c r="BK8" s="7" t="s">
        <v>2404</v>
      </c>
      <c r="BL8" s="7" t="s">
        <v>2404</v>
      </c>
      <c r="BM8" s="7"/>
      <c r="BN8" s="7"/>
      <c r="BO8" s="7"/>
      <c r="BP8" s="7"/>
      <c r="BQ8" s="7"/>
      <c r="BR8" s="7" t="s">
        <v>2572</v>
      </c>
      <c r="BS8" s="7"/>
      <c r="BT8" s="7"/>
      <c r="BU8" s="7"/>
      <c r="BV8" s="7"/>
      <c r="BW8" s="7"/>
      <c r="BX8" s="7"/>
      <c r="BY8" s="11"/>
      <c r="BZ8" s="9" t="s">
        <v>2588</v>
      </c>
      <c r="CA8" s="9" t="s">
        <v>2620</v>
      </c>
      <c r="CB8" s="7" t="s">
        <v>510</v>
      </c>
      <c r="CC8" s="7"/>
      <c r="CD8" s="7"/>
      <c r="CE8" s="7"/>
      <c r="CF8" s="7"/>
      <c r="CG8" s="7"/>
      <c r="CH8" s="7"/>
      <c r="CI8" s="7"/>
      <c r="CJ8" s="7" t="s">
        <v>2663</v>
      </c>
      <c r="CK8" s="7">
        <v>16</v>
      </c>
      <c r="CL8" s="7"/>
      <c r="CM8" s="7" t="s">
        <v>476</v>
      </c>
      <c r="CN8" s="7" t="s">
        <v>486</v>
      </c>
      <c r="CO8" s="6" t="s">
        <v>2684</v>
      </c>
      <c r="CP8" s="7" t="s">
        <v>2696</v>
      </c>
      <c r="CQ8" s="7" t="s">
        <v>507</v>
      </c>
      <c r="CR8" s="7"/>
      <c r="CS8" s="7"/>
      <c r="CT8" s="7"/>
      <c r="CU8" s="7"/>
      <c r="CV8" s="7"/>
      <c r="CW8" s="7"/>
      <c r="CX8" s="7"/>
      <c r="CY8" s="7"/>
      <c r="CZ8" s="7"/>
      <c r="DA8" s="7"/>
      <c r="DB8" s="7" t="s">
        <v>2728</v>
      </c>
      <c r="DC8" s="7"/>
      <c r="DD8" s="7" t="s">
        <v>2738</v>
      </c>
      <c r="DE8" s="7"/>
      <c r="DF8" s="7"/>
      <c r="DG8" s="7" t="s">
        <v>1126</v>
      </c>
      <c r="DH8" s="7" t="s">
        <v>2384</v>
      </c>
      <c r="DI8" s="7"/>
    </row>
    <row r="9" spans="1:113" x14ac:dyDescent="0.3">
      <c r="A9" s="197"/>
      <c r="B9" s="7"/>
      <c r="C9" s="7" t="s">
        <v>2405</v>
      </c>
      <c r="D9" s="7" t="s">
        <v>2405</v>
      </c>
      <c r="E9" s="6" t="s">
        <v>1127</v>
      </c>
      <c r="F9" s="6" t="s">
        <v>1127</v>
      </c>
      <c r="G9" s="7" t="s">
        <v>2406</v>
      </c>
      <c r="H9" s="7" t="s">
        <v>2406</v>
      </c>
      <c r="I9" s="6" t="s">
        <v>2407</v>
      </c>
      <c r="J9" s="6" t="s">
        <v>2407</v>
      </c>
      <c r="K9" s="7" t="s">
        <v>575</v>
      </c>
      <c r="L9" s="7" t="s">
        <v>575</v>
      </c>
      <c r="M9" s="7" t="s">
        <v>2408</v>
      </c>
      <c r="N9" s="7" t="s">
        <v>2408</v>
      </c>
      <c r="O9" s="7" t="s">
        <v>2409</v>
      </c>
      <c r="P9" s="7" t="s">
        <v>2409</v>
      </c>
      <c r="Q9" s="6" t="s">
        <v>2410</v>
      </c>
      <c r="R9" s="6" t="s">
        <v>2410</v>
      </c>
      <c r="S9" s="7" t="s">
        <v>510</v>
      </c>
      <c r="T9" s="7" t="s">
        <v>510</v>
      </c>
      <c r="U9" s="7" t="s">
        <v>2411</v>
      </c>
      <c r="V9" s="7" t="s">
        <v>2411</v>
      </c>
      <c r="W9" s="100" t="s">
        <v>2412</v>
      </c>
      <c r="X9" s="100" t="s">
        <v>2412</v>
      </c>
      <c r="Y9" s="7"/>
      <c r="Z9" s="7" t="s">
        <v>510</v>
      </c>
      <c r="AA9" s="7"/>
      <c r="AB9" s="101" t="s">
        <v>510</v>
      </c>
      <c r="AC9" s="6" t="s">
        <v>1078</v>
      </c>
      <c r="AD9" s="6" t="s">
        <v>1078</v>
      </c>
      <c r="AE9" s="7" t="s">
        <v>1098</v>
      </c>
      <c r="AF9" s="7" t="s">
        <v>1098</v>
      </c>
      <c r="AG9" s="7" t="s">
        <v>1105</v>
      </c>
      <c r="AH9" s="7" t="s">
        <v>1105</v>
      </c>
      <c r="AI9" s="7"/>
      <c r="AJ9" s="7"/>
      <c r="AK9" s="6" t="s">
        <v>1114</v>
      </c>
      <c r="AL9" s="6" t="s">
        <v>1114</v>
      </c>
      <c r="AM9" s="7"/>
      <c r="AN9" s="7"/>
      <c r="AO9" s="7" t="s">
        <v>1126</v>
      </c>
      <c r="AP9" s="7" t="s">
        <v>1126</v>
      </c>
      <c r="AQ9" s="7" t="s">
        <v>1148</v>
      </c>
      <c r="AR9" s="7" t="s">
        <v>1148</v>
      </c>
      <c r="AS9" s="7" t="s">
        <v>1207</v>
      </c>
      <c r="AT9" s="7" t="s">
        <v>1207</v>
      </c>
      <c r="AU9" s="6" t="s">
        <v>701</v>
      </c>
      <c r="AV9" s="6" t="s">
        <v>701</v>
      </c>
      <c r="AW9" s="6" t="s">
        <v>746</v>
      </c>
      <c r="AX9" s="6" t="s">
        <v>746</v>
      </c>
      <c r="AY9" s="7" t="s">
        <v>519</v>
      </c>
      <c r="AZ9" s="7" t="s">
        <v>519</v>
      </c>
      <c r="BA9" s="7" t="s">
        <v>834</v>
      </c>
      <c r="BB9" s="7" t="s">
        <v>834</v>
      </c>
      <c r="BC9" s="7" t="s">
        <v>654</v>
      </c>
      <c r="BD9" s="7" t="s">
        <v>654</v>
      </c>
      <c r="BE9" s="7" t="s">
        <v>2413</v>
      </c>
      <c r="BF9" s="7" t="s">
        <v>2413</v>
      </c>
      <c r="BG9" s="7" t="s">
        <v>2413</v>
      </c>
      <c r="BH9" s="7" t="s">
        <v>2413</v>
      </c>
      <c r="BI9" s="7" t="s">
        <v>2413</v>
      </c>
      <c r="BJ9" s="7" t="s">
        <v>2413</v>
      </c>
      <c r="BK9" s="7" t="s">
        <v>2413</v>
      </c>
      <c r="BL9" s="7" t="s">
        <v>2413</v>
      </c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11"/>
      <c r="BZ9" s="9" t="s">
        <v>2589</v>
      </c>
      <c r="CA9" s="9" t="s">
        <v>2621</v>
      </c>
      <c r="CB9" s="103"/>
      <c r="CC9" s="7"/>
      <c r="CD9" s="7"/>
      <c r="CE9" s="7"/>
      <c r="CF9" s="7"/>
      <c r="CG9" s="7"/>
      <c r="CH9" s="7"/>
      <c r="CI9" s="7"/>
      <c r="CJ9" s="7" t="s">
        <v>2664</v>
      </c>
      <c r="CK9" s="7">
        <v>32</v>
      </c>
      <c r="CL9" s="7"/>
      <c r="CM9" s="7" t="s">
        <v>477</v>
      </c>
      <c r="CN9" s="7" t="s">
        <v>487</v>
      </c>
      <c r="CO9" s="6" t="s">
        <v>2685</v>
      </c>
      <c r="CP9" s="7" t="s">
        <v>2697</v>
      </c>
      <c r="CQ9" s="7" t="s">
        <v>508</v>
      </c>
      <c r="CR9" s="7"/>
      <c r="CS9" s="7"/>
      <c r="CT9" s="7"/>
      <c r="CU9" s="7"/>
      <c r="CV9" s="7"/>
      <c r="CW9" s="7"/>
      <c r="CX9" s="7"/>
      <c r="CY9" s="7"/>
      <c r="CZ9" s="7"/>
      <c r="DA9" s="7"/>
      <c r="DB9" s="7" t="s">
        <v>2729</v>
      </c>
      <c r="DC9" s="7"/>
      <c r="DD9" s="7" t="s">
        <v>2739</v>
      </c>
      <c r="DE9" s="7"/>
      <c r="DF9" s="7"/>
      <c r="DG9" s="7" t="s">
        <v>442</v>
      </c>
      <c r="DH9" s="7" t="s">
        <v>1204</v>
      </c>
      <c r="DI9" s="7"/>
    </row>
    <row r="10" spans="1:113" x14ac:dyDescent="0.3">
      <c r="A10" s="197"/>
      <c r="B10" s="7"/>
      <c r="C10" s="7" t="s">
        <v>2414</v>
      </c>
      <c r="D10" s="7" t="s">
        <v>2414</v>
      </c>
      <c r="E10" s="6" t="s">
        <v>1128</v>
      </c>
      <c r="F10" s="6" t="s">
        <v>1128</v>
      </c>
      <c r="G10" s="7" t="s">
        <v>2415</v>
      </c>
      <c r="H10" s="7" t="s">
        <v>2415</v>
      </c>
      <c r="I10" s="7" t="s">
        <v>2416</v>
      </c>
      <c r="J10" s="7" t="s">
        <v>2416</v>
      </c>
      <c r="K10" s="7" t="s">
        <v>596</v>
      </c>
      <c r="L10" s="7" t="s">
        <v>596</v>
      </c>
      <c r="M10" s="7" t="s">
        <v>2417</v>
      </c>
      <c r="N10" s="7" t="s">
        <v>2417</v>
      </c>
      <c r="O10" s="7" t="s">
        <v>2418</v>
      </c>
      <c r="P10" s="7" t="s">
        <v>2418</v>
      </c>
      <c r="Q10" s="6" t="s">
        <v>1205</v>
      </c>
      <c r="R10" s="6" t="s">
        <v>1205</v>
      </c>
      <c r="S10" s="7"/>
      <c r="T10" s="7"/>
      <c r="U10" s="7" t="s">
        <v>2419</v>
      </c>
      <c r="V10" s="7" t="s">
        <v>2419</v>
      </c>
      <c r="W10" s="100" t="s">
        <v>2420</v>
      </c>
      <c r="X10" s="100" t="s">
        <v>2420</v>
      </c>
      <c r="Y10" s="7"/>
      <c r="Z10" s="7"/>
      <c r="AA10" s="7"/>
      <c r="AB10" s="7"/>
      <c r="AC10" s="6" t="s">
        <v>1079</v>
      </c>
      <c r="AD10" s="6" t="s">
        <v>1079</v>
      </c>
      <c r="AE10" s="7"/>
      <c r="AF10" s="7"/>
      <c r="AG10" s="7" t="s">
        <v>1106</v>
      </c>
      <c r="AH10" s="7" t="s">
        <v>1106</v>
      </c>
      <c r="AI10" s="7"/>
      <c r="AJ10" s="7"/>
      <c r="AK10" s="6" t="s">
        <v>1115</v>
      </c>
      <c r="AL10" s="6" t="s">
        <v>1115</v>
      </c>
      <c r="AM10" s="7"/>
      <c r="AN10" s="7"/>
      <c r="AO10" s="7" t="s">
        <v>1127</v>
      </c>
      <c r="AP10" s="7" t="s">
        <v>1127</v>
      </c>
      <c r="AQ10" s="7" t="s">
        <v>457</v>
      </c>
      <c r="AR10" s="7" t="s">
        <v>457</v>
      </c>
      <c r="AS10" s="7" t="s">
        <v>1208</v>
      </c>
      <c r="AT10" s="7" t="s">
        <v>1208</v>
      </c>
      <c r="AU10" s="6" t="s">
        <v>702</v>
      </c>
      <c r="AV10" s="6" t="s">
        <v>702</v>
      </c>
      <c r="AW10" s="6" t="s">
        <v>747</v>
      </c>
      <c r="AX10" s="6" t="s">
        <v>747</v>
      </c>
      <c r="AY10" s="7" t="s">
        <v>520</v>
      </c>
      <c r="AZ10" s="7" t="s">
        <v>520</v>
      </c>
      <c r="BA10" s="7" t="s">
        <v>835</v>
      </c>
      <c r="BB10" s="7" t="s">
        <v>835</v>
      </c>
      <c r="BC10" s="7" t="s">
        <v>655</v>
      </c>
      <c r="BD10" s="7" t="s">
        <v>655</v>
      </c>
      <c r="BE10" s="7" t="s">
        <v>2421</v>
      </c>
      <c r="BF10" s="7" t="s">
        <v>2421</v>
      </c>
      <c r="BG10" s="7" t="s">
        <v>2421</v>
      </c>
      <c r="BH10" s="7" t="s">
        <v>2421</v>
      </c>
      <c r="BI10" s="7" t="s">
        <v>2421</v>
      </c>
      <c r="BJ10" s="7" t="s">
        <v>2421</v>
      </c>
      <c r="BK10" s="7" t="s">
        <v>2421</v>
      </c>
      <c r="BL10" s="7" t="s">
        <v>2421</v>
      </c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11"/>
      <c r="BZ10" s="9" t="s">
        <v>2590</v>
      </c>
      <c r="CA10" s="9" t="s">
        <v>2622</v>
      </c>
      <c r="CB10" s="7"/>
      <c r="CC10" s="7"/>
      <c r="CD10" s="7"/>
      <c r="CE10" s="7"/>
      <c r="CF10" s="7"/>
      <c r="CG10" s="7"/>
      <c r="CH10" s="7"/>
      <c r="CI10" s="7"/>
      <c r="CJ10" s="7" t="s">
        <v>470</v>
      </c>
      <c r="CK10" s="7" t="s">
        <v>510</v>
      </c>
      <c r="CL10" s="7"/>
      <c r="CM10" s="7" t="s">
        <v>478</v>
      </c>
      <c r="CN10" s="7" t="s">
        <v>488</v>
      </c>
      <c r="CO10" s="6" t="s">
        <v>2686</v>
      </c>
      <c r="CP10" s="7" t="s">
        <v>2701</v>
      </c>
      <c r="CQ10" s="7" t="s">
        <v>2715</v>
      </c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 t="s">
        <v>2730</v>
      </c>
      <c r="DC10" s="7"/>
      <c r="DD10" s="7"/>
      <c r="DE10" s="7"/>
      <c r="DF10" s="7"/>
      <c r="DG10" s="7" t="s">
        <v>445</v>
      </c>
      <c r="DH10" s="7" t="s">
        <v>2401</v>
      </c>
      <c r="DI10" s="7"/>
    </row>
    <row r="11" spans="1:113" x14ac:dyDescent="0.3">
      <c r="A11" s="197"/>
      <c r="B11" s="7"/>
      <c r="C11" s="7" t="s">
        <v>2422</v>
      </c>
      <c r="D11" s="7" t="s">
        <v>2422</v>
      </c>
      <c r="E11" s="6" t="s">
        <v>1129</v>
      </c>
      <c r="F11" s="6" t="s">
        <v>1129</v>
      </c>
      <c r="G11" s="7" t="s">
        <v>2423</v>
      </c>
      <c r="H11" s="7" t="s">
        <v>2423</v>
      </c>
      <c r="I11" s="6" t="s">
        <v>2424</v>
      </c>
      <c r="J11" s="6" t="s">
        <v>2424</v>
      </c>
      <c r="K11" s="7" t="s">
        <v>606</v>
      </c>
      <c r="L11" s="7" t="s">
        <v>606</v>
      </c>
      <c r="M11" s="7" t="s">
        <v>2425</v>
      </c>
      <c r="N11" s="7" t="s">
        <v>2425</v>
      </c>
      <c r="O11" s="7" t="s">
        <v>2426</v>
      </c>
      <c r="P11" s="7" t="s">
        <v>2426</v>
      </c>
      <c r="Q11" s="6" t="s">
        <v>2427</v>
      </c>
      <c r="R11" s="6" t="s">
        <v>2427</v>
      </c>
      <c r="S11" s="7"/>
      <c r="T11" s="7"/>
      <c r="U11" s="7" t="s">
        <v>510</v>
      </c>
      <c r="V11" s="7" t="s">
        <v>2368</v>
      </c>
      <c r="W11" s="100" t="s">
        <v>2428</v>
      </c>
      <c r="X11" s="100" t="s">
        <v>2428</v>
      </c>
      <c r="Y11" s="7"/>
      <c r="Z11" s="7"/>
      <c r="AA11" s="7"/>
      <c r="AB11" s="7"/>
      <c r="AC11" s="6" t="s">
        <v>1080</v>
      </c>
      <c r="AD11" s="6" t="s">
        <v>1080</v>
      </c>
      <c r="AE11" s="6"/>
      <c r="AF11" s="6"/>
      <c r="AG11" s="7" t="s">
        <v>1107</v>
      </c>
      <c r="AH11" s="7" t="s">
        <v>1107</v>
      </c>
      <c r="AI11" s="7"/>
      <c r="AJ11" s="7"/>
      <c r="AK11" s="6" t="s">
        <v>1116</v>
      </c>
      <c r="AL11" s="6" t="s">
        <v>1116</v>
      </c>
      <c r="AM11" s="7"/>
      <c r="AN11" s="7"/>
      <c r="AO11" s="7" t="s">
        <v>1128</v>
      </c>
      <c r="AP11" s="7" t="s">
        <v>1128</v>
      </c>
      <c r="AQ11" s="7" t="s">
        <v>1149</v>
      </c>
      <c r="AR11" s="7" t="s">
        <v>1149</v>
      </c>
      <c r="AS11" s="7" t="s">
        <v>1209</v>
      </c>
      <c r="AT11" s="7" t="s">
        <v>1209</v>
      </c>
      <c r="AU11" s="6" t="s">
        <v>2429</v>
      </c>
      <c r="AV11" s="6" t="s">
        <v>2429</v>
      </c>
      <c r="AW11" s="6" t="s">
        <v>748</v>
      </c>
      <c r="AX11" s="6" t="s">
        <v>748</v>
      </c>
      <c r="AY11" s="7" t="s">
        <v>521</v>
      </c>
      <c r="AZ11" s="7" t="s">
        <v>521</v>
      </c>
      <c r="BA11" s="7" t="s">
        <v>836</v>
      </c>
      <c r="BB11" s="7" t="s">
        <v>836</v>
      </c>
      <c r="BC11" s="7" t="s">
        <v>656</v>
      </c>
      <c r="BD11" s="7" t="s">
        <v>656</v>
      </c>
      <c r="BE11" s="7" t="s">
        <v>2430</v>
      </c>
      <c r="BF11" s="7" t="s">
        <v>2430</v>
      </c>
      <c r="BG11" s="7" t="s">
        <v>2430</v>
      </c>
      <c r="BH11" s="7" t="s">
        <v>2430</v>
      </c>
      <c r="BI11" s="7" t="s">
        <v>2430</v>
      </c>
      <c r="BJ11" s="7" t="s">
        <v>2430</v>
      </c>
      <c r="BK11" s="7" t="s">
        <v>2430</v>
      </c>
      <c r="BL11" s="7" t="s">
        <v>2430</v>
      </c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11"/>
      <c r="BZ11" s="9" t="s">
        <v>2591</v>
      </c>
      <c r="CA11" s="9" t="s">
        <v>2623</v>
      </c>
      <c r="CB11" s="7"/>
      <c r="CC11" s="7"/>
      <c r="CD11" s="7"/>
      <c r="CE11" s="7"/>
      <c r="CF11" s="103"/>
      <c r="CG11" s="7"/>
      <c r="CH11" s="7"/>
      <c r="CI11" s="7"/>
      <c r="CJ11" s="5" t="s">
        <v>2665</v>
      </c>
      <c r="CK11" s="7"/>
      <c r="CL11" s="7"/>
      <c r="CM11" s="7" t="s">
        <v>480</v>
      </c>
      <c r="CN11" s="7"/>
      <c r="CO11" s="6" t="s">
        <v>2687</v>
      </c>
      <c r="CP11" s="7" t="s">
        <v>2702</v>
      </c>
      <c r="CQ11" s="7" t="s">
        <v>509</v>
      </c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 t="s">
        <v>2731</v>
      </c>
      <c r="DC11" s="7"/>
      <c r="DD11" s="7"/>
      <c r="DE11" s="7"/>
      <c r="DF11" s="7"/>
      <c r="DG11" s="7" t="s">
        <v>1127</v>
      </c>
      <c r="DH11" s="7" t="s">
        <v>2410</v>
      </c>
      <c r="DI11" s="7"/>
    </row>
    <row r="12" spans="1:113" x14ac:dyDescent="0.3">
      <c r="A12" s="197"/>
      <c r="B12" s="7"/>
      <c r="C12" s="7" t="s">
        <v>2431</v>
      </c>
      <c r="D12" s="7" t="s">
        <v>2431</v>
      </c>
      <c r="E12" s="6" t="s">
        <v>1130</v>
      </c>
      <c r="F12" s="6" t="s">
        <v>1130</v>
      </c>
      <c r="G12" s="7" t="s">
        <v>2432</v>
      </c>
      <c r="H12" s="7" t="s">
        <v>2432</v>
      </c>
      <c r="I12" s="6" t="s">
        <v>2433</v>
      </c>
      <c r="J12" s="6" t="s">
        <v>2433</v>
      </c>
      <c r="K12" s="7" t="s">
        <v>618</v>
      </c>
      <c r="L12" s="7" t="s">
        <v>618</v>
      </c>
      <c r="M12" s="7" t="s">
        <v>2434</v>
      </c>
      <c r="N12" s="7" t="s">
        <v>2434</v>
      </c>
      <c r="O12" s="7" t="s">
        <v>2435</v>
      </c>
      <c r="P12" s="7" t="s">
        <v>2435</v>
      </c>
      <c r="Q12" s="6" t="s">
        <v>2436</v>
      </c>
      <c r="R12" s="6" t="s">
        <v>2436</v>
      </c>
      <c r="S12" s="7"/>
      <c r="T12" s="7"/>
      <c r="U12" s="7"/>
      <c r="V12" s="7" t="s">
        <v>510</v>
      </c>
      <c r="W12" s="100" t="s">
        <v>2437</v>
      </c>
      <c r="X12" s="100" t="s">
        <v>2437</v>
      </c>
      <c r="Y12" s="7"/>
      <c r="Z12" s="7"/>
      <c r="AA12" s="7"/>
      <c r="AB12" s="7"/>
      <c r="AC12" s="6" t="s">
        <v>1081</v>
      </c>
      <c r="AD12" s="6" t="s">
        <v>1081</v>
      </c>
      <c r="AE12" s="6"/>
      <c r="AF12" s="6"/>
      <c r="AG12" s="7" t="s">
        <v>2368</v>
      </c>
      <c r="AH12" s="7" t="s">
        <v>2368</v>
      </c>
      <c r="AI12" s="7"/>
      <c r="AJ12" s="7"/>
      <c r="AK12" s="6" t="s">
        <v>1117</v>
      </c>
      <c r="AL12" s="6" t="s">
        <v>1117</v>
      </c>
      <c r="AM12" s="7"/>
      <c r="AN12" s="7"/>
      <c r="AO12" s="7" t="s">
        <v>1129</v>
      </c>
      <c r="AP12" s="7" t="s">
        <v>1129</v>
      </c>
      <c r="AQ12" s="7" t="s">
        <v>1150</v>
      </c>
      <c r="AR12" s="7" t="s">
        <v>1150</v>
      </c>
      <c r="AS12" s="7" t="s">
        <v>1210</v>
      </c>
      <c r="AT12" s="7" t="s">
        <v>1210</v>
      </c>
      <c r="AU12" s="6" t="s">
        <v>703</v>
      </c>
      <c r="AV12" s="6" t="s">
        <v>703</v>
      </c>
      <c r="AW12" s="6" t="s">
        <v>749</v>
      </c>
      <c r="AX12" s="6" t="s">
        <v>749</v>
      </c>
      <c r="AY12" s="7" t="s">
        <v>523</v>
      </c>
      <c r="AZ12" s="7" t="s">
        <v>523</v>
      </c>
      <c r="BA12" s="7" t="s">
        <v>837</v>
      </c>
      <c r="BB12" s="7" t="s">
        <v>837</v>
      </c>
      <c r="BC12" s="7" t="s">
        <v>657</v>
      </c>
      <c r="BD12" s="7" t="s">
        <v>657</v>
      </c>
      <c r="BE12" s="7" t="s">
        <v>2438</v>
      </c>
      <c r="BF12" s="7" t="s">
        <v>2438</v>
      </c>
      <c r="BG12" s="7" t="s">
        <v>2438</v>
      </c>
      <c r="BH12" s="7" t="s">
        <v>2438</v>
      </c>
      <c r="BI12" s="7" t="s">
        <v>2438</v>
      </c>
      <c r="BJ12" s="7" t="s">
        <v>2438</v>
      </c>
      <c r="BK12" s="7" t="s">
        <v>2438</v>
      </c>
      <c r="BL12" s="7" t="s">
        <v>2438</v>
      </c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11"/>
      <c r="BZ12" s="9" t="s">
        <v>2592</v>
      </c>
      <c r="CA12" s="9" t="s">
        <v>2624</v>
      </c>
      <c r="CB12" s="7"/>
      <c r="CC12" s="7"/>
      <c r="CD12" s="7"/>
      <c r="CE12" s="7"/>
      <c r="CF12" s="103"/>
      <c r="CG12" s="7"/>
      <c r="CH12" s="7"/>
      <c r="CI12" s="7"/>
      <c r="CJ12" s="7" t="s">
        <v>2666</v>
      </c>
      <c r="CK12" s="7"/>
      <c r="CL12" s="7"/>
      <c r="CM12" s="7" t="s">
        <v>510</v>
      </c>
      <c r="CN12" s="7"/>
      <c r="CO12" s="6" t="s">
        <v>2688</v>
      </c>
      <c r="CP12" s="7" t="s">
        <v>2698</v>
      </c>
      <c r="CQ12" s="7" t="s">
        <v>2716</v>
      </c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 t="s">
        <v>1128</v>
      </c>
      <c r="DH12" s="7" t="s">
        <v>1205</v>
      </c>
      <c r="DI12" s="7"/>
    </row>
    <row r="13" spans="1:113" x14ac:dyDescent="0.3">
      <c r="A13" s="197"/>
      <c r="B13" s="7"/>
      <c r="C13" s="7" t="s">
        <v>2439</v>
      </c>
      <c r="D13" s="7" t="s">
        <v>2439</v>
      </c>
      <c r="E13" s="6" t="s">
        <v>1131</v>
      </c>
      <c r="F13" s="6" t="s">
        <v>1131</v>
      </c>
      <c r="G13" s="7" t="s">
        <v>2440</v>
      </c>
      <c r="H13" s="7" t="s">
        <v>2440</v>
      </c>
      <c r="I13" s="6" t="s">
        <v>2441</v>
      </c>
      <c r="J13" s="6" t="s">
        <v>2441</v>
      </c>
      <c r="K13" s="7" t="s">
        <v>620</v>
      </c>
      <c r="L13" s="7" t="s">
        <v>620</v>
      </c>
      <c r="M13" s="7" t="s">
        <v>2442</v>
      </c>
      <c r="N13" s="7" t="s">
        <v>2442</v>
      </c>
      <c r="O13" s="7" t="s">
        <v>2443</v>
      </c>
      <c r="P13" s="7" t="s">
        <v>2443</v>
      </c>
      <c r="Q13" s="6" t="s">
        <v>2444</v>
      </c>
      <c r="R13" s="6" t="s">
        <v>2444</v>
      </c>
      <c r="S13" s="7"/>
      <c r="T13" s="7"/>
      <c r="U13" s="7"/>
      <c r="V13" s="7"/>
      <c r="W13" s="100" t="s">
        <v>2445</v>
      </c>
      <c r="X13" s="100" t="s">
        <v>2445</v>
      </c>
      <c r="Y13" s="7"/>
      <c r="Z13" s="7"/>
      <c r="AA13" s="7"/>
      <c r="AB13" s="7"/>
      <c r="AC13" s="6" t="s">
        <v>1082</v>
      </c>
      <c r="AD13" s="6" t="s">
        <v>1082</v>
      </c>
      <c r="AE13" s="6"/>
      <c r="AF13" s="6"/>
      <c r="AG13" s="101" t="s">
        <v>510</v>
      </c>
      <c r="AH13" s="101" t="s">
        <v>510</v>
      </c>
      <c r="AI13" s="7"/>
      <c r="AJ13" s="7"/>
      <c r="AK13" s="6" t="s">
        <v>1118</v>
      </c>
      <c r="AL13" s="6" t="s">
        <v>1118</v>
      </c>
      <c r="AM13" s="7"/>
      <c r="AN13" s="7"/>
      <c r="AO13" s="7" t="s">
        <v>1130</v>
      </c>
      <c r="AP13" s="7" t="s">
        <v>1130</v>
      </c>
      <c r="AQ13" s="7" t="s">
        <v>1151</v>
      </c>
      <c r="AR13" s="7" t="s">
        <v>1151</v>
      </c>
      <c r="AS13" s="7" t="s">
        <v>1211</v>
      </c>
      <c r="AT13" s="7" t="s">
        <v>1211</v>
      </c>
      <c r="AU13" s="6" t="s">
        <v>704</v>
      </c>
      <c r="AV13" s="6" t="s">
        <v>704</v>
      </c>
      <c r="AW13" s="6" t="s">
        <v>750</v>
      </c>
      <c r="AX13" s="6" t="s">
        <v>750</v>
      </c>
      <c r="AY13" s="7" t="s">
        <v>524</v>
      </c>
      <c r="AZ13" s="7" t="s">
        <v>524</v>
      </c>
      <c r="BA13" s="7" t="s">
        <v>838</v>
      </c>
      <c r="BB13" s="7" t="s">
        <v>838</v>
      </c>
      <c r="BC13" s="7" t="s">
        <v>658</v>
      </c>
      <c r="BD13" s="7" t="s">
        <v>658</v>
      </c>
      <c r="BE13" s="7" t="s">
        <v>2446</v>
      </c>
      <c r="BF13" s="7" t="s">
        <v>2446</v>
      </c>
      <c r="BG13" s="7" t="s">
        <v>2446</v>
      </c>
      <c r="BH13" s="7" t="s">
        <v>2446</v>
      </c>
      <c r="BI13" s="7" t="s">
        <v>2446</v>
      </c>
      <c r="BJ13" s="7" t="s">
        <v>2446</v>
      </c>
      <c r="BK13" s="7" t="s">
        <v>2446</v>
      </c>
      <c r="BL13" s="7" t="s">
        <v>2446</v>
      </c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11"/>
      <c r="BZ13" s="9" t="s">
        <v>2593</v>
      </c>
      <c r="CA13" s="9" t="s">
        <v>2625</v>
      </c>
      <c r="CB13" s="7"/>
      <c r="CC13" s="7"/>
      <c r="CD13" s="7"/>
      <c r="CE13" s="7"/>
      <c r="CF13" s="103"/>
      <c r="CG13" s="7"/>
      <c r="CH13" s="7"/>
      <c r="CI13" s="7"/>
      <c r="CJ13" s="7" t="s">
        <v>2667</v>
      </c>
      <c r="CK13" s="7"/>
      <c r="CL13" s="7"/>
      <c r="CM13" s="7"/>
      <c r="CN13" s="7"/>
      <c r="CO13" s="6" t="s">
        <v>2689</v>
      </c>
      <c r="CP13" s="7" t="s">
        <v>2703</v>
      </c>
      <c r="CQ13" s="7" t="s">
        <v>2717</v>
      </c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 t="s">
        <v>1129</v>
      </c>
      <c r="DH13" s="7" t="s">
        <v>2427</v>
      </c>
      <c r="DI13" s="7"/>
    </row>
    <row r="14" spans="1:113" x14ac:dyDescent="0.3">
      <c r="A14" s="197"/>
      <c r="B14" s="7"/>
      <c r="C14" s="7" t="s">
        <v>2447</v>
      </c>
      <c r="D14" s="7" t="s">
        <v>2447</v>
      </c>
      <c r="E14" s="6" t="s">
        <v>1132</v>
      </c>
      <c r="F14" s="6" t="s">
        <v>1132</v>
      </c>
      <c r="G14" s="6" t="s">
        <v>2448</v>
      </c>
      <c r="H14" s="6" t="s">
        <v>2448</v>
      </c>
      <c r="I14" s="6" t="s">
        <v>2449</v>
      </c>
      <c r="J14" s="6" t="s">
        <v>2449</v>
      </c>
      <c r="K14" s="7" t="s">
        <v>625</v>
      </c>
      <c r="L14" s="7" t="s">
        <v>625</v>
      </c>
      <c r="M14" s="7" t="s">
        <v>2450</v>
      </c>
      <c r="N14" s="7" t="s">
        <v>2450</v>
      </c>
      <c r="O14" s="7" t="s">
        <v>2451</v>
      </c>
      <c r="P14" s="7" t="s">
        <v>2451</v>
      </c>
      <c r="Q14" s="6" t="s">
        <v>2452</v>
      </c>
      <c r="R14" s="6" t="s">
        <v>2452</v>
      </c>
      <c r="S14" s="101"/>
      <c r="T14" s="101"/>
      <c r="U14" s="101"/>
      <c r="V14" s="101"/>
      <c r="W14" s="100" t="s">
        <v>2453</v>
      </c>
      <c r="X14" s="100" t="s">
        <v>2453</v>
      </c>
      <c r="Y14" s="7"/>
      <c r="Z14" s="7"/>
      <c r="AA14" s="7"/>
      <c r="AB14" s="7"/>
      <c r="AC14" s="6" t="s">
        <v>1083</v>
      </c>
      <c r="AD14" s="6" t="s">
        <v>1083</v>
      </c>
      <c r="AE14" s="6"/>
      <c r="AF14" s="6"/>
      <c r="AG14" s="101" t="s">
        <v>1098</v>
      </c>
      <c r="AH14" s="101" t="s">
        <v>1098</v>
      </c>
      <c r="AI14" s="101"/>
      <c r="AJ14" s="101"/>
      <c r="AK14" s="6" t="s">
        <v>1119</v>
      </c>
      <c r="AL14" s="6" t="s">
        <v>1119</v>
      </c>
      <c r="AM14" s="7"/>
      <c r="AN14" s="7"/>
      <c r="AO14" s="7" t="s">
        <v>1131</v>
      </c>
      <c r="AP14" s="7" t="s">
        <v>1131</v>
      </c>
      <c r="AQ14" s="7" t="s">
        <v>1152</v>
      </c>
      <c r="AR14" s="7" t="s">
        <v>1152</v>
      </c>
      <c r="AS14" s="6" t="s">
        <v>2427</v>
      </c>
      <c r="AT14" s="6" t="s">
        <v>2427</v>
      </c>
      <c r="AU14" s="6" t="s">
        <v>705</v>
      </c>
      <c r="AV14" s="6" t="s">
        <v>705</v>
      </c>
      <c r="AW14" s="6" t="s">
        <v>751</v>
      </c>
      <c r="AX14" s="6" t="s">
        <v>751</v>
      </c>
      <c r="AY14" s="7" t="s">
        <v>525</v>
      </c>
      <c r="AZ14" s="7" t="s">
        <v>525</v>
      </c>
      <c r="BA14" s="7" t="s">
        <v>839</v>
      </c>
      <c r="BB14" s="7" t="s">
        <v>839</v>
      </c>
      <c r="BC14" s="7" t="s">
        <v>659</v>
      </c>
      <c r="BD14" s="7" t="s">
        <v>659</v>
      </c>
      <c r="BE14" s="7" t="s">
        <v>2454</v>
      </c>
      <c r="BF14" s="7" t="s">
        <v>2454</v>
      </c>
      <c r="BG14" s="7" t="s">
        <v>2454</v>
      </c>
      <c r="BH14" s="7" t="s">
        <v>2454</v>
      </c>
      <c r="BI14" s="7" t="s">
        <v>2454</v>
      </c>
      <c r="BJ14" s="7" t="s">
        <v>2454</v>
      </c>
      <c r="BK14" s="7" t="s">
        <v>2454</v>
      </c>
      <c r="BL14" s="7" t="s">
        <v>2454</v>
      </c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11"/>
      <c r="BZ14" s="9" t="s">
        <v>2594</v>
      </c>
      <c r="CA14" s="9" t="s">
        <v>2626</v>
      </c>
      <c r="CB14" s="7"/>
      <c r="CC14" s="7"/>
      <c r="CD14" s="7"/>
      <c r="CE14" s="7"/>
      <c r="CF14" s="103"/>
      <c r="CG14" s="7"/>
      <c r="CH14" s="7"/>
      <c r="CI14" s="7"/>
      <c r="CJ14" s="7" t="s">
        <v>2668</v>
      </c>
      <c r="CK14" s="7"/>
      <c r="CL14" s="7"/>
      <c r="CM14" s="7"/>
      <c r="CN14" s="7"/>
      <c r="CO14" s="6" t="s">
        <v>2690</v>
      </c>
      <c r="CP14" s="7" t="s">
        <v>2704</v>
      </c>
      <c r="CQ14" s="103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 t="s">
        <v>1130</v>
      </c>
      <c r="DH14" s="7" t="s">
        <v>2436</v>
      </c>
      <c r="DI14" s="7"/>
    </row>
    <row r="15" spans="1:113" x14ac:dyDescent="0.3">
      <c r="A15" s="197"/>
      <c r="B15" s="7"/>
      <c r="C15" s="7" t="s">
        <v>2455</v>
      </c>
      <c r="D15" s="7" t="s">
        <v>2455</v>
      </c>
      <c r="E15" s="6" t="s">
        <v>1133</v>
      </c>
      <c r="F15" s="6" t="s">
        <v>1133</v>
      </c>
      <c r="G15" s="6" t="s">
        <v>2456</v>
      </c>
      <c r="H15" s="6" t="s">
        <v>2456</v>
      </c>
      <c r="I15" s="6" t="s">
        <v>2457</v>
      </c>
      <c r="J15" s="6" t="s">
        <v>2457</v>
      </c>
      <c r="K15" s="7" t="s">
        <v>635</v>
      </c>
      <c r="L15" s="7" t="s">
        <v>635</v>
      </c>
      <c r="M15" s="7" t="s">
        <v>2458</v>
      </c>
      <c r="N15" s="7" t="s">
        <v>2458</v>
      </c>
      <c r="O15" s="7" t="s">
        <v>2459</v>
      </c>
      <c r="P15" s="7" t="s">
        <v>2459</v>
      </c>
      <c r="Q15" s="6" t="s">
        <v>2460</v>
      </c>
      <c r="R15" s="6" t="s">
        <v>2460</v>
      </c>
      <c r="S15" s="101"/>
      <c r="T15" s="101"/>
      <c r="U15" s="101"/>
      <c r="V15" s="101"/>
      <c r="W15" s="100" t="s">
        <v>2461</v>
      </c>
      <c r="X15" s="100" t="s">
        <v>2461</v>
      </c>
      <c r="Y15" s="7"/>
      <c r="Z15" s="7"/>
      <c r="AA15" s="7"/>
      <c r="AB15" s="7"/>
      <c r="AC15" s="6" t="s">
        <v>1084</v>
      </c>
      <c r="AD15" s="6" t="s">
        <v>1084</v>
      </c>
      <c r="AE15" s="6"/>
      <c r="AF15" s="6"/>
      <c r="AG15" s="101"/>
      <c r="AH15" s="101"/>
      <c r="AI15" s="7"/>
      <c r="AJ15" s="7"/>
      <c r="AK15" s="6" t="s">
        <v>1120</v>
      </c>
      <c r="AL15" s="6" t="s">
        <v>1120</v>
      </c>
      <c r="AM15" s="7"/>
      <c r="AN15" s="7"/>
      <c r="AO15" s="7" t="s">
        <v>446</v>
      </c>
      <c r="AP15" s="7" t="s">
        <v>446</v>
      </c>
      <c r="AQ15" s="7" t="s">
        <v>1153</v>
      </c>
      <c r="AR15" s="7" t="s">
        <v>1153</v>
      </c>
      <c r="AS15" s="6" t="s">
        <v>2436</v>
      </c>
      <c r="AT15" s="6" t="s">
        <v>2436</v>
      </c>
      <c r="AU15" s="6" t="s">
        <v>706</v>
      </c>
      <c r="AV15" s="6" t="s">
        <v>706</v>
      </c>
      <c r="AW15" s="6" t="s">
        <v>752</v>
      </c>
      <c r="AX15" s="6" t="s">
        <v>752</v>
      </c>
      <c r="AY15" s="7" t="s">
        <v>526</v>
      </c>
      <c r="AZ15" s="7" t="s">
        <v>526</v>
      </c>
      <c r="BA15" s="7" t="s">
        <v>840</v>
      </c>
      <c r="BB15" s="7" t="s">
        <v>840</v>
      </c>
      <c r="BC15" s="7" t="s">
        <v>660</v>
      </c>
      <c r="BD15" s="7" t="s">
        <v>660</v>
      </c>
      <c r="BE15" s="7" t="s">
        <v>2360</v>
      </c>
      <c r="BF15" s="7" t="s">
        <v>2360</v>
      </c>
      <c r="BG15" s="7" t="s">
        <v>2462</v>
      </c>
      <c r="BH15" s="7" t="s">
        <v>2462</v>
      </c>
      <c r="BI15" s="7" t="s">
        <v>2360</v>
      </c>
      <c r="BJ15" s="7" t="s">
        <v>2360</v>
      </c>
      <c r="BK15" s="7" t="s">
        <v>2462</v>
      </c>
      <c r="BL15" s="7" t="s">
        <v>2462</v>
      </c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11"/>
      <c r="BZ15" s="9" t="s">
        <v>2595</v>
      </c>
      <c r="CA15" s="9" t="s">
        <v>2627</v>
      </c>
      <c r="CB15" s="7"/>
      <c r="CC15" s="7"/>
      <c r="CD15" s="7"/>
      <c r="CE15" s="7"/>
      <c r="CF15" s="103"/>
      <c r="CG15" s="7"/>
      <c r="CH15" s="7"/>
      <c r="CI15" s="7"/>
      <c r="CJ15" s="7" t="s">
        <v>2669</v>
      </c>
      <c r="CK15" s="7"/>
      <c r="CL15" s="7"/>
      <c r="CM15" s="7"/>
      <c r="CN15" s="7"/>
      <c r="CO15" s="6" t="s">
        <v>2691</v>
      </c>
      <c r="CP15" s="7" t="s">
        <v>2705</v>
      </c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 t="s">
        <v>1131</v>
      </c>
      <c r="DH15" s="7" t="s">
        <v>2444</v>
      </c>
      <c r="DI15" s="7"/>
    </row>
    <row r="16" spans="1:113" x14ac:dyDescent="0.3">
      <c r="A16" s="197"/>
      <c r="B16" s="7"/>
      <c r="C16" s="7" t="s">
        <v>2463</v>
      </c>
      <c r="D16" s="7" t="s">
        <v>2463</v>
      </c>
      <c r="E16" s="6" t="s">
        <v>1134</v>
      </c>
      <c r="F16" s="6" t="s">
        <v>1134</v>
      </c>
      <c r="G16" s="6" t="s">
        <v>2464</v>
      </c>
      <c r="H16" s="6" t="s">
        <v>2464</v>
      </c>
      <c r="I16" s="6" t="s">
        <v>2465</v>
      </c>
      <c r="J16" s="6" t="s">
        <v>2465</v>
      </c>
      <c r="K16" s="7" t="s">
        <v>640</v>
      </c>
      <c r="L16" s="7" t="s">
        <v>640</v>
      </c>
      <c r="M16" s="7" t="s">
        <v>2466</v>
      </c>
      <c r="N16" s="7" t="s">
        <v>2466</v>
      </c>
      <c r="O16" s="7" t="s">
        <v>511</v>
      </c>
      <c r="P16" s="7" t="s">
        <v>2368</v>
      </c>
      <c r="Q16" s="6" t="s">
        <v>2467</v>
      </c>
      <c r="R16" s="6" t="s">
        <v>2467</v>
      </c>
      <c r="S16" s="101"/>
      <c r="T16" s="101"/>
      <c r="U16" s="101"/>
      <c r="V16" s="101"/>
      <c r="W16" s="100" t="s">
        <v>2468</v>
      </c>
      <c r="X16" s="100" t="s">
        <v>2468</v>
      </c>
      <c r="Y16" s="7"/>
      <c r="Z16" s="7"/>
      <c r="AA16" s="7"/>
      <c r="AB16" s="7"/>
      <c r="AC16" s="6" t="s">
        <v>1085</v>
      </c>
      <c r="AD16" s="6" t="s">
        <v>1085</v>
      </c>
      <c r="AE16" s="6"/>
      <c r="AF16" s="6"/>
      <c r="AG16" s="7"/>
      <c r="AH16" s="7"/>
      <c r="AI16" s="7"/>
      <c r="AJ16" s="7"/>
      <c r="AK16" s="7" t="s">
        <v>1121</v>
      </c>
      <c r="AL16" s="7" t="s">
        <v>1121</v>
      </c>
      <c r="AM16" s="7"/>
      <c r="AN16" s="7"/>
      <c r="AO16" s="7" t="s">
        <v>1132</v>
      </c>
      <c r="AP16" s="7" t="s">
        <v>1132</v>
      </c>
      <c r="AQ16" s="7" t="s">
        <v>1154</v>
      </c>
      <c r="AR16" s="7" t="s">
        <v>1154</v>
      </c>
      <c r="AS16" s="6" t="s">
        <v>2444</v>
      </c>
      <c r="AT16" s="6" t="s">
        <v>2444</v>
      </c>
      <c r="AU16" s="6" t="s">
        <v>707</v>
      </c>
      <c r="AV16" s="6" t="s">
        <v>707</v>
      </c>
      <c r="AW16" s="6" t="s">
        <v>753</v>
      </c>
      <c r="AX16" s="6" t="s">
        <v>753</v>
      </c>
      <c r="AY16" s="7" t="s">
        <v>527</v>
      </c>
      <c r="AZ16" s="7" t="s">
        <v>527</v>
      </c>
      <c r="BA16" s="7" t="s">
        <v>841</v>
      </c>
      <c r="BB16" s="7" t="s">
        <v>841</v>
      </c>
      <c r="BC16" s="7" t="s">
        <v>661</v>
      </c>
      <c r="BD16" s="7" t="s">
        <v>661</v>
      </c>
      <c r="BE16" s="7"/>
      <c r="BF16" s="7"/>
      <c r="BG16" s="7" t="s">
        <v>2469</v>
      </c>
      <c r="BH16" s="7" t="s">
        <v>2469</v>
      </c>
      <c r="BI16" s="7"/>
      <c r="BJ16" s="7"/>
      <c r="BK16" s="7" t="s">
        <v>2469</v>
      </c>
      <c r="BL16" s="7" t="s">
        <v>2469</v>
      </c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11"/>
      <c r="BZ16" s="7" t="s">
        <v>2596</v>
      </c>
      <c r="CA16" s="7" t="s">
        <v>2628</v>
      </c>
      <c r="CB16" s="7"/>
      <c r="CC16" s="7"/>
      <c r="CD16" s="7"/>
      <c r="CE16" s="7"/>
      <c r="CF16" s="7"/>
      <c r="CG16" s="7"/>
      <c r="CH16" s="7"/>
      <c r="CI16" s="7"/>
      <c r="CJ16" s="7" t="s">
        <v>2670</v>
      </c>
      <c r="CK16" s="7"/>
      <c r="CL16" s="7"/>
      <c r="CM16" s="7"/>
      <c r="CN16" s="7"/>
      <c r="CO16" s="6" t="s">
        <v>2692</v>
      </c>
      <c r="CP16" s="7" t="s">
        <v>8914</v>
      </c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 t="s">
        <v>1132</v>
      </c>
      <c r="DH16" s="7" t="s">
        <v>2452</v>
      </c>
      <c r="DI16" s="7"/>
    </row>
    <row r="17" spans="1:113" x14ac:dyDescent="0.3">
      <c r="A17" s="197"/>
      <c r="B17" s="7"/>
      <c r="C17" s="7" t="s">
        <v>2470</v>
      </c>
      <c r="D17" s="7" t="s">
        <v>2470</v>
      </c>
      <c r="E17" s="6" t="s">
        <v>1135</v>
      </c>
      <c r="F17" s="6" t="s">
        <v>1135</v>
      </c>
      <c r="G17" s="6" t="s">
        <v>2471</v>
      </c>
      <c r="H17" s="6" t="s">
        <v>2471</v>
      </c>
      <c r="I17" s="6" t="s">
        <v>2472</v>
      </c>
      <c r="J17" s="6" t="s">
        <v>2472</v>
      </c>
      <c r="K17" s="7" t="s">
        <v>644</v>
      </c>
      <c r="L17" s="7" t="s">
        <v>644</v>
      </c>
      <c r="M17" s="7" t="s">
        <v>2473</v>
      </c>
      <c r="N17" s="7" t="s">
        <v>2473</v>
      </c>
      <c r="O17" s="7" t="s">
        <v>510</v>
      </c>
      <c r="P17" s="7" t="s">
        <v>510</v>
      </c>
      <c r="Q17" s="6" t="s">
        <v>1208</v>
      </c>
      <c r="R17" s="6" t="s">
        <v>1208</v>
      </c>
      <c r="S17" s="101"/>
      <c r="T17" s="101"/>
      <c r="U17" s="101"/>
      <c r="V17" s="101"/>
      <c r="W17" s="100" t="s">
        <v>2474</v>
      </c>
      <c r="X17" s="100" t="s">
        <v>2474</v>
      </c>
      <c r="Y17" s="7"/>
      <c r="Z17" s="7"/>
      <c r="AA17" s="7"/>
      <c r="AB17" s="7"/>
      <c r="AC17" s="6" t="s">
        <v>1086</v>
      </c>
      <c r="AD17" s="6" t="s">
        <v>1086</v>
      </c>
      <c r="AE17" s="6"/>
      <c r="AF17" s="6"/>
      <c r="AG17" s="7"/>
      <c r="AH17" s="7"/>
      <c r="AI17" s="7"/>
      <c r="AJ17" s="7"/>
      <c r="AK17" s="7" t="s">
        <v>1122</v>
      </c>
      <c r="AL17" s="7" t="s">
        <v>1122</v>
      </c>
      <c r="AM17" s="7"/>
      <c r="AN17" s="7"/>
      <c r="AO17" s="7" t="s">
        <v>442</v>
      </c>
      <c r="AP17" s="7" t="s">
        <v>442</v>
      </c>
      <c r="AQ17" s="7" t="s">
        <v>1155</v>
      </c>
      <c r="AR17" s="7" t="s">
        <v>1155</v>
      </c>
      <c r="AS17" s="6" t="s">
        <v>2452</v>
      </c>
      <c r="AT17" s="6" t="s">
        <v>2452</v>
      </c>
      <c r="AU17" s="6" t="s">
        <v>708</v>
      </c>
      <c r="AV17" s="6" t="s">
        <v>708</v>
      </c>
      <c r="AW17" s="6" t="s">
        <v>754</v>
      </c>
      <c r="AX17" s="6" t="s">
        <v>754</v>
      </c>
      <c r="AY17" s="7" t="s">
        <v>528</v>
      </c>
      <c r="AZ17" s="7" t="s">
        <v>528</v>
      </c>
      <c r="BA17" s="7" t="s">
        <v>842</v>
      </c>
      <c r="BB17" s="7" t="s">
        <v>842</v>
      </c>
      <c r="BC17" s="7" t="s">
        <v>662</v>
      </c>
      <c r="BD17" s="7" t="s">
        <v>662</v>
      </c>
      <c r="BE17" s="7"/>
      <c r="BF17" s="7"/>
      <c r="BG17" s="7" t="s">
        <v>2360</v>
      </c>
      <c r="BH17" s="7" t="s">
        <v>2360</v>
      </c>
      <c r="BI17" s="7"/>
      <c r="BJ17" s="7"/>
      <c r="BK17" s="7" t="s">
        <v>2360</v>
      </c>
      <c r="BL17" s="7" t="s">
        <v>2360</v>
      </c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11"/>
      <c r="BZ17" s="9" t="s">
        <v>2597</v>
      </c>
      <c r="CA17" s="9" t="s">
        <v>2629</v>
      </c>
      <c r="CB17" s="7"/>
      <c r="CC17" s="7"/>
      <c r="CD17" s="7"/>
      <c r="CE17" s="7"/>
      <c r="CF17" s="7"/>
      <c r="CG17" s="7"/>
      <c r="CH17" s="7"/>
      <c r="CI17" s="7"/>
      <c r="CJ17" s="7" t="s">
        <v>2671</v>
      </c>
      <c r="CK17" s="7"/>
      <c r="CL17" s="7"/>
      <c r="CM17" s="7"/>
      <c r="CN17" s="7"/>
      <c r="CO17" s="6" t="s">
        <v>2693</v>
      </c>
      <c r="CP17" s="7" t="s">
        <v>496</v>
      </c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 t="s">
        <v>1133</v>
      </c>
      <c r="DH17" s="7" t="s">
        <v>2460</v>
      </c>
      <c r="DI17" s="7"/>
    </row>
    <row r="18" spans="1:113" x14ac:dyDescent="0.3">
      <c r="A18" s="197"/>
      <c r="B18" s="7"/>
      <c r="C18" s="7" t="s">
        <v>2475</v>
      </c>
      <c r="D18" s="7" t="s">
        <v>2475</v>
      </c>
      <c r="E18" s="6" t="s">
        <v>1136</v>
      </c>
      <c r="F18" s="6" t="s">
        <v>1136</v>
      </c>
      <c r="G18" s="6" t="s">
        <v>2476</v>
      </c>
      <c r="H18" s="6" t="s">
        <v>2476</v>
      </c>
      <c r="I18" s="6" t="s">
        <v>2477</v>
      </c>
      <c r="J18" s="6" t="s">
        <v>2477</v>
      </c>
      <c r="K18" s="6" t="s">
        <v>511</v>
      </c>
      <c r="L18" s="7" t="s">
        <v>2368</v>
      </c>
      <c r="M18" s="7" t="s">
        <v>2478</v>
      </c>
      <c r="N18" s="7" t="s">
        <v>2478</v>
      </c>
      <c r="O18" s="7"/>
      <c r="P18" s="7"/>
      <c r="Q18" s="6" t="s">
        <v>1209</v>
      </c>
      <c r="R18" s="6" t="s">
        <v>1209</v>
      </c>
      <c r="S18" s="101"/>
      <c r="T18" s="101"/>
      <c r="U18" s="101"/>
      <c r="V18" s="101"/>
      <c r="W18" s="100" t="s">
        <v>2479</v>
      </c>
      <c r="X18" s="100" t="s">
        <v>2479</v>
      </c>
      <c r="Y18" s="7"/>
      <c r="Z18" s="7"/>
      <c r="AA18" s="7"/>
      <c r="AB18" s="7"/>
      <c r="AC18" s="6" t="s">
        <v>1087</v>
      </c>
      <c r="AD18" s="6" t="s">
        <v>1087</v>
      </c>
      <c r="AE18" s="6"/>
      <c r="AF18" s="6"/>
      <c r="AG18" s="7"/>
      <c r="AH18" s="7"/>
      <c r="AI18" s="7"/>
      <c r="AJ18" s="7"/>
      <c r="AK18" s="7" t="s">
        <v>1123</v>
      </c>
      <c r="AL18" s="7" t="s">
        <v>1123</v>
      </c>
      <c r="AM18" s="7"/>
      <c r="AN18" s="7"/>
      <c r="AO18" s="7" t="s">
        <v>1133</v>
      </c>
      <c r="AP18" s="7" t="s">
        <v>1133</v>
      </c>
      <c r="AQ18" s="7" t="s">
        <v>1156</v>
      </c>
      <c r="AR18" s="7" t="s">
        <v>1156</v>
      </c>
      <c r="AS18" s="6" t="s">
        <v>2375</v>
      </c>
      <c r="AT18" s="6" t="s">
        <v>2375</v>
      </c>
      <c r="AU18" s="6" t="s">
        <v>709</v>
      </c>
      <c r="AV18" s="6" t="s">
        <v>709</v>
      </c>
      <c r="AW18" s="6" t="s">
        <v>755</v>
      </c>
      <c r="AX18" s="6" t="s">
        <v>755</v>
      </c>
      <c r="AY18" s="7" t="s">
        <v>529</v>
      </c>
      <c r="AZ18" s="7" t="s">
        <v>529</v>
      </c>
      <c r="BA18" s="7" t="s">
        <v>843</v>
      </c>
      <c r="BB18" s="7" t="s">
        <v>843</v>
      </c>
      <c r="BC18" s="7" t="s">
        <v>663</v>
      </c>
      <c r="BD18" s="7" t="s">
        <v>663</v>
      </c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11"/>
      <c r="BZ18" s="9" t="s">
        <v>2598</v>
      </c>
      <c r="CA18" s="9" t="s">
        <v>2630</v>
      </c>
      <c r="CB18" s="7"/>
      <c r="CC18" s="7"/>
      <c r="CD18" s="7"/>
      <c r="CE18" s="7"/>
      <c r="CF18" s="7"/>
      <c r="CG18" s="7"/>
      <c r="CH18" s="7"/>
      <c r="CI18" s="7"/>
      <c r="CJ18" s="7" t="s">
        <v>2672</v>
      </c>
      <c r="CK18" s="7"/>
      <c r="CL18" s="7"/>
      <c r="CM18" s="7"/>
      <c r="CN18" s="7"/>
      <c r="CO18" s="7" t="s">
        <v>2694</v>
      </c>
      <c r="CP18" s="12" t="s">
        <v>8918</v>
      </c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 t="s">
        <v>1134</v>
      </c>
      <c r="DH18" s="7" t="s">
        <v>2467</v>
      </c>
      <c r="DI18" s="7"/>
    </row>
    <row r="19" spans="1:113" x14ac:dyDescent="0.3">
      <c r="A19" s="197"/>
      <c r="B19" s="7"/>
      <c r="C19" s="7" t="s">
        <v>2480</v>
      </c>
      <c r="D19" s="7" t="s">
        <v>2480</v>
      </c>
      <c r="E19" s="6" t="s">
        <v>1137</v>
      </c>
      <c r="F19" s="6" t="s">
        <v>1137</v>
      </c>
      <c r="G19" s="6" t="s">
        <v>2481</v>
      </c>
      <c r="H19" s="6" t="s">
        <v>2481</v>
      </c>
      <c r="I19" s="6" t="s">
        <v>453</v>
      </c>
      <c r="J19" s="6" t="s">
        <v>453</v>
      </c>
      <c r="K19" s="7" t="s">
        <v>510</v>
      </c>
      <c r="L19" s="7" t="s">
        <v>510</v>
      </c>
      <c r="M19" s="7" t="s">
        <v>2482</v>
      </c>
      <c r="N19" s="7" t="s">
        <v>2482</v>
      </c>
      <c r="O19" s="7"/>
      <c r="P19" s="7"/>
      <c r="Q19" s="6" t="s">
        <v>1210</v>
      </c>
      <c r="R19" s="6" t="s">
        <v>1210</v>
      </c>
      <c r="S19" s="101"/>
      <c r="T19" s="101"/>
      <c r="U19" s="101"/>
      <c r="V19" s="101"/>
      <c r="W19" s="100" t="s">
        <v>2483</v>
      </c>
      <c r="X19" s="100" t="s">
        <v>2483</v>
      </c>
      <c r="Y19" s="7"/>
      <c r="Z19" s="7"/>
      <c r="AA19" s="7"/>
      <c r="AB19" s="7"/>
      <c r="AC19" s="6" t="s">
        <v>1088</v>
      </c>
      <c r="AD19" s="6" t="s">
        <v>1088</v>
      </c>
      <c r="AE19" s="6"/>
      <c r="AF19" s="6"/>
      <c r="AG19" s="7"/>
      <c r="AH19" s="7"/>
      <c r="AI19" s="7"/>
      <c r="AJ19" s="7"/>
      <c r="AK19" s="7" t="s">
        <v>2368</v>
      </c>
      <c r="AL19" s="7" t="s">
        <v>2368</v>
      </c>
      <c r="AM19" s="7"/>
      <c r="AN19" s="7"/>
      <c r="AO19" s="7" t="s">
        <v>1134</v>
      </c>
      <c r="AP19" s="7" t="s">
        <v>1134</v>
      </c>
      <c r="AQ19" s="7" t="s">
        <v>1157</v>
      </c>
      <c r="AR19" s="7" t="s">
        <v>1157</v>
      </c>
      <c r="AS19" s="6" t="s">
        <v>2384</v>
      </c>
      <c r="AT19" s="6" t="s">
        <v>2384</v>
      </c>
      <c r="AU19" s="6" t="s">
        <v>710</v>
      </c>
      <c r="AV19" s="6" t="s">
        <v>710</v>
      </c>
      <c r="AW19" s="6" t="s">
        <v>756</v>
      </c>
      <c r="AX19" s="6" t="s">
        <v>756</v>
      </c>
      <c r="AY19" s="7" t="s">
        <v>530</v>
      </c>
      <c r="AZ19" s="7" t="s">
        <v>530</v>
      </c>
      <c r="BA19" s="7" t="s">
        <v>844</v>
      </c>
      <c r="BB19" s="7" t="s">
        <v>844</v>
      </c>
      <c r="BC19" s="7" t="s">
        <v>665</v>
      </c>
      <c r="BD19" s="7" t="s">
        <v>665</v>
      </c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11"/>
      <c r="BZ19" s="9" t="s">
        <v>2599</v>
      </c>
      <c r="CA19" s="9" t="s">
        <v>2631</v>
      </c>
      <c r="CB19" s="7"/>
      <c r="CC19" s="7"/>
      <c r="CD19" s="7"/>
      <c r="CE19" s="7"/>
      <c r="CF19" s="7"/>
      <c r="CG19" s="7"/>
      <c r="CH19" s="7"/>
      <c r="CI19" s="7"/>
      <c r="CJ19" s="7" t="s">
        <v>2673</v>
      </c>
      <c r="CK19" s="7"/>
      <c r="CL19" s="7"/>
      <c r="CM19" s="7"/>
      <c r="CN19" s="7"/>
      <c r="CO19" s="7"/>
      <c r="CP19" s="12" t="s">
        <v>8913</v>
      </c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 t="s">
        <v>1135</v>
      </c>
      <c r="DH19" s="7" t="s">
        <v>1208</v>
      </c>
      <c r="DI19" s="7"/>
    </row>
    <row r="20" spans="1:113" x14ac:dyDescent="0.3">
      <c r="A20" s="197"/>
      <c r="B20" s="7"/>
      <c r="C20" s="7" t="s">
        <v>2484</v>
      </c>
      <c r="D20" s="7" t="s">
        <v>2484</v>
      </c>
      <c r="E20" s="6" t="s">
        <v>1138</v>
      </c>
      <c r="F20" s="6" t="s">
        <v>1138</v>
      </c>
      <c r="G20" s="6" t="s">
        <v>2485</v>
      </c>
      <c r="H20" s="6" t="s">
        <v>2485</v>
      </c>
      <c r="I20" s="6" t="s">
        <v>101</v>
      </c>
      <c r="J20" s="6" t="s">
        <v>101</v>
      </c>
      <c r="K20" s="7"/>
      <c r="L20" s="7"/>
      <c r="M20" s="7" t="s">
        <v>510</v>
      </c>
      <c r="N20" s="7" t="s">
        <v>2368</v>
      </c>
      <c r="O20" s="7"/>
      <c r="P20" s="7"/>
      <c r="Q20" s="6" t="s">
        <v>1211</v>
      </c>
      <c r="R20" s="6" t="s">
        <v>1211</v>
      </c>
      <c r="S20" s="101"/>
      <c r="T20" s="101"/>
      <c r="U20" s="101"/>
      <c r="V20" s="101"/>
      <c r="W20" s="100" t="s">
        <v>2486</v>
      </c>
      <c r="X20" s="100" t="s">
        <v>2486</v>
      </c>
      <c r="Y20" s="7"/>
      <c r="Z20" s="7"/>
      <c r="AA20" s="7"/>
      <c r="AB20" s="7"/>
      <c r="AC20" s="6" t="s">
        <v>1089</v>
      </c>
      <c r="AD20" s="6" t="s">
        <v>1089</v>
      </c>
      <c r="AE20" s="6"/>
      <c r="AF20" s="6"/>
      <c r="AG20" s="7"/>
      <c r="AH20" s="7"/>
      <c r="AI20" s="7"/>
      <c r="AJ20" s="7"/>
      <c r="AK20" s="101" t="s">
        <v>510</v>
      </c>
      <c r="AL20" s="101" t="s">
        <v>510</v>
      </c>
      <c r="AM20" s="7"/>
      <c r="AN20" s="7"/>
      <c r="AO20" s="7" t="s">
        <v>1135</v>
      </c>
      <c r="AP20" s="7" t="s">
        <v>1135</v>
      </c>
      <c r="AQ20" s="7" t="s">
        <v>1158</v>
      </c>
      <c r="AR20" s="7" t="s">
        <v>1158</v>
      </c>
      <c r="AS20" s="6" t="s">
        <v>2401</v>
      </c>
      <c r="AT20" s="6" t="s">
        <v>2401</v>
      </c>
      <c r="AU20" s="6" t="s">
        <v>711</v>
      </c>
      <c r="AV20" s="6" t="s">
        <v>711</v>
      </c>
      <c r="AW20" s="6" t="s">
        <v>757</v>
      </c>
      <c r="AX20" s="6" t="s">
        <v>757</v>
      </c>
      <c r="AY20" s="7" t="s">
        <v>532</v>
      </c>
      <c r="AZ20" s="7" t="s">
        <v>532</v>
      </c>
      <c r="BA20" s="7" t="s">
        <v>845</v>
      </c>
      <c r="BB20" s="7" t="s">
        <v>845</v>
      </c>
      <c r="BC20" s="7" t="s">
        <v>666</v>
      </c>
      <c r="BD20" s="7" t="s">
        <v>666</v>
      </c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11"/>
      <c r="BZ20" s="9" t="s">
        <v>2600</v>
      </c>
      <c r="CA20" s="9" t="s">
        <v>2632</v>
      </c>
      <c r="CB20" s="7"/>
      <c r="CC20" s="7"/>
      <c r="CD20" s="7"/>
      <c r="CE20" s="7"/>
      <c r="CF20" s="7"/>
      <c r="CG20" s="7"/>
      <c r="CH20" s="7"/>
      <c r="CI20" s="7"/>
      <c r="CJ20" s="7" t="s">
        <v>439</v>
      </c>
      <c r="CK20" s="7"/>
      <c r="CL20" s="7"/>
      <c r="CM20" s="7"/>
      <c r="CN20" s="7"/>
      <c r="CO20" s="7"/>
      <c r="CP20" s="7" t="s">
        <v>2706</v>
      </c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 t="s">
        <v>1136</v>
      </c>
      <c r="DH20" s="7" t="s">
        <v>1209</v>
      </c>
      <c r="DI20" s="7"/>
    </row>
    <row r="21" spans="1:113" ht="13.15" customHeight="1" x14ac:dyDescent="0.3">
      <c r="A21" s="197"/>
      <c r="B21" s="7"/>
      <c r="C21" s="7" t="s">
        <v>2487</v>
      </c>
      <c r="D21" s="7" t="s">
        <v>2487</v>
      </c>
      <c r="E21" s="6" t="s">
        <v>1139</v>
      </c>
      <c r="F21" s="6" t="s">
        <v>1139</v>
      </c>
      <c r="G21" s="6" t="s">
        <v>2488</v>
      </c>
      <c r="H21" s="6" t="s">
        <v>2488</v>
      </c>
      <c r="I21" s="6" t="s">
        <v>452</v>
      </c>
      <c r="J21" s="6" t="s">
        <v>452</v>
      </c>
      <c r="K21" s="101"/>
      <c r="L21" s="101"/>
      <c r="M21" s="7"/>
      <c r="N21" s="7" t="s">
        <v>510</v>
      </c>
      <c r="O21" s="7"/>
      <c r="P21" s="7"/>
      <c r="Q21" s="7" t="s">
        <v>510</v>
      </c>
      <c r="R21" s="7" t="s">
        <v>2368</v>
      </c>
      <c r="S21" s="101"/>
      <c r="T21" s="101"/>
      <c r="U21" s="101"/>
      <c r="V21" s="101"/>
      <c r="W21" s="100" t="s">
        <v>2489</v>
      </c>
      <c r="X21" s="100" t="s">
        <v>2489</v>
      </c>
      <c r="Y21" s="7"/>
      <c r="Z21" s="7"/>
      <c r="AA21" s="7"/>
      <c r="AB21" s="7"/>
      <c r="AC21" s="6" t="s">
        <v>1090</v>
      </c>
      <c r="AD21" s="6" t="s">
        <v>1090</v>
      </c>
      <c r="AE21" s="6"/>
      <c r="AF21" s="6"/>
      <c r="AG21" s="7"/>
      <c r="AH21" s="7"/>
      <c r="AI21" s="7"/>
      <c r="AJ21" s="7"/>
      <c r="AK21" s="101" t="s">
        <v>1098</v>
      </c>
      <c r="AL21" s="101" t="s">
        <v>1098</v>
      </c>
      <c r="AM21" s="101"/>
      <c r="AN21" s="101"/>
      <c r="AO21" s="7" t="s">
        <v>1136</v>
      </c>
      <c r="AP21" s="7" t="s">
        <v>1136</v>
      </c>
      <c r="AQ21" s="7" t="s">
        <v>1159</v>
      </c>
      <c r="AR21" s="7" t="s">
        <v>1198</v>
      </c>
      <c r="AS21" s="6" t="s">
        <v>2410</v>
      </c>
      <c r="AT21" s="6" t="s">
        <v>2410</v>
      </c>
      <c r="AU21" s="6" t="s">
        <v>712</v>
      </c>
      <c r="AV21" s="6" t="s">
        <v>712</v>
      </c>
      <c r="AW21" s="6" t="s">
        <v>758</v>
      </c>
      <c r="AX21" s="6" t="s">
        <v>758</v>
      </c>
      <c r="AY21" s="7" t="s">
        <v>533</v>
      </c>
      <c r="AZ21" s="7" t="s">
        <v>533</v>
      </c>
      <c r="BA21" s="7" t="s">
        <v>846</v>
      </c>
      <c r="BB21" s="7" t="s">
        <v>846</v>
      </c>
      <c r="BC21" s="7" t="s">
        <v>668</v>
      </c>
      <c r="BD21" s="7" t="s">
        <v>668</v>
      </c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11"/>
      <c r="BZ21" s="9" t="s">
        <v>2601</v>
      </c>
      <c r="CA21" s="9" t="s">
        <v>2633</v>
      </c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 t="s">
        <v>2707</v>
      </c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 t="s">
        <v>1137</v>
      </c>
      <c r="DH21" s="7" t="s">
        <v>1210</v>
      </c>
      <c r="DI21" s="7"/>
    </row>
    <row r="22" spans="1:113" x14ac:dyDescent="0.3">
      <c r="A22" s="197"/>
      <c r="B22" s="7"/>
      <c r="C22" s="7" t="s">
        <v>2490</v>
      </c>
      <c r="D22" s="7" t="s">
        <v>2490</v>
      </c>
      <c r="E22" s="6" t="s">
        <v>1140</v>
      </c>
      <c r="F22" s="6" t="s">
        <v>1140</v>
      </c>
      <c r="G22" s="6" t="s">
        <v>2491</v>
      </c>
      <c r="H22" s="6" t="s">
        <v>2491</v>
      </c>
      <c r="I22" s="6" t="s">
        <v>454</v>
      </c>
      <c r="J22" s="6" t="s">
        <v>454</v>
      </c>
      <c r="K22" s="101"/>
      <c r="L22" s="101"/>
      <c r="M22" s="7"/>
      <c r="N22" s="7"/>
      <c r="O22" s="7"/>
      <c r="P22" s="7"/>
      <c r="Q22" s="7"/>
      <c r="R22" s="7" t="s">
        <v>510</v>
      </c>
      <c r="S22" s="101"/>
      <c r="T22" s="101"/>
      <c r="U22" s="101"/>
      <c r="V22" s="101"/>
      <c r="W22" s="100" t="s">
        <v>2492</v>
      </c>
      <c r="X22" s="100" t="s">
        <v>2492</v>
      </c>
      <c r="Y22" s="7"/>
      <c r="Z22" s="7"/>
      <c r="AA22" s="7"/>
      <c r="AB22" s="7"/>
      <c r="AC22" s="6" t="s">
        <v>1091</v>
      </c>
      <c r="AD22" s="6" t="s">
        <v>1091</v>
      </c>
      <c r="AE22" s="6"/>
      <c r="AF22" s="6"/>
      <c r="AG22" s="7"/>
      <c r="AH22" s="7"/>
      <c r="AI22" s="7"/>
      <c r="AJ22" s="7"/>
      <c r="AK22" s="101"/>
      <c r="AL22" s="101"/>
      <c r="AM22" s="7"/>
      <c r="AN22" s="7"/>
      <c r="AO22" s="7" t="s">
        <v>1137</v>
      </c>
      <c r="AP22" s="7" t="s">
        <v>1137</v>
      </c>
      <c r="AQ22" s="7" t="s">
        <v>1160</v>
      </c>
      <c r="AR22" s="7" t="s">
        <v>1160</v>
      </c>
      <c r="AS22" s="7" t="s">
        <v>510</v>
      </c>
      <c r="AT22" s="6" t="s">
        <v>2368</v>
      </c>
      <c r="AU22" s="6" t="s">
        <v>713</v>
      </c>
      <c r="AV22" s="6" t="s">
        <v>713</v>
      </c>
      <c r="AW22" s="6" t="s">
        <v>759</v>
      </c>
      <c r="AX22" s="6" t="s">
        <v>759</v>
      </c>
      <c r="AY22" s="7" t="s">
        <v>534</v>
      </c>
      <c r="AZ22" s="7" t="s">
        <v>534</v>
      </c>
      <c r="BA22" s="7" t="s">
        <v>847</v>
      </c>
      <c r="BB22" s="7" t="s">
        <v>847</v>
      </c>
      <c r="BC22" s="7" t="s">
        <v>669</v>
      </c>
      <c r="BD22" s="7" t="s">
        <v>669</v>
      </c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11"/>
      <c r="BZ22" s="9" t="s">
        <v>2602</v>
      </c>
      <c r="CA22" s="9" t="s">
        <v>2634</v>
      </c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 t="s">
        <v>2708</v>
      </c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 t="s">
        <v>1138</v>
      </c>
      <c r="DH22" s="7" t="s">
        <v>1211</v>
      </c>
      <c r="DI22" s="7"/>
    </row>
    <row r="23" spans="1:113" x14ac:dyDescent="0.3">
      <c r="A23" s="197"/>
      <c r="B23" s="7"/>
      <c r="C23" s="7" t="s">
        <v>2493</v>
      </c>
      <c r="D23" s="7" t="s">
        <v>2493</v>
      </c>
      <c r="E23" s="6" t="s">
        <v>1141</v>
      </c>
      <c r="F23" s="6" t="s">
        <v>1141</v>
      </c>
      <c r="G23" s="6" t="s">
        <v>2494</v>
      </c>
      <c r="H23" s="6" t="s">
        <v>2494</v>
      </c>
      <c r="I23" s="6" t="s">
        <v>2495</v>
      </c>
      <c r="J23" s="6" t="s">
        <v>2495</v>
      </c>
      <c r="K23" s="101"/>
      <c r="L23" s="101"/>
      <c r="M23" s="101"/>
      <c r="N23" s="101"/>
      <c r="O23" s="7"/>
      <c r="P23" s="7"/>
      <c r="Q23" s="7"/>
      <c r="R23" s="7"/>
      <c r="S23" s="101"/>
      <c r="T23" s="101"/>
      <c r="U23" s="101"/>
      <c r="V23" s="101"/>
      <c r="W23" s="100" t="s">
        <v>2496</v>
      </c>
      <c r="X23" s="100" t="s">
        <v>2496</v>
      </c>
      <c r="Y23" s="7"/>
      <c r="Z23" s="7"/>
      <c r="AA23" s="7"/>
      <c r="AB23" s="7"/>
      <c r="AC23" s="6" t="s">
        <v>1092</v>
      </c>
      <c r="AD23" s="6" t="s">
        <v>1092</v>
      </c>
      <c r="AE23" s="6"/>
      <c r="AF23" s="6"/>
      <c r="AG23" s="7"/>
      <c r="AH23" s="7"/>
      <c r="AI23" s="7"/>
      <c r="AJ23" s="7"/>
      <c r="AK23" s="101"/>
      <c r="AL23" s="101"/>
      <c r="AM23" s="7"/>
      <c r="AN23" s="7"/>
      <c r="AO23" s="7" t="s">
        <v>1138</v>
      </c>
      <c r="AP23" s="7" t="s">
        <v>1138</v>
      </c>
      <c r="AQ23" s="7" t="s">
        <v>1161</v>
      </c>
      <c r="AR23" s="7" t="s">
        <v>1161</v>
      </c>
      <c r="AS23" s="7"/>
      <c r="AT23" s="7" t="s">
        <v>510</v>
      </c>
      <c r="AU23" s="6" t="s">
        <v>714</v>
      </c>
      <c r="AV23" s="6" t="s">
        <v>714</v>
      </c>
      <c r="AW23" s="6" t="s">
        <v>760</v>
      </c>
      <c r="AX23" s="6" t="s">
        <v>760</v>
      </c>
      <c r="AY23" s="7" t="s">
        <v>535</v>
      </c>
      <c r="AZ23" s="7" t="s">
        <v>535</v>
      </c>
      <c r="BA23" s="7" t="s">
        <v>848</v>
      </c>
      <c r="BB23" s="7" t="s">
        <v>848</v>
      </c>
      <c r="BC23" s="7" t="s">
        <v>670</v>
      </c>
      <c r="BD23" s="7" t="s">
        <v>670</v>
      </c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11"/>
      <c r="BZ23" s="9" t="s">
        <v>2603</v>
      </c>
      <c r="CA23" s="9" t="s">
        <v>2635</v>
      </c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 t="s">
        <v>2709</v>
      </c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 t="s">
        <v>1139</v>
      </c>
      <c r="DH23" s="7" t="s">
        <v>2356</v>
      </c>
      <c r="DI23" s="7"/>
    </row>
    <row r="24" spans="1:113" x14ac:dyDescent="0.3">
      <c r="A24" s="197"/>
      <c r="B24" s="7"/>
      <c r="C24" s="7" t="s">
        <v>511</v>
      </c>
      <c r="D24" s="7" t="s">
        <v>2368</v>
      </c>
      <c r="E24" s="6" t="s">
        <v>1142</v>
      </c>
      <c r="F24" s="6" t="s">
        <v>1142</v>
      </c>
      <c r="G24" s="6" t="s">
        <v>2497</v>
      </c>
      <c r="H24" s="6" t="s">
        <v>2497</v>
      </c>
      <c r="I24" s="6" t="s">
        <v>2498</v>
      </c>
      <c r="J24" s="6" t="s">
        <v>2498</v>
      </c>
      <c r="K24" s="101"/>
      <c r="L24" s="101"/>
      <c r="M24" s="101"/>
      <c r="N24" s="101"/>
      <c r="O24" s="7"/>
      <c r="P24" s="7"/>
      <c r="Q24" s="7"/>
      <c r="R24" s="7"/>
      <c r="S24" s="101"/>
      <c r="T24" s="101"/>
      <c r="U24" s="101"/>
      <c r="V24" s="101"/>
      <c r="W24" s="100" t="s">
        <v>2499</v>
      </c>
      <c r="X24" s="100" t="s">
        <v>2499</v>
      </c>
      <c r="Y24" s="7"/>
      <c r="Z24" s="7"/>
      <c r="AA24" s="7"/>
      <c r="AB24" s="7"/>
      <c r="AC24" s="6" t="s">
        <v>1093</v>
      </c>
      <c r="AD24" s="6" t="s">
        <v>1093</v>
      </c>
      <c r="AE24" s="6"/>
      <c r="AF24" s="6"/>
      <c r="AG24" s="7"/>
      <c r="AH24" s="7"/>
      <c r="AI24" s="7"/>
      <c r="AJ24" s="7"/>
      <c r="AK24" s="7"/>
      <c r="AL24" s="7"/>
      <c r="AM24" s="7"/>
      <c r="AN24" s="7"/>
      <c r="AO24" s="7" t="s">
        <v>1139</v>
      </c>
      <c r="AP24" s="7" t="s">
        <v>1139</v>
      </c>
      <c r="AQ24" s="7" t="s">
        <v>1162</v>
      </c>
      <c r="AR24" s="7" t="s">
        <v>1162</v>
      </c>
      <c r="AS24" s="7"/>
      <c r="AT24" s="7"/>
      <c r="AU24" s="6" t="s">
        <v>715</v>
      </c>
      <c r="AV24" s="6" t="s">
        <v>715</v>
      </c>
      <c r="AW24" s="6" t="s">
        <v>761</v>
      </c>
      <c r="AX24" s="6" t="s">
        <v>761</v>
      </c>
      <c r="AY24" s="7" t="s">
        <v>536</v>
      </c>
      <c r="AZ24" s="7" t="s">
        <v>536</v>
      </c>
      <c r="BA24" s="7" t="s">
        <v>849</v>
      </c>
      <c r="BB24" s="7" t="s">
        <v>849</v>
      </c>
      <c r="BC24" s="7" t="s">
        <v>671</v>
      </c>
      <c r="BD24" s="7" t="s">
        <v>671</v>
      </c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11"/>
      <c r="BZ24" s="9" t="s">
        <v>2604</v>
      </c>
      <c r="CA24" s="9" t="s">
        <v>2636</v>
      </c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 t="s">
        <v>2710</v>
      </c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 t="s">
        <v>1140</v>
      </c>
      <c r="DH24" s="7" t="s">
        <v>2365</v>
      </c>
      <c r="DI24" s="7"/>
    </row>
    <row r="25" spans="1:113" x14ac:dyDescent="0.3">
      <c r="A25" s="197"/>
      <c r="B25" s="7"/>
      <c r="C25" s="7" t="s">
        <v>510</v>
      </c>
      <c r="D25" s="7" t="s">
        <v>510</v>
      </c>
      <c r="E25" s="6" t="s">
        <v>1143</v>
      </c>
      <c r="F25" s="6" t="s">
        <v>1143</v>
      </c>
      <c r="G25" s="7" t="s">
        <v>2500</v>
      </c>
      <c r="H25" s="7" t="s">
        <v>2500</v>
      </c>
      <c r="I25" s="6" t="s">
        <v>2501</v>
      </c>
      <c r="J25" s="6" t="s">
        <v>2501</v>
      </c>
      <c r="K25" s="101"/>
      <c r="L25" s="101"/>
      <c r="M25" s="101"/>
      <c r="N25" s="101"/>
      <c r="O25" s="7"/>
      <c r="P25" s="7"/>
      <c r="Q25" s="7"/>
      <c r="R25" s="7"/>
      <c r="S25" s="101"/>
      <c r="T25" s="101"/>
      <c r="U25" s="101"/>
      <c r="V25" s="101"/>
      <c r="W25" s="100" t="s">
        <v>2502</v>
      </c>
      <c r="X25" s="100" t="s">
        <v>2502</v>
      </c>
      <c r="Y25" s="7"/>
      <c r="Z25" s="7"/>
      <c r="AA25" s="7"/>
      <c r="AB25" s="7"/>
      <c r="AC25" s="6" t="s">
        <v>1094</v>
      </c>
      <c r="AD25" s="6" t="s">
        <v>1094</v>
      </c>
      <c r="AE25" s="6"/>
      <c r="AF25" s="6"/>
      <c r="AG25" s="7"/>
      <c r="AH25" s="7"/>
      <c r="AI25" s="7"/>
      <c r="AJ25" s="7"/>
      <c r="AK25" s="7"/>
      <c r="AL25" s="7"/>
      <c r="AM25" s="7"/>
      <c r="AN25" s="7"/>
      <c r="AO25" s="7" t="s">
        <v>1140</v>
      </c>
      <c r="AP25" s="7" t="s">
        <v>1140</v>
      </c>
      <c r="AQ25" s="7" t="s">
        <v>1163</v>
      </c>
      <c r="AR25" s="7" t="s">
        <v>1163</v>
      </c>
      <c r="AS25" s="7"/>
      <c r="AT25" s="7"/>
      <c r="AU25" s="6" t="s">
        <v>716</v>
      </c>
      <c r="AV25" s="6" t="s">
        <v>716</v>
      </c>
      <c r="AW25" s="6" t="s">
        <v>762</v>
      </c>
      <c r="AX25" s="6" t="s">
        <v>762</v>
      </c>
      <c r="AY25" s="7" t="s">
        <v>537</v>
      </c>
      <c r="AZ25" s="7" t="s">
        <v>537</v>
      </c>
      <c r="BA25" s="7" t="s">
        <v>850</v>
      </c>
      <c r="BB25" s="7" t="s">
        <v>850</v>
      </c>
      <c r="BC25" s="7" t="s">
        <v>673</v>
      </c>
      <c r="BD25" s="7" t="s">
        <v>673</v>
      </c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11"/>
      <c r="BZ25" s="9" t="s">
        <v>2605</v>
      </c>
      <c r="CA25" s="9" t="s">
        <v>2637</v>
      </c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 t="s">
        <v>2711</v>
      </c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 t="s">
        <v>1141</v>
      </c>
      <c r="DH25" s="7" t="s">
        <v>2376</v>
      </c>
      <c r="DI25" s="7"/>
    </row>
    <row r="26" spans="1:113" x14ac:dyDescent="0.3">
      <c r="A26" s="197"/>
      <c r="B26" s="7"/>
      <c r="C26" s="7"/>
      <c r="D26" s="7"/>
      <c r="E26" s="6" t="s">
        <v>2503</v>
      </c>
      <c r="F26" s="6" t="s">
        <v>2503</v>
      </c>
      <c r="G26" s="7" t="s">
        <v>2504</v>
      </c>
      <c r="H26" s="7" t="s">
        <v>2504</v>
      </c>
      <c r="I26" s="6" t="s">
        <v>2505</v>
      </c>
      <c r="J26" s="6" t="s">
        <v>2505</v>
      </c>
      <c r="K26" s="101"/>
      <c r="L26" s="101"/>
      <c r="M26" s="101"/>
      <c r="N26" s="101"/>
      <c r="O26" s="7"/>
      <c r="P26" s="7"/>
      <c r="Q26" s="7"/>
      <c r="R26" s="7"/>
      <c r="S26" s="101"/>
      <c r="T26" s="101"/>
      <c r="U26" s="101"/>
      <c r="V26" s="101"/>
      <c r="W26" s="100" t="s">
        <v>2506</v>
      </c>
      <c r="X26" s="100" t="s">
        <v>2506</v>
      </c>
      <c r="Y26" s="7"/>
      <c r="Z26" s="7"/>
      <c r="AA26" s="7"/>
      <c r="AB26" s="7"/>
      <c r="AC26" s="6" t="s">
        <v>1095</v>
      </c>
      <c r="AD26" s="6" t="s">
        <v>1095</v>
      </c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 t="s">
        <v>1141</v>
      </c>
      <c r="AP26" s="7" t="s">
        <v>1141</v>
      </c>
      <c r="AQ26" s="7" t="s">
        <v>1164</v>
      </c>
      <c r="AR26" s="7" t="s">
        <v>1164</v>
      </c>
      <c r="AS26" s="7"/>
      <c r="AT26" s="7"/>
      <c r="AU26" s="6" t="s">
        <v>717</v>
      </c>
      <c r="AV26" s="6" t="s">
        <v>717</v>
      </c>
      <c r="AW26" s="6" t="s">
        <v>763</v>
      </c>
      <c r="AX26" s="6" t="s">
        <v>763</v>
      </c>
      <c r="AY26" s="7" t="s">
        <v>538</v>
      </c>
      <c r="AZ26" s="7" t="s">
        <v>538</v>
      </c>
      <c r="BA26" s="7" t="s">
        <v>851</v>
      </c>
      <c r="BB26" s="7" t="s">
        <v>851</v>
      </c>
      <c r="BC26" s="7" t="s">
        <v>674</v>
      </c>
      <c r="BD26" s="7" t="s">
        <v>674</v>
      </c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11"/>
      <c r="BZ26" s="9" t="s">
        <v>2606</v>
      </c>
      <c r="CA26" s="9" t="s">
        <v>2638</v>
      </c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 t="s">
        <v>2712</v>
      </c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 t="s">
        <v>1142</v>
      </c>
      <c r="DH26" s="7" t="s">
        <v>2385</v>
      </c>
      <c r="DI26" s="7"/>
    </row>
    <row r="27" spans="1:113" x14ac:dyDescent="0.3">
      <c r="A27" s="197"/>
      <c r="B27" s="7"/>
      <c r="C27" s="7"/>
      <c r="D27" s="7"/>
      <c r="E27" s="6" t="s">
        <v>510</v>
      </c>
      <c r="F27" s="6" t="s">
        <v>2368</v>
      </c>
      <c r="G27" s="7" t="s">
        <v>2507</v>
      </c>
      <c r="H27" s="7" t="s">
        <v>2507</v>
      </c>
      <c r="I27" s="6" t="s">
        <v>461</v>
      </c>
      <c r="J27" s="6" t="s">
        <v>461</v>
      </c>
      <c r="K27" s="101"/>
      <c r="L27" s="101"/>
      <c r="M27" s="101"/>
      <c r="N27" s="101"/>
      <c r="O27" s="7"/>
      <c r="P27" s="7"/>
      <c r="Q27" s="7"/>
      <c r="R27" s="7"/>
      <c r="S27" s="101"/>
      <c r="T27" s="101"/>
      <c r="U27" s="101"/>
      <c r="V27" s="101"/>
      <c r="W27" s="100" t="s">
        <v>2508</v>
      </c>
      <c r="X27" s="100" t="s">
        <v>2508</v>
      </c>
      <c r="Y27" s="7"/>
      <c r="Z27" s="7"/>
      <c r="AA27" s="7"/>
      <c r="AB27" s="7"/>
      <c r="AC27" s="6" t="s">
        <v>1096</v>
      </c>
      <c r="AD27" s="6" t="s">
        <v>1096</v>
      </c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 t="s">
        <v>1142</v>
      </c>
      <c r="AP27" s="7" t="s">
        <v>1142</v>
      </c>
      <c r="AQ27" s="7" t="s">
        <v>1165</v>
      </c>
      <c r="AR27" s="7" t="s">
        <v>1199</v>
      </c>
      <c r="AS27" s="7"/>
      <c r="AT27" s="7"/>
      <c r="AU27" s="6" t="s">
        <v>718</v>
      </c>
      <c r="AV27" s="6" t="s">
        <v>718</v>
      </c>
      <c r="AW27" s="6" t="s">
        <v>764</v>
      </c>
      <c r="AX27" s="6" t="s">
        <v>764</v>
      </c>
      <c r="AY27" s="7" t="s">
        <v>539</v>
      </c>
      <c r="AZ27" s="7" t="s">
        <v>539</v>
      </c>
      <c r="BA27" s="7" t="s">
        <v>852</v>
      </c>
      <c r="BB27" s="7" t="s">
        <v>852</v>
      </c>
      <c r="BC27" s="7" t="s">
        <v>675</v>
      </c>
      <c r="BD27" s="7" t="s">
        <v>675</v>
      </c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11"/>
      <c r="BZ27" s="9" t="s">
        <v>2607</v>
      </c>
      <c r="CA27" s="9" t="s">
        <v>2639</v>
      </c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 t="s">
        <v>2713</v>
      </c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 t="s">
        <v>1143</v>
      </c>
      <c r="DH27" s="7" t="s">
        <v>2393</v>
      </c>
      <c r="DI27" s="7"/>
    </row>
    <row r="28" spans="1:113" x14ac:dyDescent="0.3">
      <c r="A28" s="197"/>
      <c r="B28" s="7"/>
      <c r="C28" s="7"/>
      <c r="D28" s="7"/>
      <c r="E28" s="6"/>
      <c r="F28" s="6" t="s">
        <v>510</v>
      </c>
      <c r="G28" s="7" t="s">
        <v>2509</v>
      </c>
      <c r="H28" s="7" t="s">
        <v>2509</v>
      </c>
      <c r="I28" s="6" t="s">
        <v>2510</v>
      </c>
      <c r="J28" s="6" t="s">
        <v>2510</v>
      </c>
      <c r="K28" s="101"/>
      <c r="L28" s="101"/>
      <c r="M28" s="101"/>
      <c r="N28" s="101"/>
      <c r="O28" s="7"/>
      <c r="P28" s="7"/>
      <c r="Q28" s="7"/>
      <c r="R28" s="7"/>
      <c r="S28" s="101"/>
      <c r="T28" s="101"/>
      <c r="U28" s="101"/>
      <c r="V28" s="101"/>
      <c r="W28" s="100" t="s">
        <v>2511</v>
      </c>
      <c r="X28" s="100" t="s">
        <v>2511</v>
      </c>
      <c r="Y28" s="7"/>
      <c r="Z28" s="7"/>
      <c r="AA28" s="7"/>
      <c r="AB28" s="7"/>
      <c r="AC28" s="6" t="s">
        <v>1097</v>
      </c>
      <c r="AD28" s="6" t="s">
        <v>1097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 t="s">
        <v>1143</v>
      </c>
      <c r="AP28" s="7" t="s">
        <v>1143</v>
      </c>
      <c r="AQ28" s="7" t="s">
        <v>1166</v>
      </c>
      <c r="AR28" s="7" t="s">
        <v>1166</v>
      </c>
      <c r="AS28" s="7"/>
      <c r="AT28" s="7"/>
      <c r="AU28" s="6" t="s">
        <v>719</v>
      </c>
      <c r="AV28" s="6" t="s">
        <v>719</v>
      </c>
      <c r="AW28" s="6" t="s">
        <v>765</v>
      </c>
      <c r="AX28" s="6" t="s">
        <v>765</v>
      </c>
      <c r="AY28" s="7" t="s">
        <v>540</v>
      </c>
      <c r="AZ28" s="7" t="s">
        <v>540</v>
      </c>
      <c r="BA28" s="7" t="s">
        <v>853</v>
      </c>
      <c r="BB28" s="7" t="s">
        <v>853</v>
      </c>
      <c r="BC28" s="7" t="s">
        <v>676</v>
      </c>
      <c r="BD28" s="7" t="s">
        <v>676</v>
      </c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11"/>
      <c r="BZ28" s="9" t="s">
        <v>2608</v>
      </c>
      <c r="CA28" s="9" t="s">
        <v>2640</v>
      </c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 t="s">
        <v>497</v>
      </c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 t="s">
        <v>2503</v>
      </c>
      <c r="DH28" s="7" t="s">
        <v>2402</v>
      </c>
      <c r="DI28" s="7"/>
    </row>
    <row r="29" spans="1:113" x14ac:dyDescent="0.3">
      <c r="A29" s="197"/>
      <c r="B29" s="7"/>
      <c r="C29" s="7"/>
      <c r="D29" s="7"/>
      <c r="E29" s="6"/>
      <c r="F29" s="6"/>
      <c r="G29" s="7" t="s">
        <v>2512</v>
      </c>
      <c r="H29" s="7" t="s">
        <v>2512</v>
      </c>
      <c r="I29" s="6" t="s">
        <v>2513</v>
      </c>
      <c r="J29" s="6" t="s">
        <v>2513</v>
      </c>
      <c r="K29" s="101"/>
      <c r="L29" s="101"/>
      <c r="M29" s="101"/>
      <c r="N29" s="101"/>
      <c r="O29" s="7"/>
      <c r="P29" s="7"/>
      <c r="Q29" s="7"/>
      <c r="R29" s="7"/>
      <c r="S29" s="101"/>
      <c r="T29" s="101"/>
      <c r="U29" s="101"/>
      <c r="V29" s="101"/>
      <c r="W29" s="100" t="s">
        <v>2514</v>
      </c>
      <c r="X29" s="100" t="s">
        <v>2514</v>
      </c>
      <c r="Y29" s="7"/>
      <c r="Z29" s="7"/>
      <c r="AA29" s="7"/>
      <c r="AB29" s="7"/>
      <c r="AC29" s="6" t="s">
        <v>2368</v>
      </c>
      <c r="AD29" s="6" t="s">
        <v>2368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 t="s">
        <v>443</v>
      </c>
      <c r="AP29" s="7" t="s">
        <v>443</v>
      </c>
      <c r="AQ29" s="7" t="s">
        <v>1167</v>
      </c>
      <c r="AR29" s="7" t="s">
        <v>1167</v>
      </c>
      <c r="AS29" s="7"/>
      <c r="AT29" s="7"/>
      <c r="AU29" s="6" t="s">
        <v>720</v>
      </c>
      <c r="AV29" s="6" t="s">
        <v>720</v>
      </c>
      <c r="AW29" s="6" t="s">
        <v>766</v>
      </c>
      <c r="AX29" s="6" t="s">
        <v>766</v>
      </c>
      <c r="AY29" s="7" t="s">
        <v>541</v>
      </c>
      <c r="AZ29" s="7" t="s">
        <v>541</v>
      </c>
      <c r="BA29" s="7" t="s">
        <v>854</v>
      </c>
      <c r="BB29" s="7" t="s">
        <v>854</v>
      </c>
      <c r="BC29" s="7" t="s">
        <v>677</v>
      </c>
      <c r="BD29" s="7" t="s">
        <v>677</v>
      </c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11"/>
      <c r="BZ29" s="9" t="s">
        <v>2609</v>
      </c>
      <c r="CA29" s="9" t="s">
        <v>2641</v>
      </c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 t="s">
        <v>498</v>
      </c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 t="s">
        <v>448</v>
      </c>
      <c r="DH29" s="7" t="s">
        <v>2411</v>
      </c>
      <c r="DI29" s="7"/>
    </row>
    <row r="30" spans="1:113" x14ac:dyDescent="0.3">
      <c r="A30" s="197"/>
      <c r="B30" s="7"/>
      <c r="C30" s="7"/>
      <c r="D30" s="7"/>
      <c r="E30" s="6"/>
      <c r="F30" s="6"/>
      <c r="G30" s="7" t="s">
        <v>2515</v>
      </c>
      <c r="H30" s="7" t="s">
        <v>2515</v>
      </c>
      <c r="I30" s="6" t="s">
        <v>2516</v>
      </c>
      <c r="J30" s="6" t="s">
        <v>2516</v>
      </c>
      <c r="K30" s="101"/>
      <c r="L30" s="101"/>
      <c r="M30" s="101"/>
      <c r="N30" s="101"/>
      <c r="O30" s="7"/>
      <c r="P30" s="7"/>
      <c r="Q30" s="7"/>
      <c r="R30" s="7"/>
      <c r="S30" s="101"/>
      <c r="T30" s="101"/>
      <c r="U30" s="101"/>
      <c r="V30" s="101"/>
      <c r="W30" s="100" t="s">
        <v>2517</v>
      </c>
      <c r="X30" s="100" t="s">
        <v>2517</v>
      </c>
      <c r="Y30" s="7"/>
      <c r="Z30" s="7"/>
      <c r="AA30" s="7"/>
      <c r="AB30" s="7"/>
      <c r="AC30" s="7" t="s">
        <v>1098</v>
      </c>
      <c r="AD30" s="7" t="s">
        <v>1098</v>
      </c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 t="s">
        <v>510</v>
      </c>
      <c r="AP30" s="6" t="s">
        <v>2368</v>
      </c>
      <c r="AQ30" s="7" t="s">
        <v>1168</v>
      </c>
      <c r="AR30" s="7" t="s">
        <v>1169</v>
      </c>
      <c r="AS30" s="7"/>
      <c r="AT30" s="7"/>
      <c r="AU30" s="6" t="s">
        <v>721</v>
      </c>
      <c r="AV30" s="6" t="s">
        <v>721</v>
      </c>
      <c r="AW30" s="6" t="s">
        <v>767</v>
      </c>
      <c r="AX30" s="6" t="s">
        <v>767</v>
      </c>
      <c r="AY30" s="7" t="s">
        <v>542</v>
      </c>
      <c r="AZ30" s="7" t="s">
        <v>542</v>
      </c>
      <c r="BA30" s="7" t="s">
        <v>855</v>
      </c>
      <c r="BB30" s="7" t="s">
        <v>855</v>
      </c>
      <c r="BC30" s="7" t="s">
        <v>678</v>
      </c>
      <c r="BD30" s="7" t="s">
        <v>678</v>
      </c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11"/>
      <c r="BZ30" s="9" t="s">
        <v>2610</v>
      </c>
      <c r="CA30" s="9" t="s">
        <v>2642</v>
      </c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 t="s">
        <v>499</v>
      </c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 t="s">
        <v>2363</v>
      </c>
      <c r="DH30" s="7" t="s">
        <v>2419</v>
      </c>
      <c r="DI30" s="7"/>
    </row>
    <row r="31" spans="1:113" x14ac:dyDescent="0.3">
      <c r="A31" s="197"/>
      <c r="B31" s="7"/>
      <c r="C31" s="7"/>
      <c r="D31" s="7"/>
      <c r="E31" s="6"/>
      <c r="F31" s="6"/>
      <c r="G31" s="7" t="s">
        <v>2518</v>
      </c>
      <c r="H31" s="7" t="s">
        <v>2518</v>
      </c>
      <c r="I31" s="6" t="s">
        <v>455</v>
      </c>
      <c r="J31" s="6" t="s">
        <v>455</v>
      </c>
      <c r="K31" s="101"/>
      <c r="L31" s="101"/>
      <c r="M31" s="101"/>
      <c r="N31" s="101"/>
      <c r="O31" s="7"/>
      <c r="P31" s="7"/>
      <c r="Q31" s="7"/>
      <c r="R31" s="7"/>
      <c r="S31" s="101"/>
      <c r="T31" s="101"/>
      <c r="U31" s="101"/>
      <c r="V31" s="101"/>
      <c r="W31" s="100" t="s">
        <v>2519</v>
      </c>
      <c r="X31" s="100" t="s">
        <v>2519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 t="s">
        <v>510</v>
      </c>
      <c r="AQ31" s="7" t="s">
        <v>1169</v>
      </c>
      <c r="AR31" s="7" t="s">
        <v>1170</v>
      </c>
      <c r="AS31" s="7"/>
      <c r="AT31" s="7"/>
      <c r="AU31" s="6" t="s">
        <v>722</v>
      </c>
      <c r="AV31" s="6" t="s">
        <v>722</v>
      </c>
      <c r="AW31" s="6" t="s">
        <v>768</v>
      </c>
      <c r="AX31" s="6" t="s">
        <v>768</v>
      </c>
      <c r="AY31" s="7" t="s">
        <v>543</v>
      </c>
      <c r="AZ31" s="7" t="s">
        <v>543</v>
      </c>
      <c r="BA31" s="7" t="s">
        <v>856</v>
      </c>
      <c r="BB31" s="7" t="s">
        <v>856</v>
      </c>
      <c r="BC31" s="7" t="s">
        <v>679</v>
      </c>
      <c r="BD31" s="7" t="s">
        <v>679</v>
      </c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11"/>
      <c r="BZ31" s="9" t="s">
        <v>2611</v>
      </c>
      <c r="CA31" s="9" t="s">
        <v>2643</v>
      </c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 t="s">
        <v>500</v>
      </c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 t="s">
        <v>449</v>
      </c>
      <c r="DH31" s="7" t="s">
        <v>2358</v>
      </c>
      <c r="DI31" s="7"/>
    </row>
    <row r="32" spans="1:113" x14ac:dyDescent="0.3">
      <c r="A32" s="197"/>
      <c r="B32" s="7"/>
      <c r="C32" s="7"/>
      <c r="D32" s="7"/>
      <c r="E32" s="6"/>
      <c r="F32" s="6"/>
      <c r="G32" s="7" t="s">
        <v>2520</v>
      </c>
      <c r="H32" s="7" t="s">
        <v>2520</v>
      </c>
      <c r="I32" s="6" t="s">
        <v>456</v>
      </c>
      <c r="J32" s="6" t="s">
        <v>456</v>
      </c>
      <c r="K32" s="101"/>
      <c r="L32" s="101"/>
      <c r="M32" s="101"/>
      <c r="N32" s="101"/>
      <c r="O32" s="7"/>
      <c r="P32" s="7"/>
      <c r="Q32" s="7"/>
      <c r="R32" s="7"/>
      <c r="S32" s="101"/>
      <c r="T32" s="101"/>
      <c r="U32" s="101"/>
      <c r="V32" s="101"/>
      <c r="W32" s="100" t="s">
        <v>2521</v>
      </c>
      <c r="X32" s="100" t="s">
        <v>2521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 t="s">
        <v>1170</v>
      </c>
      <c r="AR32" s="7" t="s">
        <v>1171</v>
      </c>
      <c r="AS32" s="7"/>
      <c r="AT32" s="7"/>
      <c r="AU32" s="6" t="s">
        <v>723</v>
      </c>
      <c r="AV32" s="6" t="s">
        <v>723</v>
      </c>
      <c r="AW32" s="6" t="s">
        <v>769</v>
      </c>
      <c r="AX32" s="6" t="s">
        <v>769</v>
      </c>
      <c r="AY32" s="7" t="s">
        <v>544</v>
      </c>
      <c r="AZ32" s="7" t="s">
        <v>544</v>
      </c>
      <c r="BA32" s="7" t="s">
        <v>857</v>
      </c>
      <c r="BB32" s="7" t="s">
        <v>857</v>
      </c>
      <c r="BC32" s="7" t="s">
        <v>680</v>
      </c>
      <c r="BD32" s="7" t="s">
        <v>680</v>
      </c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11"/>
      <c r="BZ32" s="9" t="s">
        <v>2612</v>
      </c>
      <c r="CA32" s="9" t="s">
        <v>2644</v>
      </c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 t="s">
        <v>501</v>
      </c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 t="s">
        <v>451</v>
      </c>
      <c r="DH32" s="7" t="s">
        <v>2367</v>
      </c>
      <c r="DI32" s="7"/>
    </row>
    <row r="33" spans="1:113" x14ac:dyDescent="0.3">
      <c r="A33" s="197"/>
      <c r="B33" s="7"/>
      <c r="C33" s="7"/>
      <c r="D33" s="7"/>
      <c r="E33" s="6"/>
      <c r="F33" s="6"/>
      <c r="G33" s="7" t="s">
        <v>2522</v>
      </c>
      <c r="H33" s="7" t="s">
        <v>2522</v>
      </c>
      <c r="I33" s="6" t="s">
        <v>2523</v>
      </c>
      <c r="J33" s="6" t="s">
        <v>2523</v>
      </c>
      <c r="K33" s="101"/>
      <c r="L33" s="101"/>
      <c r="M33" s="101"/>
      <c r="N33" s="101"/>
      <c r="O33" s="7"/>
      <c r="P33" s="7"/>
      <c r="Q33" s="7"/>
      <c r="R33" s="7"/>
      <c r="S33" s="101"/>
      <c r="T33" s="101"/>
      <c r="U33" s="101"/>
      <c r="V33" s="101"/>
      <c r="W33" s="100" t="s">
        <v>510</v>
      </c>
      <c r="X33" s="100" t="s">
        <v>2368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6"/>
      <c r="AP33" s="6"/>
      <c r="AQ33" s="7" t="s">
        <v>1171</v>
      </c>
      <c r="AR33" s="7" t="s">
        <v>1172</v>
      </c>
      <c r="AS33" s="7"/>
      <c r="AT33" s="7"/>
      <c r="AU33" s="6" t="s">
        <v>724</v>
      </c>
      <c r="AV33" s="6" t="s">
        <v>724</v>
      </c>
      <c r="AW33" s="6" t="s">
        <v>770</v>
      </c>
      <c r="AX33" s="6" t="s">
        <v>770</v>
      </c>
      <c r="AY33" s="7" t="s">
        <v>545</v>
      </c>
      <c r="AZ33" s="7" t="s">
        <v>545</v>
      </c>
      <c r="BA33" s="7" t="s">
        <v>858</v>
      </c>
      <c r="BB33" s="7" t="s">
        <v>858</v>
      </c>
      <c r="BC33" s="7" t="s">
        <v>681</v>
      </c>
      <c r="BD33" s="7" t="s">
        <v>681</v>
      </c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11"/>
      <c r="BZ33" s="9" t="s">
        <v>2613</v>
      </c>
      <c r="CA33" s="9" t="s">
        <v>2645</v>
      </c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 t="s">
        <v>502</v>
      </c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 t="s">
        <v>2390</v>
      </c>
      <c r="DH33" s="7" t="s">
        <v>2378</v>
      </c>
      <c r="DI33" s="7"/>
    </row>
    <row r="34" spans="1:113" x14ac:dyDescent="0.3">
      <c r="A34" s="197"/>
      <c r="B34" s="7"/>
      <c r="C34" s="7"/>
      <c r="D34" s="7"/>
      <c r="E34" s="6"/>
      <c r="F34" s="6"/>
      <c r="G34" s="7" t="s">
        <v>2524</v>
      </c>
      <c r="H34" s="7" t="s">
        <v>2524</v>
      </c>
      <c r="I34" s="6" t="s">
        <v>2525</v>
      </c>
      <c r="J34" s="6" t="s">
        <v>2525</v>
      </c>
      <c r="K34" s="101"/>
      <c r="L34" s="101"/>
      <c r="M34" s="101"/>
      <c r="N34" s="101"/>
      <c r="O34" s="7"/>
      <c r="P34" s="7"/>
      <c r="Q34" s="7"/>
      <c r="R34" s="7"/>
      <c r="S34" s="101"/>
      <c r="T34" s="101"/>
      <c r="U34" s="101"/>
      <c r="V34" s="101"/>
      <c r="W34" s="100"/>
      <c r="X34" s="100" t="s">
        <v>510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6"/>
      <c r="AQ34" s="7" t="s">
        <v>1172</v>
      </c>
      <c r="AR34" s="7" t="s">
        <v>1173</v>
      </c>
      <c r="AS34" s="7"/>
      <c r="AT34" s="7"/>
      <c r="AU34" s="6" t="s">
        <v>725</v>
      </c>
      <c r="AV34" s="6" t="s">
        <v>725</v>
      </c>
      <c r="AW34" s="6" t="s">
        <v>771</v>
      </c>
      <c r="AX34" s="6" t="s">
        <v>771</v>
      </c>
      <c r="AY34" s="7" t="s">
        <v>546</v>
      </c>
      <c r="AZ34" s="7" t="s">
        <v>546</v>
      </c>
      <c r="BA34" s="7" t="s">
        <v>859</v>
      </c>
      <c r="BB34" s="7" t="s">
        <v>859</v>
      </c>
      <c r="BC34" s="7" t="s">
        <v>682</v>
      </c>
      <c r="BD34" s="7" t="s">
        <v>682</v>
      </c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11"/>
      <c r="BZ34" s="9" t="s">
        <v>2614</v>
      </c>
      <c r="CA34" s="9" t="s">
        <v>2646</v>
      </c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 t="s">
        <v>2699</v>
      </c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 t="s">
        <v>2398</v>
      </c>
      <c r="DH34" s="7" t="s">
        <v>181</v>
      </c>
      <c r="DI34" s="7"/>
    </row>
    <row r="35" spans="1:113" x14ac:dyDescent="0.3">
      <c r="A35" s="197"/>
      <c r="B35" s="7"/>
      <c r="C35" s="7"/>
      <c r="D35" s="7"/>
      <c r="E35" s="6"/>
      <c r="F35" s="6"/>
      <c r="G35" s="7" t="s">
        <v>2526</v>
      </c>
      <c r="H35" s="7" t="s">
        <v>2526</v>
      </c>
      <c r="I35" s="6" t="s">
        <v>459</v>
      </c>
      <c r="J35" s="6" t="s">
        <v>459</v>
      </c>
      <c r="K35" s="101"/>
      <c r="L35" s="101"/>
      <c r="M35" s="101"/>
      <c r="N35" s="101"/>
      <c r="O35" s="7"/>
      <c r="P35" s="7"/>
      <c r="Q35" s="7"/>
      <c r="R35" s="7"/>
      <c r="S35" s="101"/>
      <c r="T35" s="101"/>
      <c r="U35" s="101"/>
      <c r="V35" s="101"/>
      <c r="W35" s="100"/>
      <c r="X35" s="100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 t="s">
        <v>1173</v>
      </c>
      <c r="AR35" s="7" t="s">
        <v>1174</v>
      </c>
      <c r="AS35" s="7"/>
      <c r="AT35" s="7"/>
      <c r="AU35" s="6" t="s">
        <v>2527</v>
      </c>
      <c r="AV35" s="6" t="s">
        <v>2527</v>
      </c>
      <c r="AW35" s="6" t="s">
        <v>772</v>
      </c>
      <c r="AX35" s="6" t="s">
        <v>772</v>
      </c>
      <c r="AY35" s="7" t="s">
        <v>547</v>
      </c>
      <c r="AZ35" s="7" t="s">
        <v>547</v>
      </c>
      <c r="BA35" s="7" t="s">
        <v>860</v>
      </c>
      <c r="BB35" s="7" t="s">
        <v>860</v>
      </c>
      <c r="BC35" s="7" t="s">
        <v>683</v>
      </c>
      <c r="BD35" s="7" t="s">
        <v>683</v>
      </c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11"/>
      <c r="BZ35" s="9" t="s">
        <v>2615</v>
      </c>
      <c r="CA35" s="9" t="s">
        <v>2647</v>
      </c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 t="s">
        <v>510</v>
      </c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 t="s">
        <v>2407</v>
      </c>
      <c r="DH35" s="7" t="s">
        <v>182</v>
      </c>
      <c r="DI35" s="7"/>
    </row>
    <row r="36" spans="1:113" x14ac:dyDescent="0.3">
      <c r="A36" s="197"/>
      <c r="B36" s="7"/>
      <c r="C36" s="7"/>
      <c r="D36" s="7"/>
      <c r="E36" s="6"/>
      <c r="F36" s="6"/>
      <c r="G36" s="7" t="s">
        <v>2528</v>
      </c>
      <c r="H36" s="7" t="s">
        <v>2528</v>
      </c>
      <c r="I36" s="6" t="s">
        <v>458</v>
      </c>
      <c r="J36" s="6" t="s">
        <v>458</v>
      </c>
      <c r="K36" s="101"/>
      <c r="L36" s="101"/>
      <c r="M36" s="101"/>
      <c r="N36" s="101"/>
      <c r="O36" s="7"/>
      <c r="P36" s="7"/>
      <c r="Q36" s="7"/>
      <c r="R36" s="7"/>
      <c r="S36" s="101"/>
      <c r="T36" s="101"/>
      <c r="U36" s="101"/>
      <c r="V36" s="101"/>
      <c r="W36" s="100"/>
      <c r="X36" s="100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 t="s">
        <v>1174</v>
      </c>
      <c r="AR36" s="7" t="s">
        <v>1175</v>
      </c>
      <c r="AS36" s="7"/>
      <c r="AT36" s="7"/>
      <c r="AU36" s="6" t="s">
        <v>726</v>
      </c>
      <c r="AV36" s="6" t="s">
        <v>726</v>
      </c>
      <c r="AW36" s="6" t="s">
        <v>773</v>
      </c>
      <c r="AX36" s="6" t="s">
        <v>773</v>
      </c>
      <c r="AY36" s="7" t="s">
        <v>549</v>
      </c>
      <c r="AZ36" s="7" t="s">
        <v>549</v>
      </c>
      <c r="BA36" s="7" t="s">
        <v>861</v>
      </c>
      <c r="BB36" s="7" t="s">
        <v>861</v>
      </c>
      <c r="BC36" s="7" t="s">
        <v>684</v>
      </c>
      <c r="BD36" s="7" t="s">
        <v>684</v>
      </c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11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 t="s">
        <v>2416</v>
      </c>
      <c r="DH36" s="7" t="s">
        <v>180</v>
      </c>
      <c r="DI36" s="7"/>
    </row>
    <row r="37" spans="1:113" x14ac:dyDescent="0.3">
      <c r="A37" s="197"/>
      <c r="B37" s="7"/>
      <c r="C37" s="7"/>
      <c r="D37" s="7"/>
      <c r="E37" s="6"/>
      <c r="F37" s="6"/>
      <c r="G37" s="7" t="s">
        <v>2529</v>
      </c>
      <c r="H37" s="7" t="s">
        <v>2529</v>
      </c>
      <c r="I37" s="6" t="s">
        <v>460</v>
      </c>
      <c r="J37" s="6" t="s">
        <v>460</v>
      </c>
      <c r="K37" s="101"/>
      <c r="L37" s="101"/>
      <c r="M37" s="101"/>
      <c r="N37" s="101"/>
      <c r="O37" s="7"/>
      <c r="P37" s="7"/>
      <c r="Q37" s="7"/>
      <c r="R37" s="7"/>
      <c r="S37" s="101"/>
      <c r="T37" s="101"/>
      <c r="U37" s="101"/>
      <c r="V37" s="101"/>
      <c r="W37" s="100"/>
      <c r="X37" s="100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 t="s">
        <v>1175</v>
      </c>
      <c r="AR37" s="7" t="s">
        <v>1176</v>
      </c>
      <c r="AS37" s="7"/>
      <c r="AT37" s="7"/>
      <c r="AU37" s="6" t="s">
        <v>727</v>
      </c>
      <c r="AV37" s="6" t="s">
        <v>727</v>
      </c>
      <c r="AW37" s="6" t="s">
        <v>774</v>
      </c>
      <c r="AX37" s="6" t="s">
        <v>774</v>
      </c>
      <c r="AY37" s="7" t="s">
        <v>550</v>
      </c>
      <c r="AZ37" s="7" t="s">
        <v>550</v>
      </c>
      <c r="BA37" s="7" t="s">
        <v>862</v>
      </c>
      <c r="BB37" s="7" t="s">
        <v>862</v>
      </c>
      <c r="BC37" s="7" t="s">
        <v>685</v>
      </c>
      <c r="BD37" s="7" t="s">
        <v>685</v>
      </c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11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 t="s">
        <v>2424</v>
      </c>
      <c r="DH37" s="7"/>
      <c r="DI37" s="7"/>
    </row>
    <row r="38" spans="1:113" x14ac:dyDescent="0.3">
      <c r="A38" s="197"/>
      <c r="B38" s="7"/>
      <c r="C38" s="7"/>
      <c r="D38" s="7"/>
      <c r="E38" s="6"/>
      <c r="F38" s="6"/>
      <c r="G38" s="7" t="s">
        <v>2530</v>
      </c>
      <c r="H38" s="7" t="s">
        <v>2530</v>
      </c>
      <c r="I38" s="6" t="s">
        <v>2531</v>
      </c>
      <c r="J38" s="6" t="s">
        <v>2531</v>
      </c>
      <c r="K38" s="101"/>
      <c r="L38" s="101"/>
      <c r="M38" s="101"/>
      <c r="N38" s="101"/>
      <c r="O38" s="7"/>
      <c r="P38" s="7"/>
      <c r="Q38" s="7"/>
      <c r="R38" s="7"/>
      <c r="S38" s="101"/>
      <c r="T38" s="101"/>
      <c r="U38" s="101"/>
      <c r="V38" s="101"/>
      <c r="W38" s="100"/>
      <c r="X38" s="100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 t="s">
        <v>1176</v>
      </c>
      <c r="AR38" s="7" t="s">
        <v>1177</v>
      </c>
      <c r="AS38" s="7"/>
      <c r="AT38" s="7"/>
      <c r="AU38" s="6" t="s">
        <v>728</v>
      </c>
      <c r="AV38" s="6" t="s">
        <v>728</v>
      </c>
      <c r="AW38" s="6" t="s">
        <v>775</v>
      </c>
      <c r="AX38" s="6" t="s">
        <v>775</v>
      </c>
      <c r="AY38" s="7" t="s">
        <v>551</v>
      </c>
      <c r="AZ38" s="7" t="s">
        <v>551</v>
      </c>
      <c r="BA38" s="7" t="s">
        <v>863</v>
      </c>
      <c r="BB38" s="7" t="s">
        <v>863</v>
      </c>
      <c r="BC38" s="7" t="s">
        <v>686</v>
      </c>
      <c r="BD38" s="7" t="s">
        <v>686</v>
      </c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11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 t="s">
        <v>2433</v>
      </c>
      <c r="DH38" s="7"/>
      <c r="DI38" s="7"/>
    </row>
    <row r="39" spans="1:113" x14ac:dyDescent="0.3">
      <c r="A39" s="197"/>
      <c r="B39" s="7"/>
      <c r="C39" s="7"/>
      <c r="D39" s="7"/>
      <c r="E39" s="6"/>
      <c r="F39" s="6"/>
      <c r="G39" s="7" t="s">
        <v>511</v>
      </c>
      <c r="H39" s="7" t="s">
        <v>2368</v>
      </c>
      <c r="I39" s="6" t="s">
        <v>462</v>
      </c>
      <c r="J39" s="6" t="s">
        <v>462</v>
      </c>
      <c r="K39" s="101"/>
      <c r="L39" s="101"/>
      <c r="M39" s="101"/>
      <c r="N39" s="101"/>
      <c r="O39" s="7"/>
      <c r="P39" s="7"/>
      <c r="Q39" s="7"/>
      <c r="R39" s="7"/>
      <c r="S39" s="101"/>
      <c r="T39" s="101"/>
      <c r="U39" s="101"/>
      <c r="V39" s="101"/>
      <c r="W39" s="100"/>
      <c r="X39" s="100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 t="s">
        <v>1177</v>
      </c>
      <c r="AR39" s="7" t="s">
        <v>1178</v>
      </c>
      <c r="AS39" s="7"/>
      <c r="AT39" s="7"/>
      <c r="AU39" s="6" t="s">
        <v>729</v>
      </c>
      <c r="AV39" s="6" t="s">
        <v>729</v>
      </c>
      <c r="AW39" s="6" t="s">
        <v>776</v>
      </c>
      <c r="AX39" s="6" t="s">
        <v>776</v>
      </c>
      <c r="AY39" s="7" t="s">
        <v>552</v>
      </c>
      <c r="AZ39" s="7" t="s">
        <v>552</v>
      </c>
      <c r="BA39" s="7" t="s">
        <v>864</v>
      </c>
      <c r="BB39" s="7" t="s">
        <v>864</v>
      </c>
      <c r="BC39" s="7" t="s">
        <v>687</v>
      </c>
      <c r="BD39" s="7" t="s">
        <v>687</v>
      </c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11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 t="s">
        <v>2441</v>
      </c>
      <c r="DH39" s="7"/>
      <c r="DI39" s="7"/>
    </row>
    <row r="40" spans="1:113" x14ac:dyDescent="0.3">
      <c r="A40" s="197"/>
      <c r="B40" s="7"/>
      <c r="C40" s="7"/>
      <c r="D40" s="7"/>
      <c r="E40" s="6"/>
      <c r="F40" s="6"/>
      <c r="G40" s="7" t="s">
        <v>510</v>
      </c>
      <c r="H40" s="7" t="s">
        <v>510</v>
      </c>
      <c r="I40" s="6" t="s">
        <v>2532</v>
      </c>
      <c r="J40" s="6" t="s">
        <v>2743</v>
      </c>
      <c r="K40" s="101"/>
      <c r="L40" s="101"/>
      <c r="M40" s="101"/>
      <c r="N40" s="101"/>
      <c r="O40" s="7"/>
      <c r="P40" s="7"/>
      <c r="Q40" s="7"/>
      <c r="R40" s="7"/>
      <c r="S40" s="101"/>
      <c r="T40" s="101"/>
      <c r="U40" s="101"/>
      <c r="V40" s="101"/>
      <c r="W40" s="100"/>
      <c r="X40" s="100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 t="s">
        <v>1178</v>
      </c>
      <c r="AR40" s="7" t="s">
        <v>1179</v>
      </c>
      <c r="AS40" s="7"/>
      <c r="AT40" s="7"/>
      <c r="AU40" s="6" t="s">
        <v>730</v>
      </c>
      <c r="AV40" s="6" t="s">
        <v>730</v>
      </c>
      <c r="AW40" s="6" t="s">
        <v>777</v>
      </c>
      <c r="AX40" s="6" t="s">
        <v>777</v>
      </c>
      <c r="AY40" s="7" t="s">
        <v>553</v>
      </c>
      <c r="AZ40" s="7" t="s">
        <v>553</v>
      </c>
      <c r="BA40" s="7" t="s">
        <v>865</v>
      </c>
      <c r="BB40" s="7" t="s">
        <v>865</v>
      </c>
      <c r="BC40" s="7" t="s">
        <v>688</v>
      </c>
      <c r="BD40" s="7" t="s">
        <v>688</v>
      </c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11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 t="s">
        <v>2449</v>
      </c>
      <c r="DH40" s="7"/>
      <c r="DI40" s="7"/>
    </row>
    <row r="41" spans="1:113" x14ac:dyDescent="0.3">
      <c r="A41" s="197"/>
      <c r="B41" s="7"/>
      <c r="C41" s="7"/>
      <c r="D41" s="7"/>
      <c r="E41" s="6"/>
      <c r="F41" s="6"/>
      <c r="G41" s="7"/>
      <c r="H41" s="7"/>
      <c r="I41" s="6" t="s">
        <v>2744</v>
      </c>
      <c r="J41" s="6" t="s">
        <v>2744</v>
      </c>
      <c r="K41" s="101"/>
      <c r="L41" s="101"/>
      <c r="M41" s="101"/>
      <c r="N41" s="101"/>
      <c r="O41" s="7"/>
      <c r="P41" s="7"/>
      <c r="Q41" s="7"/>
      <c r="R41" s="7"/>
      <c r="S41" s="101"/>
      <c r="T41" s="101"/>
      <c r="U41" s="101"/>
      <c r="V41" s="101"/>
      <c r="W41" s="100"/>
      <c r="X41" s="100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 t="s">
        <v>1179</v>
      </c>
      <c r="AR41" s="7" t="s">
        <v>1180</v>
      </c>
      <c r="AS41" s="7"/>
      <c r="AT41" s="7"/>
      <c r="AU41" s="6" t="s">
        <v>731</v>
      </c>
      <c r="AV41" s="6" t="s">
        <v>731</v>
      </c>
      <c r="AW41" s="6" t="s">
        <v>778</v>
      </c>
      <c r="AX41" s="6" t="s">
        <v>778</v>
      </c>
      <c r="AY41" s="7" t="s">
        <v>554</v>
      </c>
      <c r="AZ41" s="7" t="s">
        <v>554</v>
      </c>
      <c r="BA41" s="7" t="s">
        <v>866</v>
      </c>
      <c r="BB41" s="7" t="s">
        <v>866</v>
      </c>
      <c r="BC41" s="7" t="s">
        <v>689</v>
      </c>
      <c r="BD41" s="7" t="s">
        <v>689</v>
      </c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11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 t="s">
        <v>2457</v>
      </c>
      <c r="DH41" s="7"/>
      <c r="DI41" s="7"/>
    </row>
    <row r="42" spans="1:113" x14ac:dyDescent="0.3">
      <c r="A42" s="197"/>
      <c r="B42" s="7"/>
      <c r="C42" s="7"/>
      <c r="D42" s="7"/>
      <c r="E42" s="6"/>
      <c r="F42" s="6"/>
      <c r="G42" s="7"/>
      <c r="H42" s="7"/>
      <c r="I42" s="6" t="s">
        <v>2533</v>
      </c>
      <c r="J42" s="6" t="s">
        <v>2533</v>
      </c>
      <c r="K42" s="101"/>
      <c r="L42" s="101"/>
      <c r="M42" s="101"/>
      <c r="N42" s="101"/>
      <c r="O42" s="7"/>
      <c r="P42" s="7"/>
      <c r="Q42" s="7"/>
      <c r="R42" s="7"/>
      <c r="S42" s="101"/>
      <c r="T42" s="101"/>
      <c r="U42" s="101"/>
      <c r="V42" s="101"/>
      <c r="W42" s="100"/>
      <c r="X42" s="100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 t="s">
        <v>1180</v>
      </c>
      <c r="AR42" s="7" t="s">
        <v>1181</v>
      </c>
      <c r="AS42" s="7"/>
      <c r="AT42" s="7"/>
      <c r="AU42" s="6" t="s">
        <v>732</v>
      </c>
      <c r="AV42" s="6" t="s">
        <v>732</v>
      </c>
      <c r="AW42" s="6" t="s">
        <v>779</v>
      </c>
      <c r="AX42" s="6" t="s">
        <v>779</v>
      </c>
      <c r="AY42" s="7" t="s">
        <v>555</v>
      </c>
      <c r="AZ42" s="7" t="s">
        <v>555</v>
      </c>
      <c r="BA42" s="7" t="s">
        <v>867</v>
      </c>
      <c r="BB42" s="7" t="s">
        <v>867</v>
      </c>
      <c r="BC42" s="7" t="s">
        <v>690</v>
      </c>
      <c r="BD42" s="7" t="s">
        <v>690</v>
      </c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11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 t="s">
        <v>2465</v>
      </c>
      <c r="DH42" s="7"/>
      <c r="DI42" s="7"/>
    </row>
    <row r="43" spans="1:113" x14ac:dyDescent="0.3">
      <c r="A43" s="197"/>
      <c r="B43" s="7"/>
      <c r="C43" s="7"/>
      <c r="D43" s="7"/>
      <c r="E43" s="6"/>
      <c r="F43" s="6"/>
      <c r="G43" s="7"/>
      <c r="H43" s="7"/>
      <c r="I43" s="6" t="s">
        <v>2534</v>
      </c>
      <c r="J43" s="6" t="s">
        <v>2534</v>
      </c>
      <c r="K43" s="101"/>
      <c r="L43" s="101"/>
      <c r="M43" s="101"/>
      <c r="N43" s="101"/>
      <c r="O43" s="7"/>
      <c r="P43" s="7"/>
      <c r="Q43" s="7"/>
      <c r="R43" s="7"/>
      <c r="S43" s="101"/>
      <c r="T43" s="101"/>
      <c r="U43" s="101"/>
      <c r="V43" s="101"/>
      <c r="W43" s="100"/>
      <c r="X43" s="100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 t="s">
        <v>1181</v>
      </c>
      <c r="AR43" s="7" t="s">
        <v>1182</v>
      </c>
      <c r="AS43" s="7"/>
      <c r="AT43" s="7"/>
      <c r="AU43" s="6" t="s">
        <v>733</v>
      </c>
      <c r="AV43" s="6" t="s">
        <v>733</v>
      </c>
      <c r="AW43" s="6" t="s">
        <v>780</v>
      </c>
      <c r="AX43" s="6" t="s">
        <v>780</v>
      </c>
      <c r="AY43" s="7" t="s">
        <v>556</v>
      </c>
      <c r="AZ43" s="7" t="s">
        <v>556</v>
      </c>
      <c r="BA43" s="7" t="s">
        <v>868</v>
      </c>
      <c r="BB43" s="7" t="s">
        <v>868</v>
      </c>
      <c r="BC43" s="7" t="s">
        <v>691</v>
      </c>
      <c r="BD43" s="7" t="s">
        <v>691</v>
      </c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11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 t="s">
        <v>2472</v>
      </c>
      <c r="DH43" s="7"/>
      <c r="DI43" s="7"/>
    </row>
    <row r="44" spans="1:113" x14ac:dyDescent="0.3">
      <c r="A44" s="197"/>
      <c r="B44" s="7"/>
      <c r="C44" s="7"/>
      <c r="D44" s="7"/>
      <c r="E44" s="6"/>
      <c r="F44" s="6"/>
      <c r="G44" s="7"/>
      <c r="H44" s="7"/>
      <c r="I44" s="6" t="s">
        <v>2535</v>
      </c>
      <c r="J44" s="6" t="s">
        <v>2535</v>
      </c>
      <c r="K44" s="101"/>
      <c r="L44" s="101"/>
      <c r="M44" s="101"/>
      <c r="N44" s="101"/>
      <c r="O44" s="7"/>
      <c r="P44" s="7"/>
      <c r="Q44" s="7"/>
      <c r="R44" s="7"/>
      <c r="S44" s="101"/>
      <c r="T44" s="101"/>
      <c r="U44" s="101"/>
      <c r="V44" s="101"/>
      <c r="W44" s="100"/>
      <c r="X44" s="100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 t="s">
        <v>1182</v>
      </c>
      <c r="AR44" s="7" t="s">
        <v>1183</v>
      </c>
      <c r="AS44" s="7"/>
      <c r="AT44" s="7"/>
      <c r="AU44" s="6" t="s">
        <v>734</v>
      </c>
      <c r="AV44" s="6" t="s">
        <v>734</v>
      </c>
      <c r="AW44" s="6" t="s">
        <v>781</v>
      </c>
      <c r="AX44" s="6" t="s">
        <v>781</v>
      </c>
      <c r="AY44" s="7" t="s">
        <v>557</v>
      </c>
      <c r="AZ44" s="7" t="s">
        <v>557</v>
      </c>
      <c r="BA44" s="7" t="s">
        <v>869</v>
      </c>
      <c r="BB44" s="7" t="s">
        <v>869</v>
      </c>
      <c r="BC44" s="7" t="s">
        <v>692</v>
      </c>
      <c r="BD44" s="7" t="s">
        <v>692</v>
      </c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11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 t="s">
        <v>2477</v>
      </c>
      <c r="DH44" s="7"/>
      <c r="DI44" s="7"/>
    </row>
    <row r="45" spans="1:113" x14ac:dyDescent="0.3">
      <c r="A45" s="197"/>
      <c r="B45" s="7"/>
      <c r="C45" s="7"/>
      <c r="D45" s="7"/>
      <c r="E45" s="6"/>
      <c r="F45" s="6"/>
      <c r="G45" s="7"/>
      <c r="H45" s="7"/>
      <c r="I45" s="6" t="s">
        <v>2536</v>
      </c>
      <c r="J45" s="6" t="s">
        <v>2536</v>
      </c>
      <c r="K45" s="101"/>
      <c r="L45" s="101"/>
      <c r="M45" s="101"/>
      <c r="N45" s="101"/>
      <c r="O45" s="7"/>
      <c r="P45" s="7"/>
      <c r="Q45" s="7"/>
      <c r="R45" s="7"/>
      <c r="S45" s="101"/>
      <c r="T45" s="101"/>
      <c r="U45" s="101"/>
      <c r="V45" s="101"/>
      <c r="W45" s="100"/>
      <c r="X45" s="100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 t="s">
        <v>1183</v>
      </c>
      <c r="AR45" s="7" t="s">
        <v>1184</v>
      </c>
      <c r="AS45" s="7"/>
      <c r="AT45" s="7"/>
      <c r="AU45" s="6" t="s">
        <v>735</v>
      </c>
      <c r="AV45" s="6" t="s">
        <v>735</v>
      </c>
      <c r="AW45" s="6" t="s">
        <v>782</v>
      </c>
      <c r="AX45" s="6" t="s">
        <v>782</v>
      </c>
      <c r="AY45" s="7" t="s">
        <v>558</v>
      </c>
      <c r="AZ45" s="7" t="s">
        <v>558</v>
      </c>
      <c r="BA45" s="7" t="s">
        <v>870</v>
      </c>
      <c r="BB45" s="7" t="s">
        <v>870</v>
      </c>
      <c r="BC45" s="7" t="s">
        <v>693</v>
      </c>
      <c r="BD45" s="7" t="s">
        <v>693</v>
      </c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11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 t="s">
        <v>453</v>
      </c>
      <c r="DH45" s="7"/>
      <c r="DI45" s="7"/>
    </row>
    <row r="46" spans="1:113" x14ac:dyDescent="0.3">
      <c r="A46" s="197"/>
      <c r="B46" s="7"/>
      <c r="C46" s="7"/>
      <c r="D46" s="7"/>
      <c r="E46" s="6"/>
      <c r="F46" s="6"/>
      <c r="G46" s="7"/>
      <c r="H46" s="7"/>
      <c r="I46" s="6" t="s">
        <v>463</v>
      </c>
      <c r="J46" s="6" t="s">
        <v>463</v>
      </c>
      <c r="K46" s="101"/>
      <c r="L46" s="101"/>
      <c r="M46" s="101"/>
      <c r="N46" s="101"/>
      <c r="O46" s="7"/>
      <c r="P46" s="7"/>
      <c r="Q46" s="7"/>
      <c r="R46" s="7"/>
      <c r="S46" s="101"/>
      <c r="T46" s="101"/>
      <c r="U46" s="101"/>
      <c r="V46" s="101"/>
      <c r="W46" s="100"/>
      <c r="X46" s="100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 t="s">
        <v>1184</v>
      </c>
      <c r="AR46" s="7" t="s">
        <v>1185</v>
      </c>
      <c r="AS46" s="7"/>
      <c r="AT46" s="7"/>
      <c r="AU46" s="6" t="s">
        <v>736</v>
      </c>
      <c r="AV46" s="6" t="s">
        <v>736</v>
      </c>
      <c r="AW46" s="6" t="s">
        <v>783</v>
      </c>
      <c r="AX46" s="6" t="s">
        <v>783</v>
      </c>
      <c r="AY46" s="7" t="s">
        <v>2537</v>
      </c>
      <c r="AZ46" s="7" t="s">
        <v>2537</v>
      </c>
      <c r="BA46" s="7" t="s">
        <v>871</v>
      </c>
      <c r="BB46" s="7" t="s">
        <v>871</v>
      </c>
      <c r="BC46" s="7" t="s">
        <v>510</v>
      </c>
      <c r="BD46" s="7" t="s">
        <v>2368</v>
      </c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11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 t="s">
        <v>101</v>
      </c>
      <c r="DH46" s="7"/>
      <c r="DI46" s="7"/>
    </row>
    <row r="47" spans="1:113" x14ac:dyDescent="0.3">
      <c r="A47" s="197"/>
      <c r="B47" s="7"/>
      <c r="C47" s="7"/>
      <c r="D47" s="7"/>
      <c r="E47" s="6"/>
      <c r="F47" s="6"/>
      <c r="G47" s="7"/>
      <c r="H47" s="7"/>
      <c r="I47" s="6" t="s">
        <v>2538</v>
      </c>
      <c r="J47" s="6" t="s">
        <v>2538</v>
      </c>
      <c r="K47" s="101"/>
      <c r="L47" s="101"/>
      <c r="M47" s="101"/>
      <c r="N47" s="101"/>
      <c r="O47" s="7"/>
      <c r="P47" s="7"/>
      <c r="Q47" s="7"/>
      <c r="R47" s="7"/>
      <c r="S47" s="101"/>
      <c r="T47" s="101"/>
      <c r="U47" s="101"/>
      <c r="V47" s="101"/>
      <c r="W47" s="100"/>
      <c r="X47" s="100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 t="s">
        <v>1185</v>
      </c>
      <c r="AR47" s="7" t="s">
        <v>1186</v>
      </c>
      <c r="AS47" s="7"/>
      <c r="AT47" s="7"/>
      <c r="AU47" s="6" t="s">
        <v>737</v>
      </c>
      <c r="AV47" s="6" t="s">
        <v>737</v>
      </c>
      <c r="AW47" s="6" t="s">
        <v>784</v>
      </c>
      <c r="AX47" s="6" t="s">
        <v>784</v>
      </c>
      <c r="AY47" s="7" t="s">
        <v>560</v>
      </c>
      <c r="AZ47" s="7" t="s">
        <v>560</v>
      </c>
      <c r="BA47" s="7" t="s">
        <v>872</v>
      </c>
      <c r="BB47" s="7" t="s">
        <v>872</v>
      </c>
      <c r="BC47" s="7"/>
      <c r="BD47" s="7" t="s">
        <v>510</v>
      </c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11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 t="s">
        <v>452</v>
      </c>
      <c r="DH47" s="7"/>
      <c r="DI47" s="7"/>
    </row>
    <row r="48" spans="1:113" x14ac:dyDescent="0.3">
      <c r="A48" s="197"/>
      <c r="B48" s="7"/>
      <c r="C48" s="7"/>
      <c r="D48" s="7"/>
      <c r="E48" s="6"/>
      <c r="F48" s="6"/>
      <c r="G48" s="7"/>
      <c r="H48" s="7"/>
      <c r="I48" s="6" t="s">
        <v>2539</v>
      </c>
      <c r="J48" s="6" t="s">
        <v>2539</v>
      </c>
      <c r="K48" s="101"/>
      <c r="L48" s="101"/>
      <c r="M48" s="101"/>
      <c r="N48" s="101"/>
      <c r="O48" s="7"/>
      <c r="P48" s="7"/>
      <c r="Q48" s="7"/>
      <c r="R48" s="7"/>
      <c r="S48" s="101"/>
      <c r="T48" s="101"/>
      <c r="U48" s="101"/>
      <c r="V48" s="101"/>
      <c r="W48" s="100"/>
      <c r="X48" s="100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 t="s">
        <v>1186</v>
      </c>
      <c r="AR48" s="7" t="s">
        <v>1200</v>
      </c>
      <c r="AS48" s="7"/>
      <c r="AT48" s="7"/>
      <c r="AU48" s="6" t="s">
        <v>738</v>
      </c>
      <c r="AV48" s="6" t="s">
        <v>738</v>
      </c>
      <c r="AW48" s="6" t="s">
        <v>785</v>
      </c>
      <c r="AX48" s="6" t="s">
        <v>785</v>
      </c>
      <c r="AY48" s="7" t="s">
        <v>561</v>
      </c>
      <c r="AZ48" s="7" t="s">
        <v>561</v>
      </c>
      <c r="BA48" s="7" t="s">
        <v>873</v>
      </c>
      <c r="BB48" s="7" t="s">
        <v>873</v>
      </c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11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 t="s">
        <v>454</v>
      </c>
      <c r="DH48" s="7"/>
      <c r="DI48" s="7"/>
    </row>
    <row r="49" spans="1:113" x14ac:dyDescent="0.3">
      <c r="A49" s="197"/>
      <c r="B49" s="7"/>
      <c r="C49" s="7"/>
      <c r="D49" s="7"/>
      <c r="E49" s="6"/>
      <c r="F49" s="6"/>
      <c r="G49" s="7"/>
      <c r="H49" s="7"/>
      <c r="I49" s="6" t="s">
        <v>2540</v>
      </c>
      <c r="J49" s="6" t="s">
        <v>2540</v>
      </c>
      <c r="K49" s="101"/>
      <c r="L49" s="101"/>
      <c r="M49" s="101"/>
      <c r="N49" s="101"/>
      <c r="O49" s="7"/>
      <c r="P49" s="7"/>
      <c r="Q49" s="7"/>
      <c r="R49" s="7"/>
      <c r="S49" s="101"/>
      <c r="T49" s="101"/>
      <c r="U49" s="101"/>
      <c r="V49" s="101"/>
      <c r="W49" s="100"/>
      <c r="X49" s="100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 t="s">
        <v>1187</v>
      </c>
      <c r="AR49" s="7" t="s">
        <v>1187</v>
      </c>
      <c r="AS49" s="7"/>
      <c r="AT49" s="7"/>
      <c r="AU49" s="6" t="s">
        <v>739</v>
      </c>
      <c r="AV49" s="6" t="s">
        <v>739</v>
      </c>
      <c r="AW49" s="6" t="s">
        <v>786</v>
      </c>
      <c r="AX49" s="6" t="s">
        <v>786</v>
      </c>
      <c r="AY49" s="7" t="s">
        <v>562</v>
      </c>
      <c r="AZ49" s="7" t="s">
        <v>562</v>
      </c>
      <c r="BA49" s="7" t="s">
        <v>874</v>
      </c>
      <c r="BB49" s="7" t="s">
        <v>874</v>
      </c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11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 t="s">
        <v>2495</v>
      </c>
      <c r="DH49" s="7"/>
      <c r="DI49" s="7"/>
    </row>
    <row r="50" spans="1:113" x14ac:dyDescent="0.3">
      <c r="A50" s="197"/>
      <c r="B50" s="7"/>
      <c r="C50" s="7"/>
      <c r="D50" s="7"/>
      <c r="E50" s="6"/>
      <c r="F50" s="6"/>
      <c r="G50" s="7"/>
      <c r="H50" s="7"/>
      <c r="I50" s="6" t="s">
        <v>2541</v>
      </c>
      <c r="J50" s="6" t="s">
        <v>2541</v>
      </c>
      <c r="K50" s="101"/>
      <c r="L50" s="101"/>
      <c r="M50" s="101"/>
      <c r="N50" s="101"/>
      <c r="O50" s="7"/>
      <c r="P50" s="7"/>
      <c r="Q50" s="7"/>
      <c r="R50" s="7"/>
      <c r="S50" s="101"/>
      <c r="T50" s="101"/>
      <c r="U50" s="101"/>
      <c r="V50" s="101"/>
      <c r="W50" s="100"/>
      <c r="X50" s="100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 t="s">
        <v>1188</v>
      </c>
      <c r="AR50" s="7" t="s">
        <v>1188</v>
      </c>
      <c r="AS50" s="7"/>
      <c r="AT50" s="7"/>
      <c r="AU50" s="6" t="s">
        <v>510</v>
      </c>
      <c r="AV50" s="6" t="s">
        <v>2368</v>
      </c>
      <c r="AW50" s="6" t="s">
        <v>787</v>
      </c>
      <c r="AX50" s="6" t="s">
        <v>787</v>
      </c>
      <c r="AY50" s="7" t="s">
        <v>563</v>
      </c>
      <c r="AZ50" s="7" t="s">
        <v>563</v>
      </c>
      <c r="BA50" s="7" t="s">
        <v>875</v>
      </c>
      <c r="BB50" s="7" t="s">
        <v>875</v>
      </c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11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 t="s">
        <v>2498</v>
      </c>
      <c r="DH50" s="7"/>
      <c r="DI50" s="7"/>
    </row>
    <row r="51" spans="1:113" x14ac:dyDescent="0.3">
      <c r="A51" s="197"/>
      <c r="B51" s="7"/>
      <c r="C51" s="7"/>
      <c r="D51" s="7"/>
      <c r="E51" s="6"/>
      <c r="F51" s="6"/>
      <c r="G51" s="7"/>
      <c r="H51" s="7"/>
      <c r="I51" s="6" t="s">
        <v>2542</v>
      </c>
      <c r="J51" s="6" t="s">
        <v>2542</v>
      </c>
      <c r="K51" s="101"/>
      <c r="L51" s="101"/>
      <c r="M51" s="101"/>
      <c r="N51" s="101"/>
      <c r="O51" s="7"/>
      <c r="P51" s="7"/>
      <c r="Q51" s="7"/>
      <c r="R51" s="7"/>
      <c r="S51" s="101"/>
      <c r="T51" s="101"/>
      <c r="U51" s="101"/>
      <c r="V51" s="101"/>
      <c r="W51" s="100"/>
      <c r="X51" s="100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 t="s">
        <v>1189</v>
      </c>
      <c r="AR51" s="7" t="s">
        <v>1189</v>
      </c>
      <c r="AS51" s="7"/>
      <c r="AT51" s="7"/>
      <c r="AU51" s="6"/>
      <c r="AV51" s="6" t="s">
        <v>510</v>
      </c>
      <c r="AW51" s="6" t="s">
        <v>788</v>
      </c>
      <c r="AX51" s="6" t="s">
        <v>788</v>
      </c>
      <c r="AY51" s="7" t="s">
        <v>564</v>
      </c>
      <c r="AZ51" s="7" t="s">
        <v>564</v>
      </c>
      <c r="BA51" s="7" t="s">
        <v>876</v>
      </c>
      <c r="BB51" s="7" t="s">
        <v>876</v>
      </c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11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 t="s">
        <v>2501</v>
      </c>
      <c r="DH51" s="7"/>
      <c r="DI51" s="7"/>
    </row>
    <row r="52" spans="1:113" x14ac:dyDescent="0.3">
      <c r="A52" s="197"/>
      <c r="B52" s="7"/>
      <c r="C52" s="7"/>
      <c r="D52" s="7"/>
      <c r="E52" s="6"/>
      <c r="F52" s="6"/>
      <c r="G52" s="7"/>
      <c r="H52" s="7"/>
      <c r="I52" s="6" t="s">
        <v>464</v>
      </c>
      <c r="J52" s="6" t="s">
        <v>464</v>
      </c>
      <c r="K52" s="101"/>
      <c r="L52" s="101"/>
      <c r="M52" s="101"/>
      <c r="N52" s="101"/>
      <c r="O52" s="7"/>
      <c r="P52" s="7"/>
      <c r="Q52" s="7"/>
      <c r="R52" s="7"/>
      <c r="S52" s="101"/>
      <c r="T52" s="101"/>
      <c r="U52" s="101"/>
      <c r="V52" s="101"/>
      <c r="W52" s="100"/>
      <c r="X52" s="100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 t="s">
        <v>1190</v>
      </c>
      <c r="AR52" s="7" t="s">
        <v>1190</v>
      </c>
      <c r="AS52" s="7"/>
      <c r="AT52" s="7"/>
      <c r="AU52" s="6"/>
      <c r="AV52" s="6"/>
      <c r="AW52" s="6" t="s">
        <v>789</v>
      </c>
      <c r="AX52" s="6" t="s">
        <v>789</v>
      </c>
      <c r="AY52" s="7" t="s">
        <v>565</v>
      </c>
      <c r="AZ52" s="7" t="s">
        <v>565</v>
      </c>
      <c r="BA52" s="7" t="s">
        <v>877</v>
      </c>
      <c r="BB52" s="7" t="s">
        <v>877</v>
      </c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11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 t="s">
        <v>2505</v>
      </c>
      <c r="DH52" s="7"/>
      <c r="DI52" s="7"/>
    </row>
    <row r="53" spans="1:113" x14ac:dyDescent="0.3">
      <c r="A53" s="197"/>
      <c r="B53" s="7"/>
      <c r="C53" s="7"/>
      <c r="D53" s="7"/>
      <c r="E53" s="6"/>
      <c r="F53" s="6"/>
      <c r="G53" s="7"/>
      <c r="H53" s="7"/>
      <c r="I53" s="6" t="s">
        <v>465</v>
      </c>
      <c r="J53" s="6" t="s">
        <v>465</v>
      </c>
      <c r="K53" s="101"/>
      <c r="L53" s="101"/>
      <c r="M53" s="101"/>
      <c r="N53" s="101"/>
      <c r="O53" s="7"/>
      <c r="P53" s="7"/>
      <c r="Q53" s="7"/>
      <c r="R53" s="7"/>
      <c r="S53" s="101"/>
      <c r="T53" s="101"/>
      <c r="U53" s="101"/>
      <c r="V53" s="101"/>
      <c r="W53" s="100"/>
      <c r="X53" s="100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 t="s">
        <v>1191</v>
      </c>
      <c r="AR53" s="7" t="s">
        <v>1191</v>
      </c>
      <c r="AS53" s="7"/>
      <c r="AT53" s="7"/>
      <c r="AU53" s="6"/>
      <c r="AV53" s="6"/>
      <c r="AW53" s="6" t="s">
        <v>790</v>
      </c>
      <c r="AX53" s="6" t="s">
        <v>790</v>
      </c>
      <c r="AY53" s="7" t="s">
        <v>567</v>
      </c>
      <c r="AZ53" s="7" t="s">
        <v>567</v>
      </c>
      <c r="BA53" s="7" t="s">
        <v>878</v>
      </c>
      <c r="BB53" s="7" t="s">
        <v>878</v>
      </c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11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 t="s">
        <v>461</v>
      </c>
      <c r="DH53" s="7"/>
      <c r="DI53" s="7"/>
    </row>
    <row r="54" spans="1:113" x14ac:dyDescent="0.3">
      <c r="A54" s="197"/>
      <c r="B54" s="7"/>
      <c r="C54" s="7"/>
      <c r="D54" s="7"/>
      <c r="E54" s="6"/>
      <c r="F54" s="6"/>
      <c r="G54" s="7"/>
      <c r="H54" s="7"/>
      <c r="I54" s="6" t="s">
        <v>466</v>
      </c>
      <c r="J54" s="6" t="s">
        <v>466</v>
      </c>
      <c r="K54" s="101"/>
      <c r="L54" s="101"/>
      <c r="M54" s="101"/>
      <c r="N54" s="101"/>
      <c r="O54" s="7"/>
      <c r="P54" s="7"/>
      <c r="Q54" s="7"/>
      <c r="R54" s="7"/>
      <c r="S54" s="101"/>
      <c r="T54" s="101"/>
      <c r="U54" s="101"/>
      <c r="V54" s="101"/>
      <c r="W54" s="100"/>
      <c r="X54" s="100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 t="s">
        <v>1192</v>
      </c>
      <c r="AR54" s="7" t="s">
        <v>1192</v>
      </c>
      <c r="AS54" s="7"/>
      <c r="AT54" s="7"/>
      <c r="AU54" s="6"/>
      <c r="AV54" s="6"/>
      <c r="AW54" s="6" t="s">
        <v>791</v>
      </c>
      <c r="AX54" s="6" t="s">
        <v>791</v>
      </c>
      <c r="AY54" s="7" t="s">
        <v>568</v>
      </c>
      <c r="AZ54" s="7" t="s">
        <v>568</v>
      </c>
      <c r="BA54" s="7" t="s">
        <v>879</v>
      </c>
      <c r="BB54" s="7" t="s">
        <v>879</v>
      </c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11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 t="s">
        <v>2510</v>
      </c>
      <c r="DH54" s="7"/>
      <c r="DI54" s="7"/>
    </row>
    <row r="55" spans="1:113" x14ac:dyDescent="0.3">
      <c r="A55" s="197"/>
      <c r="B55" s="7"/>
      <c r="C55" s="7"/>
      <c r="D55" s="7"/>
      <c r="E55" s="6"/>
      <c r="F55" s="6"/>
      <c r="G55" s="7"/>
      <c r="H55" s="7"/>
      <c r="I55" s="6" t="s">
        <v>2543</v>
      </c>
      <c r="J55" s="6" t="s">
        <v>2543</v>
      </c>
      <c r="K55" s="101"/>
      <c r="L55" s="101"/>
      <c r="M55" s="101"/>
      <c r="N55" s="101"/>
      <c r="O55" s="7"/>
      <c r="P55" s="7"/>
      <c r="Q55" s="7"/>
      <c r="R55" s="7"/>
      <c r="S55" s="101"/>
      <c r="T55" s="101"/>
      <c r="U55" s="101"/>
      <c r="V55" s="101"/>
      <c r="W55" s="100"/>
      <c r="X55" s="100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 t="s">
        <v>1193</v>
      </c>
      <c r="AR55" s="7" t="s">
        <v>1193</v>
      </c>
      <c r="AS55" s="7"/>
      <c r="AT55" s="7"/>
      <c r="AU55" s="6"/>
      <c r="AV55" s="6"/>
      <c r="AW55" s="6" t="s">
        <v>792</v>
      </c>
      <c r="AX55" s="6" t="s">
        <v>792</v>
      </c>
      <c r="AY55" s="7" t="s">
        <v>569</v>
      </c>
      <c r="AZ55" s="7" t="s">
        <v>569</v>
      </c>
      <c r="BA55" s="7" t="s">
        <v>880</v>
      </c>
      <c r="BB55" s="7" t="s">
        <v>880</v>
      </c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11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 t="s">
        <v>2513</v>
      </c>
      <c r="DH55" s="7"/>
      <c r="DI55" s="7"/>
    </row>
    <row r="56" spans="1:113" x14ac:dyDescent="0.3">
      <c r="A56" s="197"/>
      <c r="B56" s="7"/>
      <c r="C56" s="7"/>
      <c r="D56" s="7"/>
      <c r="E56" s="6"/>
      <c r="F56" s="6"/>
      <c r="G56" s="7"/>
      <c r="H56" s="7"/>
      <c r="I56" s="6" t="s">
        <v>467</v>
      </c>
      <c r="J56" s="6" t="s">
        <v>467</v>
      </c>
      <c r="K56" s="101"/>
      <c r="L56" s="101"/>
      <c r="M56" s="101"/>
      <c r="N56" s="101"/>
      <c r="O56" s="7"/>
      <c r="P56" s="7"/>
      <c r="Q56" s="7"/>
      <c r="R56" s="7"/>
      <c r="S56" s="101"/>
      <c r="T56" s="101"/>
      <c r="U56" s="101"/>
      <c r="V56" s="101"/>
      <c r="W56" s="100"/>
      <c r="X56" s="100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 t="s">
        <v>1194</v>
      </c>
      <c r="AR56" s="7" t="s">
        <v>1194</v>
      </c>
      <c r="AS56" s="7"/>
      <c r="AT56" s="7"/>
      <c r="AU56" s="6"/>
      <c r="AV56" s="6"/>
      <c r="AW56" s="6" t="s">
        <v>793</v>
      </c>
      <c r="AX56" s="6" t="s">
        <v>793</v>
      </c>
      <c r="AY56" s="7" t="s">
        <v>570</v>
      </c>
      <c r="AZ56" s="7" t="s">
        <v>570</v>
      </c>
      <c r="BA56" s="7" t="s">
        <v>881</v>
      </c>
      <c r="BB56" s="7" t="s">
        <v>881</v>
      </c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11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 t="s">
        <v>2516</v>
      </c>
      <c r="DH56" s="7"/>
      <c r="DI56" s="7"/>
    </row>
    <row r="57" spans="1:113" x14ac:dyDescent="0.3">
      <c r="A57" s="197"/>
      <c r="B57" s="7"/>
      <c r="C57" s="7"/>
      <c r="D57" s="7"/>
      <c r="E57" s="6"/>
      <c r="F57" s="6"/>
      <c r="G57" s="7"/>
      <c r="H57" s="7"/>
      <c r="I57" s="6" t="s">
        <v>2544</v>
      </c>
      <c r="J57" s="6" t="s">
        <v>2544</v>
      </c>
      <c r="K57" s="101"/>
      <c r="L57" s="101"/>
      <c r="M57" s="101"/>
      <c r="N57" s="101"/>
      <c r="O57" s="7"/>
      <c r="P57" s="7"/>
      <c r="Q57" s="7"/>
      <c r="R57" s="7"/>
      <c r="S57" s="101"/>
      <c r="T57" s="101"/>
      <c r="U57" s="101"/>
      <c r="V57" s="101"/>
      <c r="W57" s="100"/>
      <c r="X57" s="100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 t="s">
        <v>1195</v>
      </c>
      <c r="AR57" s="7" t="s">
        <v>1195</v>
      </c>
      <c r="AS57" s="7"/>
      <c r="AT57" s="7"/>
      <c r="AU57" s="6"/>
      <c r="AV57" s="6"/>
      <c r="AW57" s="6" t="s">
        <v>794</v>
      </c>
      <c r="AX57" s="6" t="s">
        <v>794</v>
      </c>
      <c r="AY57" s="7" t="s">
        <v>571</v>
      </c>
      <c r="AZ57" s="7" t="s">
        <v>571</v>
      </c>
      <c r="BA57" s="7" t="s">
        <v>882</v>
      </c>
      <c r="BB57" s="7" t="s">
        <v>882</v>
      </c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11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 t="s">
        <v>455</v>
      </c>
      <c r="DH57" s="7"/>
      <c r="DI57" s="7"/>
    </row>
    <row r="58" spans="1:113" x14ac:dyDescent="0.3">
      <c r="A58" s="197"/>
      <c r="B58" s="7"/>
      <c r="C58" s="7"/>
      <c r="D58" s="7"/>
      <c r="E58" s="6"/>
      <c r="F58" s="6"/>
      <c r="G58" s="7"/>
      <c r="H58" s="7"/>
      <c r="I58" s="6" t="s">
        <v>2545</v>
      </c>
      <c r="J58" s="6" t="s">
        <v>2545</v>
      </c>
      <c r="K58" s="101"/>
      <c r="L58" s="101"/>
      <c r="M58" s="101"/>
      <c r="N58" s="101"/>
      <c r="O58" s="7"/>
      <c r="P58" s="7"/>
      <c r="Q58" s="7"/>
      <c r="R58" s="7"/>
      <c r="S58" s="101"/>
      <c r="T58" s="101"/>
      <c r="U58" s="101"/>
      <c r="V58" s="101"/>
      <c r="W58" s="100"/>
      <c r="X58" s="100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 t="s">
        <v>1196</v>
      </c>
      <c r="AR58" s="7" t="s">
        <v>1196</v>
      </c>
      <c r="AS58" s="7"/>
      <c r="AT58" s="7"/>
      <c r="AU58" s="6"/>
      <c r="AV58" s="6"/>
      <c r="AW58" s="6" t="s">
        <v>795</v>
      </c>
      <c r="AX58" s="6" t="s">
        <v>795</v>
      </c>
      <c r="AY58" s="7" t="s">
        <v>572</v>
      </c>
      <c r="AZ58" s="7" t="s">
        <v>572</v>
      </c>
      <c r="BA58" s="7" t="s">
        <v>883</v>
      </c>
      <c r="BB58" s="7" t="s">
        <v>883</v>
      </c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11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 t="s">
        <v>456</v>
      </c>
      <c r="DH58" s="7"/>
      <c r="DI58" s="7"/>
    </row>
    <row r="59" spans="1:113" x14ac:dyDescent="0.3">
      <c r="A59" s="197"/>
      <c r="B59" s="7"/>
      <c r="C59" s="7"/>
      <c r="D59" s="7"/>
      <c r="E59" s="6"/>
      <c r="F59" s="6"/>
      <c r="G59" s="7"/>
      <c r="H59" s="7"/>
      <c r="I59" s="7" t="s">
        <v>510</v>
      </c>
      <c r="J59" s="7" t="s">
        <v>2368</v>
      </c>
      <c r="K59" s="101"/>
      <c r="L59" s="101"/>
      <c r="M59" s="101"/>
      <c r="N59" s="101"/>
      <c r="O59" s="7"/>
      <c r="P59" s="7"/>
      <c r="Q59" s="7"/>
      <c r="R59" s="7"/>
      <c r="S59" s="101"/>
      <c r="T59" s="101"/>
      <c r="U59" s="101"/>
      <c r="V59" s="101"/>
      <c r="W59" s="100"/>
      <c r="X59" s="100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 t="s">
        <v>1197</v>
      </c>
      <c r="AR59" s="7" t="s">
        <v>1197</v>
      </c>
      <c r="AS59" s="7"/>
      <c r="AT59" s="7"/>
      <c r="AU59" s="6"/>
      <c r="AV59" s="6"/>
      <c r="AW59" s="6" t="s">
        <v>796</v>
      </c>
      <c r="AX59" s="6" t="s">
        <v>796</v>
      </c>
      <c r="AY59" s="7" t="s">
        <v>573</v>
      </c>
      <c r="AZ59" s="7" t="s">
        <v>573</v>
      </c>
      <c r="BA59" s="7" t="s">
        <v>884</v>
      </c>
      <c r="BB59" s="7" t="s">
        <v>884</v>
      </c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11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 t="s">
        <v>2523</v>
      </c>
      <c r="DH59" s="7"/>
      <c r="DI59" s="7"/>
    </row>
    <row r="60" spans="1:113" x14ac:dyDescent="0.3">
      <c r="A60" s="197"/>
      <c r="B60" s="7"/>
      <c r="C60" s="7"/>
      <c r="D60" s="7"/>
      <c r="E60" s="6"/>
      <c r="F60" s="6"/>
      <c r="G60" s="7"/>
      <c r="H60" s="7"/>
      <c r="I60" s="7"/>
      <c r="J60" s="7" t="s">
        <v>510</v>
      </c>
      <c r="K60" s="101"/>
      <c r="L60" s="101"/>
      <c r="M60" s="101"/>
      <c r="N60" s="101"/>
      <c r="O60" s="7"/>
      <c r="P60" s="7"/>
      <c r="Q60" s="7"/>
      <c r="R60" s="7"/>
      <c r="S60" s="101"/>
      <c r="T60" s="101"/>
      <c r="U60" s="101"/>
      <c r="V60" s="101"/>
      <c r="W60" s="100"/>
      <c r="X60" s="100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 t="s">
        <v>510</v>
      </c>
      <c r="AR60" s="6" t="s">
        <v>2368</v>
      </c>
      <c r="AS60" s="7"/>
      <c r="AT60" s="7"/>
      <c r="AU60" s="6"/>
      <c r="AV60" s="6"/>
      <c r="AW60" s="6" t="s">
        <v>797</v>
      </c>
      <c r="AX60" s="6" t="s">
        <v>797</v>
      </c>
      <c r="AY60" s="7" t="s">
        <v>574</v>
      </c>
      <c r="AZ60" s="7" t="s">
        <v>574</v>
      </c>
      <c r="BA60" s="7" t="s">
        <v>885</v>
      </c>
      <c r="BB60" s="7" t="s">
        <v>885</v>
      </c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11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 t="s">
        <v>2525</v>
      </c>
      <c r="DH60" s="7"/>
      <c r="DI60" s="7"/>
    </row>
    <row r="61" spans="1:113" x14ac:dyDescent="0.3">
      <c r="A61" s="197"/>
      <c r="B61" s="7"/>
      <c r="C61" s="7"/>
      <c r="D61" s="7"/>
      <c r="E61" s="6"/>
      <c r="F61" s="6"/>
      <c r="G61" s="7"/>
      <c r="H61" s="7"/>
      <c r="I61" s="7"/>
      <c r="J61" s="7"/>
      <c r="K61" s="101"/>
      <c r="L61" s="101"/>
      <c r="M61" s="101"/>
      <c r="N61" s="101"/>
      <c r="O61" s="7"/>
      <c r="P61" s="7"/>
      <c r="Q61" s="7"/>
      <c r="R61" s="7"/>
      <c r="S61" s="101"/>
      <c r="T61" s="101"/>
      <c r="U61" s="101"/>
      <c r="V61" s="101"/>
      <c r="W61" s="100"/>
      <c r="X61" s="100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 t="s">
        <v>510</v>
      </c>
      <c r="AS61" s="7"/>
      <c r="AT61" s="7"/>
      <c r="AU61" s="6"/>
      <c r="AV61" s="6"/>
      <c r="AW61" s="6" t="s">
        <v>798</v>
      </c>
      <c r="AX61" s="6" t="s">
        <v>798</v>
      </c>
      <c r="AY61" s="7" t="s">
        <v>576</v>
      </c>
      <c r="AZ61" s="7" t="s">
        <v>576</v>
      </c>
      <c r="BA61" s="7" t="s">
        <v>886</v>
      </c>
      <c r="BB61" s="7" t="s">
        <v>886</v>
      </c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DG61" s="145" t="s">
        <v>459</v>
      </c>
    </row>
    <row r="62" spans="1:113" x14ac:dyDescent="0.3">
      <c r="A62" s="197"/>
      <c r="B62" s="7"/>
      <c r="C62" s="7"/>
      <c r="D62" s="7"/>
      <c r="E62" s="6"/>
      <c r="F62" s="6"/>
      <c r="G62" s="7"/>
      <c r="H62" s="7"/>
      <c r="I62" s="7"/>
      <c r="J62" s="7"/>
      <c r="K62" s="101"/>
      <c r="L62" s="101"/>
      <c r="M62" s="101"/>
      <c r="N62" s="101"/>
      <c r="O62" s="7"/>
      <c r="P62" s="7"/>
      <c r="Q62" s="7"/>
      <c r="R62" s="7"/>
      <c r="S62" s="101"/>
      <c r="T62" s="101"/>
      <c r="U62" s="101"/>
      <c r="V62" s="101"/>
      <c r="W62" s="100"/>
      <c r="X62" s="100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6"/>
      <c r="AV62" s="6"/>
      <c r="AW62" s="6" t="s">
        <v>799</v>
      </c>
      <c r="AX62" s="6" t="s">
        <v>799</v>
      </c>
      <c r="AY62" s="7" t="s">
        <v>577</v>
      </c>
      <c r="AZ62" s="7" t="s">
        <v>577</v>
      </c>
      <c r="BA62" s="7" t="s">
        <v>887</v>
      </c>
      <c r="BB62" s="7" t="s">
        <v>887</v>
      </c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DG62" s="145" t="s">
        <v>458</v>
      </c>
    </row>
    <row r="63" spans="1:113" x14ac:dyDescent="0.3">
      <c r="A63" s="197"/>
      <c r="B63" s="7"/>
      <c r="C63" s="7"/>
      <c r="D63" s="7"/>
      <c r="E63" s="6"/>
      <c r="F63" s="6"/>
      <c r="G63" s="7"/>
      <c r="H63" s="7"/>
      <c r="I63" s="7"/>
      <c r="J63" s="7"/>
      <c r="K63" s="101"/>
      <c r="L63" s="101"/>
      <c r="M63" s="101"/>
      <c r="N63" s="101"/>
      <c r="O63" s="7"/>
      <c r="P63" s="7"/>
      <c r="Q63" s="7"/>
      <c r="R63" s="7"/>
      <c r="S63" s="101"/>
      <c r="T63" s="101"/>
      <c r="U63" s="101"/>
      <c r="V63" s="101"/>
      <c r="W63" s="100"/>
      <c r="X63" s="100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6"/>
      <c r="AV63" s="6"/>
      <c r="AW63" s="6" t="s">
        <v>800</v>
      </c>
      <c r="AX63" s="6" t="s">
        <v>800</v>
      </c>
      <c r="AY63" s="7" t="s">
        <v>578</v>
      </c>
      <c r="AZ63" s="7" t="s">
        <v>578</v>
      </c>
      <c r="BA63" s="7" t="s">
        <v>888</v>
      </c>
      <c r="BB63" s="7" t="s">
        <v>888</v>
      </c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DG63" s="145" t="s">
        <v>460</v>
      </c>
    </row>
    <row r="64" spans="1:113" x14ac:dyDescent="0.3">
      <c r="A64" s="197"/>
      <c r="B64" s="7"/>
      <c r="C64" s="7"/>
      <c r="D64" s="7"/>
      <c r="E64" s="6"/>
      <c r="F64" s="6"/>
      <c r="G64" s="7"/>
      <c r="H64" s="7"/>
      <c r="I64" s="7"/>
      <c r="J64" s="7"/>
      <c r="K64" s="101"/>
      <c r="L64" s="101"/>
      <c r="M64" s="101"/>
      <c r="N64" s="101"/>
      <c r="O64" s="7"/>
      <c r="P64" s="7"/>
      <c r="Q64" s="7"/>
      <c r="R64" s="7"/>
      <c r="S64" s="101"/>
      <c r="T64" s="101"/>
      <c r="U64" s="101"/>
      <c r="V64" s="101"/>
      <c r="W64" s="100"/>
      <c r="X64" s="100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6"/>
      <c r="AV64" s="6"/>
      <c r="AW64" s="6" t="s">
        <v>801</v>
      </c>
      <c r="AX64" s="6" t="s">
        <v>801</v>
      </c>
      <c r="AY64" s="7" t="s">
        <v>579</v>
      </c>
      <c r="AZ64" s="7" t="s">
        <v>579</v>
      </c>
      <c r="BA64" s="7" t="s">
        <v>889</v>
      </c>
      <c r="BB64" s="7" t="s">
        <v>889</v>
      </c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DG64" s="145" t="s">
        <v>2531</v>
      </c>
    </row>
    <row r="65" spans="1:111" x14ac:dyDescent="0.3">
      <c r="A65" s="197"/>
      <c r="B65" s="7"/>
      <c r="C65" s="7"/>
      <c r="D65" s="7"/>
      <c r="E65" s="6"/>
      <c r="F65" s="6"/>
      <c r="G65" s="7"/>
      <c r="H65" s="7"/>
      <c r="I65" s="7"/>
      <c r="J65" s="7"/>
      <c r="K65" s="101"/>
      <c r="L65" s="101"/>
      <c r="M65" s="101"/>
      <c r="N65" s="101"/>
      <c r="O65" s="7"/>
      <c r="P65" s="7"/>
      <c r="Q65" s="7"/>
      <c r="R65" s="7"/>
      <c r="S65" s="101"/>
      <c r="T65" s="101"/>
      <c r="U65" s="101"/>
      <c r="V65" s="101"/>
      <c r="W65" s="100"/>
      <c r="X65" s="100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6"/>
      <c r="AV65" s="6"/>
      <c r="AW65" s="6" t="s">
        <v>802</v>
      </c>
      <c r="AX65" s="6" t="s">
        <v>802</v>
      </c>
      <c r="AY65" s="7" t="s">
        <v>580</v>
      </c>
      <c r="AZ65" s="7" t="s">
        <v>580</v>
      </c>
      <c r="BA65" s="7" t="s">
        <v>890</v>
      </c>
      <c r="BB65" s="7" t="s">
        <v>890</v>
      </c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DG65" s="145" t="s">
        <v>462</v>
      </c>
    </row>
    <row r="66" spans="1:111" x14ac:dyDescent="0.3">
      <c r="A66" s="197"/>
      <c r="B66" s="7"/>
      <c r="C66" s="7"/>
      <c r="D66" s="7"/>
      <c r="E66" s="6"/>
      <c r="F66" s="6"/>
      <c r="G66" s="7"/>
      <c r="H66" s="7"/>
      <c r="I66" s="7"/>
      <c r="J66" s="7"/>
      <c r="K66" s="101"/>
      <c r="L66" s="101"/>
      <c r="M66" s="101"/>
      <c r="N66" s="101"/>
      <c r="O66" s="7"/>
      <c r="P66" s="7"/>
      <c r="Q66" s="7"/>
      <c r="R66" s="7"/>
      <c r="S66" s="101"/>
      <c r="T66" s="101"/>
      <c r="U66" s="101"/>
      <c r="V66" s="101"/>
      <c r="W66" s="100"/>
      <c r="X66" s="100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6"/>
      <c r="AV66" s="6"/>
      <c r="AW66" s="6" t="s">
        <v>803</v>
      </c>
      <c r="AX66" s="6" t="s">
        <v>803</v>
      </c>
      <c r="AY66" s="7" t="s">
        <v>581</v>
      </c>
      <c r="AZ66" s="7" t="s">
        <v>581</v>
      </c>
      <c r="BA66" s="7" t="s">
        <v>891</v>
      </c>
      <c r="BB66" s="7" t="s">
        <v>891</v>
      </c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DG66" s="145" t="s">
        <v>2532</v>
      </c>
    </row>
    <row r="67" spans="1:111" x14ac:dyDescent="0.3">
      <c r="A67" s="197"/>
      <c r="B67" s="7"/>
      <c r="C67" s="7"/>
      <c r="D67" s="7"/>
      <c r="E67" s="6"/>
      <c r="F67" s="6"/>
      <c r="G67" s="7"/>
      <c r="H67" s="7"/>
      <c r="I67" s="7"/>
      <c r="J67" s="7"/>
      <c r="K67" s="101"/>
      <c r="L67" s="101"/>
      <c r="M67" s="101"/>
      <c r="N67" s="101"/>
      <c r="O67" s="7"/>
      <c r="P67" s="7"/>
      <c r="Q67" s="7"/>
      <c r="R67" s="7"/>
      <c r="S67" s="101"/>
      <c r="T67" s="101"/>
      <c r="U67" s="101"/>
      <c r="V67" s="101"/>
      <c r="W67" s="100"/>
      <c r="X67" s="100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6"/>
      <c r="AV67" s="6"/>
      <c r="AW67" s="6" t="s">
        <v>804</v>
      </c>
      <c r="AX67" s="6" t="s">
        <v>804</v>
      </c>
      <c r="AY67" s="7" t="s">
        <v>582</v>
      </c>
      <c r="AZ67" s="7" t="s">
        <v>582</v>
      </c>
      <c r="BA67" s="7" t="s">
        <v>892</v>
      </c>
      <c r="BB67" s="7" t="s">
        <v>892</v>
      </c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DG67" s="145" t="s">
        <v>2744</v>
      </c>
    </row>
    <row r="68" spans="1:111" x14ac:dyDescent="0.3">
      <c r="A68" s="197"/>
      <c r="B68" s="7"/>
      <c r="C68" s="7"/>
      <c r="D68" s="7"/>
      <c r="E68" s="6"/>
      <c r="F68" s="6"/>
      <c r="G68" s="7"/>
      <c r="H68" s="7"/>
      <c r="I68" s="7"/>
      <c r="J68" s="7"/>
      <c r="K68" s="101"/>
      <c r="L68" s="101"/>
      <c r="M68" s="101"/>
      <c r="N68" s="101"/>
      <c r="O68" s="7"/>
      <c r="P68" s="7"/>
      <c r="Q68" s="7"/>
      <c r="R68" s="7"/>
      <c r="S68" s="101"/>
      <c r="T68" s="101"/>
      <c r="U68" s="101"/>
      <c r="V68" s="101"/>
      <c r="W68" s="100"/>
      <c r="X68" s="100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6"/>
      <c r="AV68" s="6"/>
      <c r="AW68" s="6" t="s">
        <v>805</v>
      </c>
      <c r="AX68" s="6" t="s">
        <v>805</v>
      </c>
      <c r="AY68" s="7" t="s">
        <v>583</v>
      </c>
      <c r="AZ68" s="7" t="s">
        <v>583</v>
      </c>
      <c r="BA68" s="7" t="s">
        <v>893</v>
      </c>
      <c r="BB68" s="7" t="s">
        <v>893</v>
      </c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DG68" s="145" t="s">
        <v>2533</v>
      </c>
    </row>
    <row r="69" spans="1:111" x14ac:dyDescent="0.3">
      <c r="A69" s="197"/>
      <c r="B69" s="7"/>
      <c r="C69" s="7"/>
      <c r="D69" s="7"/>
      <c r="E69" s="6"/>
      <c r="F69" s="6"/>
      <c r="G69" s="7"/>
      <c r="H69" s="7"/>
      <c r="I69" s="7"/>
      <c r="J69" s="7"/>
      <c r="K69" s="101"/>
      <c r="L69" s="101"/>
      <c r="M69" s="101"/>
      <c r="N69" s="101"/>
      <c r="O69" s="7"/>
      <c r="P69" s="7"/>
      <c r="Q69" s="7"/>
      <c r="R69" s="7"/>
      <c r="S69" s="101"/>
      <c r="T69" s="101"/>
      <c r="U69" s="101"/>
      <c r="V69" s="101"/>
      <c r="W69" s="100"/>
      <c r="X69" s="100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6"/>
      <c r="AV69" s="6"/>
      <c r="AW69" s="6" t="s">
        <v>806</v>
      </c>
      <c r="AX69" s="6" t="s">
        <v>806</v>
      </c>
      <c r="AY69" s="7" t="s">
        <v>584</v>
      </c>
      <c r="AZ69" s="7" t="s">
        <v>584</v>
      </c>
      <c r="BA69" s="7" t="s">
        <v>894</v>
      </c>
      <c r="BB69" s="7" t="s">
        <v>894</v>
      </c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DG69" s="145" t="s">
        <v>2534</v>
      </c>
    </row>
    <row r="70" spans="1:111" x14ac:dyDescent="0.3">
      <c r="A70" s="197"/>
      <c r="B70" s="7"/>
      <c r="C70" s="7"/>
      <c r="D70" s="7"/>
      <c r="E70" s="6"/>
      <c r="F70" s="6"/>
      <c r="G70" s="7"/>
      <c r="H70" s="7"/>
      <c r="I70" s="7"/>
      <c r="J70" s="7"/>
      <c r="K70" s="101"/>
      <c r="L70" s="101"/>
      <c r="M70" s="101"/>
      <c r="N70" s="101"/>
      <c r="O70" s="7"/>
      <c r="P70" s="7"/>
      <c r="Q70" s="7"/>
      <c r="R70" s="7"/>
      <c r="S70" s="101"/>
      <c r="T70" s="101"/>
      <c r="U70" s="101"/>
      <c r="V70" s="101"/>
      <c r="W70" s="100"/>
      <c r="X70" s="100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6"/>
      <c r="AV70" s="6"/>
      <c r="AW70" s="6" t="s">
        <v>807</v>
      </c>
      <c r="AX70" s="6" t="s">
        <v>807</v>
      </c>
      <c r="AY70" s="7" t="s">
        <v>585</v>
      </c>
      <c r="AZ70" s="7" t="s">
        <v>585</v>
      </c>
      <c r="BA70" s="7" t="s">
        <v>895</v>
      </c>
      <c r="BB70" s="7" t="s">
        <v>895</v>
      </c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DG70" s="145" t="s">
        <v>2535</v>
      </c>
    </row>
    <row r="71" spans="1:111" x14ac:dyDescent="0.3">
      <c r="A71" s="197"/>
      <c r="B71" s="7"/>
      <c r="C71" s="7"/>
      <c r="D71" s="7"/>
      <c r="E71" s="6"/>
      <c r="F71" s="6"/>
      <c r="G71" s="7"/>
      <c r="H71" s="7"/>
      <c r="I71" s="7"/>
      <c r="J71" s="7"/>
      <c r="K71" s="101"/>
      <c r="L71" s="101"/>
      <c r="M71" s="101"/>
      <c r="N71" s="101"/>
      <c r="O71" s="7"/>
      <c r="P71" s="7"/>
      <c r="Q71" s="7"/>
      <c r="R71" s="7"/>
      <c r="S71" s="101"/>
      <c r="T71" s="101"/>
      <c r="U71" s="101"/>
      <c r="V71" s="101"/>
      <c r="W71" s="100"/>
      <c r="X71" s="100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6"/>
      <c r="AV71" s="6"/>
      <c r="AW71" s="6" t="s">
        <v>808</v>
      </c>
      <c r="AX71" s="6" t="s">
        <v>808</v>
      </c>
      <c r="AY71" s="7" t="s">
        <v>586</v>
      </c>
      <c r="AZ71" s="7" t="s">
        <v>586</v>
      </c>
      <c r="BA71" s="7" t="s">
        <v>896</v>
      </c>
      <c r="BB71" s="7" t="s">
        <v>896</v>
      </c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DG71" s="145" t="s">
        <v>2536</v>
      </c>
    </row>
    <row r="72" spans="1:111" x14ac:dyDescent="0.3">
      <c r="A72" s="197"/>
      <c r="B72" s="7"/>
      <c r="C72" s="7"/>
      <c r="D72" s="7"/>
      <c r="E72" s="6"/>
      <c r="F72" s="6"/>
      <c r="G72" s="7"/>
      <c r="H72" s="7"/>
      <c r="I72" s="7"/>
      <c r="J72" s="7"/>
      <c r="K72" s="101"/>
      <c r="L72" s="101"/>
      <c r="M72" s="101"/>
      <c r="N72" s="101"/>
      <c r="O72" s="7"/>
      <c r="P72" s="7"/>
      <c r="Q72" s="7"/>
      <c r="R72" s="7"/>
      <c r="S72" s="101"/>
      <c r="T72" s="101"/>
      <c r="U72" s="101"/>
      <c r="V72" s="101"/>
      <c r="W72" s="100"/>
      <c r="X72" s="100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6"/>
      <c r="AV72" s="6"/>
      <c r="AW72" s="6" t="s">
        <v>809</v>
      </c>
      <c r="AX72" s="6" t="s">
        <v>809</v>
      </c>
      <c r="AY72" s="7" t="s">
        <v>587</v>
      </c>
      <c r="AZ72" s="7" t="s">
        <v>587</v>
      </c>
      <c r="BA72" s="7" t="s">
        <v>897</v>
      </c>
      <c r="BB72" s="7" t="s">
        <v>897</v>
      </c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DG72" s="145" t="s">
        <v>463</v>
      </c>
    </row>
    <row r="73" spans="1:111" x14ac:dyDescent="0.3">
      <c r="A73" s="197"/>
      <c r="B73" s="7"/>
      <c r="C73" s="7"/>
      <c r="D73" s="7"/>
      <c r="E73" s="6"/>
      <c r="F73" s="6"/>
      <c r="G73" s="7"/>
      <c r="H73" s="7"/>
      <c r="I73" s="7"/>
      <c r="J73" s="7"/>
      <c r="K73" s="101"/>
      <c r="L73" s="101"/>
      <c r="M73" s="101"/>
      <c r="N73" s="101"/>
      <c r="O73" s="7"/>
      <c r="P73" s="7"/>
      <c r="Q73" s="7"/>
      <c r="R73" s="7"/>
      <c r="S73" s="101"/>
      <c r="T73" s="101"/>
      <c r="U73" s="101"/>
      <c r="V73" s="101"/>
      <c r="W73" s="100"/>
      <c r="X73" s="100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6"/>
      <c r="AV73" s="6"/>
      <c r="AW73" s="6" t="s">
        <v>810</v>
      </c>
      <c r="AX73" s="6" t="s">
        <v>810</v>
      </c>
      <c r="AY73" s="7" t="s">
        <v>588</v>
      </c>
      <c r="AZ73" s="7" t="s">
        <v>588</v>
      </c>
      <c r="BA73" s="7" t="s">
        <v>898</v>
      </c>
      <c r="BB73" s="7" t="s">
        <v>898</v>
      </c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DG73" s="145" t="s">
        <v>2538</v>
      </c>
    </row>
    <row r="74" spans="1:111" x14ac:dyDescent="0.3">
      <c r="A74" s="197"/>
      <c r="B74" s="7"/>
      <c r="C74" s="7"/>
      <c r="D74" s="7"/>
      <c r="E74" s="6"/>
      <c r="F74" s="6"/>
      <c r="G74" s="7"/>
      <c r="H74" s="7"/>
      <c r="I74" s="7"/>
      <c r="J74" s="7"/>
      <c r="K74" s="101"/>
      <c r="L74" s="101"/>
      <c r="M74" s="101"/>
      <c r="N74" s="101"/>
      <c r="O74" s="7"/>
      <c r="P74" s="7"/>
      <c r="Q74" s="7"/>
      <c r="R74" s="7"/>
      <c r="S74" s="101"/>
      <c r="T74" s="101"/>
      <c r="U74" s="101"/>
      <c r="V74" s="101"/>
      <c r="W74" s="100"/>
      <c r="X74" s="100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6"/>
      <c r="AV74" s="6"/>
      <c r="AW74" s="6" t="s">
        <v>811</v>
      </c>
      <c r="AX74" s="6" t="s">
        <v>811</v>
      </c>
      <c r="AY74" s="7" t="s">
        <v>589</v>
      </c>
      <c r="AZ74" s="7" t="s">
        <v>589</v>
      </c>
      <c r="BA74" s="7" t="s">
        <v>899</v>
      </c>
      <c r="BB74" s="7" t="s">
        <v>899</v>
      </c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DG74" s="145" t="s">
        <v>2539</v>
      </c>
    </row>
    <row r="75" spans="1:111" x14ac:dyDescent="0.3">
      <c r="A75" s="197"/>
      <c r="B75" s="7"/>
      <c r="C75" s="7"/>
      <c r="D75" s="7"/>
      <c r="E75" s="6"/>
      <c r="F75" s="6"/>
      <c r="G75" s="7"/>
      <c r="H75" s="7"/>
      <c r="I75" s="7"/>
      <c r="J75" s="7"/>
      <c r="K75" s="101"/>
      <c r="L75" s="101"/>
      <c r="M75" s="101"/>
      <c r="N75" s="101"/>
      <c r="O75" s="7"/>
      <c r="P75" s="7"/>
      <c r="Q75" s="7"/>
      <c r="R75" s="7"/>
      <c r="S75" s="101"/>
      <c r="T75" s="101"/>
      <c r="U75" s="101"/>
      <c r="V75" s="101"/>
      <c r="W75" s="100"/>
      <c r="X75" s="100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6"/>
      <c r="AV75" s="6"/>
      <c r="AW75" s="6" t="s">
        <v>812</v>
      </c>
      <c r="AX75" s="6" t="s">
        <v>812</v>
      </c>
      <c r="AY75" s="7" t="s">
        <v>590</v>
      </c>
      <c r="AZ75" s="7" t="s">
        <v>590</v>
      </c>
      <c r="BA75" s="7" t="s">
        <v>900</v>
      </c>
      <c r="BB75" s="7" t="s">
        <v>900</v>
      </c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DG75" s="145" t="s">
        <v>2540</v>
      </c>
    </row>
    <row r="76" spans="1:111" x14ac:dyDescent="0.3">
      <c r="A76" s="197"/>
      <c r="B76" s="7"/>
      <c r="C76" s="7"/>
      <c r="D76" s="7"/>
      <c r="E76" s="6"/>
      <c r="F76" s="6"/>
      <c r="G76" s="7"/>
      <c r="H76" s="7"/>
      <c r="I76" s="7"/>
      <c r="J76" s="7"/>
      <c r="K76" s="101"/>
      <c r="L76" s="101"/>
      <c r="M76" s="101"/>
      <c r="N76" s="101"/>
      <c r="O76" s="7"/>
      <c r="P76" s="7"/>
      <c r="Q76" s="7"/>
      <c r="R76" s="7"/>
      <c r="S76" s="101"/>
      <c r="T76" s="101"/>
      <c r="U76" s="101"/>
      <c r="V76" s="101"/>
      <c r="W76" s="100"/>
      <c r="X76" s="100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6"/>
      <c r="AV76" s="6"/>
      <c r="AW76" s="6" t="s">
        <v>813</v>
      </c>
      <c r="AX76" s="6" t="s">
        <v>813</v>
      </c>
      <c r="AY76" s="7" t="s">
        <v>591</v>
      </c>
      <c r="AZ76" s="7" t="s">
        <v>591</v>
      </c>
      <c r="BA76" s="7" t="s">
        <v>901</v>
      </c>
      <c r="BB76" s="7" t="s">
        <v>901</v>
      </c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DG76" s="145" t="s">
        <v>2541</v>
      </c>
    </row>
    <row r="77" spans="1:111" x14ac:dyDescent="0.3">
      <c r="A77" s="197"/>
      <c r="B77" s="7"/>
      <c r="C77" s="7"/>
      <c r="D77" s="7"/>
      <c r="E77" s="6"/>
      <c r="F77" s="6"/>
      <c r="G77" s="7"/>
      <c r="H77" s="7"/>
      <c r="I77" s="7"/>
      <c r="J77" s="7"/>
      <c r="K77" s="101"/>
      <c r="L77" s="101"/>
      <c r="M77" s="101"/>
      <c r="N77" s="101"/>
      <c r="O77" s="7"/>
      <c r="P77" s="7"/>
      <c r="Q77" s="7"/>
      <c r="R77" s="7"/>
      <c r="S77" s="101"/>
      <c r="T77" s="101"/>
      <c r="U77" s="101"/>
      <c r="V77" s="101"/>
      <c r="W77" s="100"/>
      <c r="X77" s="100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6"/>
      <c r="AV77" s="6"/>
      <c r="AW77" s="6" t="s">
        <v>814</v>
      </c>
      <c r="AX77" s="6" t="s">
        <v>814</v>
      </c>
      <c r="AY77" s="7" t="s">
        <v>592</v>
      </c>
      <c r="AZ77" s="7" t="s">
        <v>592</v>
      </c>
      <c r="BA77" s="7" t="s">
        <v>902</v>
      </c>
      <c r="BB77" s="7" t="s">
        <v>902</v>
      </c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DG77" s="145" t="s">
        <v>2542</v>
      </c>
    </row>
    <row r="78" spans="1:111" x14ac:dyDescent="0.3">
      <c r="A78" s="197"/>
      <c r="B78" s="7"/>
      <c r="C78" s="7"/>
      <c r="D78" s="7"/>
      <c r="E78" s="6"/>
      <c r="F78" s="6"/>
      <c r="G78" s="7"/>
      <c r="H78" s="7"/>
      <c r="I78" s="7"/>
      <c r="J78" s="7"/>
      <c r="K78" s="101"/>
      <c r="L78" s="101"/>
      <c r="M78" s="101"/>
      <c r="N78" s="101"/>
      <c r="O78" s="7"/>
      <c r="P78" s="7"/>
      <c r="Q78" s="7"/>
      <c r="R78" s="7"/>
      <c r="S78" s="101"/>
      <c r="T78" s="101"/>
      <c r="U78" s="101"/>
      <c r="V78" s="101"/>
      <c r="W78" s="100"/>
      <c r="X78" s="100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6"/>
      <c r="AV78" s="6"/>
      <c r="AW78" s="6" t="s">
        <v>815</v>
      </c>
      <c r="AX78" s="6" t="s">
        <v>815</v>
      </c>
      <c r="AY78" s="7" t="s">
        <v>593</v>
      </c>
      <c r="AZ78" s="7" t="s">
        <v>593</v>
      </c>
      <c r="BA78" s="7" t="s">
        <v>903</v>
      </c>
      <c r="BB78" s="7" t="s">
        <v>903</v>
      </c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DG78" s="145" t="s">
        <v>464</v>
      </c>
    </row>
    <row r="79" spans="1:111" x14ac:dyDescent="0.3">
      <c r="A79" s="197"/>
      <c r="B79" s="7"/>
      <c r="C79" s="7"/>
      <c r="D79" s="7"/>
      <c r="E79" s="6"/>
      <c r="F79" s="6"/>
      <c r="G79" s="7"/>
      <c r="H79" s="7"/>
      <c r="I79" s="7"/>
      <c r="J79" s="7"/>
      <c r="K79" s="101"/>
      <c r="L79" s="101"/>
      <c r="M79" s="101"/>
      <c r="N79" s="101"/>
      <c r="O79" s="7"/>
      <c r="P79" s="7"/>
      <c r="Q79" s="7"/>
      <c r="R79" s="7"/>
      <c r="S79" s="101"/>
      <c r="T79" s="101"/>
      <c r="U79" s="101"/>
      <c r="V79" s="101"/>
      <c r="W79" s="100"/>
      <c r="X79" s="100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6"/>
      <c r="AV79" s="6"/>
      <c r="AW79" s="6" t="s">
        <v>816</v>
      </c>
      <c r="AX79" s="6" t="s">
        <v>816</v>
      </c>
      <c r="AY79" s="7" t="s">
        <v>594</v>
      </c>
      <c r="AZ79" s="7" t="s">
        <v>594</v>
      </c>
      <c r="BA79" s="7" t="s">
        <v>904</v>
      </c>
      <c r="BB79" s="7" t="s">
        <v>904</v>
      </c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DG79" s="145" t="s">
        <v>465</v>
      </c>
    </row>
    <row r="80" spans="1:111" x14ac:dyDescent="0.3">
      <c r="A80" s="197"/>
      <c r="B80" s="7"/>
      <c r="C80" s="7"/>
      <c r="D80" s="7"/>
      <c r="E80" s="6"/>
      <c r="F80" s="6"/>
      <c r="G80" s="7"/>
      <c r="H80" s="7"/>
      <c r="I80" s="7"/>
      <c r="J80" s="7"/>
      <c r="K80" s="101"/>
      <c r="L80" s="101"/>
      <c r="M80" s="101"/>
      <c r="N80" s="101"/>
      <c r="O80" s="7"/>
      <c r="P80" s="7"/>
      <c r="Q80" s="7"/>
      <c r="R80" s="7"/>
      <c r="S80" s="7"/>
      <c r="T80" s="7"/>
      <c r="U80" s="7"/>
      <c r="V80" s="7"/>
      <c r="W80" s="100"/>
      <c r="X80" s="100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6"/>
      <c r="AV80" s="6"/>
      <c r="AW80" s="6" t="s">
        <v>817</v>
      </c>
      <c r="AX80" s="6" t="s">
        <v>817</v>
      </c>
      <c r="AY80" s="7" t="s">
        <v>595</v>
      </c>
      <c r="AZ80" s="7" t="s">
        <v>595</v>
      </c>
      <c r="BA80" s="7" t="s">
        <v>905</v>
      </c>
      <c r="BB80" s="7" t="s">
        <v>905</v>
      </c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DG80" s="145" t="s">
        <v>466</v>
      </c>
    </row>
    <row r="81" spans="1:111" x14ac:dyDescent="0.3">
      <c r="A81" s="197"/>
      <c r="B81" s="7"/>
      <c r="C81" s="7"/>
      <c r="D81" s="7"/>
      <c r="E81" s="6"/>
      <c r="F81" s="6"/>
      <c r="G81" s="7"/>
      <c r="H81" s="7"/>
      <c r="I81" s="7"/>
      <c r="J81" s="7"/>
      <c r="K81" s="101"/>
      <c r="L81" s="101"/>
      <c r="M81" s="101"/>
      <c r="N81" s="101"/>
      <c r="O81" s="7"/>
      <c r="P81" s="7"/>
      <c r="Q81" s="7"/>
      <c r="R81" s="7"/>
      <c r="S81" s="7"/>
      <c r="T81" s="7"/>
      <c r="U81" s="7"/>
      <c r="V81" s="7"/>
      <c r="W81" s="100"/>
      <c r="X81" s="100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6"/>
      <c r="AV81" s="6"/>
      <c r="AW81" s="6" t="s">
        <v>818</v>
      </c>
      <c r="AX81" s="6" t="s">
        <v>818</v>
      </c>
      <c r="AY81" s="7" t="s">
        <v>597</v>
      </c>
      <c r="AZ81" s="7" t="s">
        <v>597</v>
      </c>
      <c r="BA81" s="7" t="s">
        <v>906</v>
      </c>
      <c r="BB81" s="7" t="s">
        <v>906</v>
      </c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DG81" s="145" t="s">
        <v>2543</v>
      </c>
    </row>
    <row r="82" spans="1:111" x14ac:dyDescent="0.3">
      <c r="A82" s="197"/>
      <c r="B82" s="7"/>
      <c r="C82" s="7"/>
      <c r="D82" s="7"/>
      <c r="E82" s="6"/>
      <c r="F82" s="6"/>
      <c r="G82" s="7"/>
      <c r="H82" s="7"/>
      <c r="I82" s="7"/>
      <c r="J82" s="7"/>
      <c r="K82" s="101"/>
      <c r="L82" s="101"/>
      <c r="M82" s="101"/>
      <c r="N82" s="101"/>
      <c r="O82" s="7"/>
      <c r="P82" s="7"/>
      <c r="Q82" s="7"/>
      <c r="R82" s="7"/>
      <c r="S82" s="7"/>
      <c r="T82" s="7"/>
      <c r="U82" s="7"/>
      <c r="V82" s="7"/>
      <c r="W82" s="100"/>
      <c r="X82" s="100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6"/>
      <c r="AV82" s="6"/>
      <c r="AW82" s="6" t="s">
        <v>819</v>
      </c>
      <c r="AX82" s="6" t="s">
        <v>819</v>
      </c>
      <c r="AY82" s="7" t="s">
        <v>598</v>
      </c>
      <c r="AZ82" s="7" t="s">
        <v>598</v>
      </c>
      <c r="BA82" s="7" t="s">
        <v>907</v>
      </c>
      <c r="BB82" s="7" t="s">
        <v>907</v>
      </c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DG82" s="145" t="s">
        <v>467</v>
      </c>
    </row>
    <row r="83" spans="1:111" x14ac:dyDescent="0.3">
      <c r="A83" s="197"/>
      <c r="B83" s="7"/>
      <c r="C83" s="7"/>
      <c r="D83" s="7"/>
      <c r="E83" s="6"/>
      <c r="F83" s="6"/>
      <c r="G83" s="7"/>
      <c r="H83" s="7"/>
      <c r="I83" s="7"/>
      <c r="J83" s="7"/>
      <c r="K83" s="101"/>
      <c r="L83" s="101"/>
      <c r="M83" s="101"/>
      <c r="N83" s="101"/>
      <c r="O83" s="7"/>
      <c r="P83" s="7"/>
      <c r="Q83" s="7"/>
      <c r="R83" s="7"/>
      <c r="S83" s="7"/>
      <c r="T83" s="7"/>
      <c r="U83" s="7"/>
      <c r="V83" s="7"/>
      <c r="W83" s="100"/>
      <c r="X83" s="100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6"/>
      <c r="AV83" s="6"/>
      <c r="AW83" s="6" t="s">
        <v>820</v>
      </c>
      <c r="AX83" s="6" t="s">
        <v>820</v>
      </c>
      <c r="AY83" s="7" t="s">
        <v>599</v>
      </c>
      <c r="AZ83" s="7" t="s">
        <v>599</v>
      </c>
      <c r="BA83" s="7" t="s">
        <v>908</v>
      </c>
      <c r="BB83" s="7" t="s">
        <v>908</v>
      </c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DG83" s="145" t="s">
        <v>2544</v>
      </c>
    </row>
    <row r="84" spans="1:111" x14ac:dyDescent="0.3">
      <c r="A84" s="197"/>
      <c r="B84" s="7"/>
      <c r="C84" s="7"/>
      <c r="D84" s="7"/>
      <c r="E84" s="6"/>
      <c r="F84" s="6"/>
      <c r="G84" s="7"/>
      <c r="H84" s="7"/>
      <c r="I84" s="7"/>
      <c r="J84" s="7"/>
      <c r="K84" s="101"/>
      <c r="L84" s="101"/>
      <c r="M84" s="101"/>
      <c r="N84" s="101"/>
      <c r="O84" s="7"/>
      <c r="P84" s="7"/>
      <c r="Q84" s="7"/>
      <c r="R84" s="7"/>
      <c r="S84" s="7"/>
      <c r="T84" s="7"/>
      <c r="U84" s="7"/>
      <c r="V84" s="7"/>
      <c r="W84" s="100"/>
      <c r="X84" s="100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6"/>
      <c r="AV84" s="6"/>
      <c r="AW84" s="6" t="s">
        <v>821</v>
      </c>
      <c r="AX84" s="6" t="s">
        <v>821</v>
      </c>
      <c r="AY84" s="7" t="s">
        <v>600</v>
      </c>
      <c r="AZ84" s="7" t="s">
        <v>600</v>
      </c>
      <c r="BA84" s="7" t="s">
        <v>909</v>
      </c>
      <c r="BB84" s="7" t="s">
        <v>909</v>
      </c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DG84" s="145" t="s">
        <v>2545</v>
      </c>
    </row>
    <row r="85" spans="1:111" x14ac:dyDescent="0.3">
      <c r="A85" s="197"/>
      <c r="B85" s="7"/>
      <c r="C85" s="7"/>
      <c r="D85" s="7"/>
      <c r="E85" s="6"/>
      <c r="F85" s="6"/>
      <c r="G85" s="7"/>
      <c r="H85" s="7"/>
      <c r="I85" s="7"/>
      <c r="J85" s="7"/>
      <c r="K85" s="101"/>
      <c r="L85" s="101"/>
      <c r="M85" s="101"/>
      <c r="N85" s="101"/>
      <c r="O85" s="7"/>
      <c r="P85" s="7"/>
      <c r="Q85" s="7"/>
      <c r="R85" s="7"/>
      <c r="S85" s="7"/>
      <c r="T85" s="7"/>
      <c r="U85" s="7"/>
      <c r="V85" s="7"/>
      <c r="W85" s="100"/>
      <c r="X85" s="100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6"/>
      <c r="AV85" s="6"/>
      <c r="AW85" s="6" t="s">
        <v>822</v>
      </c>
      <c r="AX85" s="6" t="s">
        <v>822</v>
      </c>
      <c r="AY85" s="7" t="s">
        <v>601</v>
      </c>
      <c r="AZ85" s="7" t="s">
        <v>601</v>
      </c>
      <c r="BA85" s="7" t="s">
        <v>910</v>
      </c>
      <c r="BB85" s="7" t="s">
        <v>910</v>
      </c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DG85" s="145" t="s">
        <v>11</v>
      </c>
    </row>
    <row r="86" spans="1:111" x14ac:dyDescent="0.3">
      <c r="A86" s="197"/>
      <c r="B86" s="7"/>
      <c r="C86" s="7"/>
      <c r="D86" s="7"/>
      <c r="E86" s="6"/>
      <c r="F86" s="6"/>
      <c r="G86" s="7"/>
      <c r="H86" s="7"/>
      <c r="I86" s="7"/>
      <c r="J86" s="7"/>
      <c r="K86" s="101"/>
      <c r="L86" s="101"/>
      <c r="M86" s="101"/>
      <c r="N86" s="101"/>
      <c r="O86" s="7"/>
      <c r="P86" s="7"/>
      <c r="Q86" s="7"/>
      <c r="R86" s="7"/>
      <c r="S86" s="7"/>
      <c r="T86" s="7"/>
      <c r="U86" s="7"/>
      <c r="V86" s="7"/>
      <c r="W86" s="100"/>
      <c r="X86" s="100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6"/>
      <c r="AV86" s="6"/>
      <c r="AW86" s="6" t="s">
        <v>823</v>
      </c>
      <c r="AX86" s="6" t="s">
        <v>823</v>
      </c>
      <c r="AY86" s="7" t="s">
        <v>602</v>
      </c>
      <c r="AZ86" s="7" t="s">
        <v>602</v>
      </c>
      <c r="BA86" s="7" t="s">
        <v>911</v>
      </c>
      <c r="BB86" s="7" t="s">
        <v>911</v>
      </c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DG86" s="145" t="s">
        <v>12</v>
      </c>
    </row>
    <row r="87" spans="1:111" x14ac:dyDescent="0.3">
      <c r="A87" s="197"/>
      <c r="B87" s="7"/>
      <c r="C87" s="7"/>
      <c r="D87" s="7"/>
      <c r="E87" s="6"/>
      <c r="F87" s="6"/>
      <c r="G87" s="7"/>
      <c r="H87" s="7"/>
      <c r="I87" s="7"/>
      <c r="J87" s="7"/>
      <c r="K87" s="101"/>
      <c r="L87" s="101"/>
      <c r="M87" s="101"/>
      <c r="N87" s="101"/>
      <c r="O87" s="7"/>
      <c r="P87" s="7"/>
      <c r="Q87" s="7"/>
      <c r="R87" s="7"/>
      <c r="S87" s="7"/>
      <c r="T87" s="7"/>
      <c r="U87" s="7"/>
      <c r="V87" s="7"/>
      <c r="W87" s="100"/>
      <c r="X87" s="100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6"/>
      <c r="AV87" s="6"/>
      <c r="AW87" s="6" t="s">
        <v>824</v>
      </c>
      <c r="AX87" s="6" t="s">
        <v>824</v>
      </c>
      <c r="AY87" s="7" t="s">
        <v>603</v>
      </c>
      <c r="AZ87" s="7" t="s">
        <v>603</v>
      </c>
      <c r="BA87" s="7" t="s">
        <v>912</v>
      </c>
      <c r="BB87" s="7" t="s">
        <v>912</v>
      </c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DG87" s="145" t="s">
        <v>2373</v>
      </c>
    </row>
    <row r="88" spans="1:111" x14ac:dyDescent="0.3">
      <c r="A88" s="197"/>
      <c r="B88" s="7"/>
      <c r="C88" s="7"/>
      <c r="D88" s="7"/>
      <c r="E88" s="6"/>
      <c r="F88" s="6"/>
      <c r="G88" s="7"/>
      <c r="H88" s="7"/>
      <c r="I88" s="7"/>
      <c r="J88" s="7"/>
      <c r="K88" s="101"/>
      <c r="L88" s="101"/>
      <c r="M88" s="101"/>
      <c r="N88" s="101"/>
      <c r="O88" s="7"/>
      <c r="P88" s="7"/>
      <c r="Q88" s="7"/>
      <c r="R88" s="7"/>
      <c r="S88" s="7"/>
      <c r="T88" s="7"/>
      <c r="U88" s="7"/>
      <c r="V88" s="7"/>
      <c r="W88" s="100"/>
      <c r="X88" s="100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6"/>
      <c r="AV88" s="6"/>
      <c r="AW88" s="6" t="s">
        <v>825</v>
      </c>
      <c r="AX88" s="6" t="s">
        <v>825</v>
      </c>
      <c r="AY88" s="7" t="s">
        <v>604</v>
      </c>
      <c r="AZ88" s="7" t="s">
        <v>604</v>
      </c>
      <c r="BA88" s="7" t="s">
        <v>913</v>
      </c>
      <c r="BB88" s="7" t="s">
        <v>913</v>
      </c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DG88" s="145" t="s">
        <v>2382</v>
      </c>
    </row>
    <row r="89" spans="1:111" x14ac:dyDescent="0.3">
      <c r="A89" s="197"/>
      <c r="B89" s="7"/>
      <c r="C89" s="7"/>
      <c r="D89" s="7"/>
      <c r="E89" s="6"/>
      <c r="F89" s="6"/>
      <c r="G89" s="7"/>
      <c r="H89" s="7"/>
      <c r="I89" s="7"/>
      <c r="J89" s="7"/>
      <c r="K89" s="101"/>
      <c r="L89" s="101"/>
      <c r="M89" s="101"/>
      <c r="N89" s="101"/>
      <c r="O89" s="7"/>
      <c r="P89" s="7"/>
      <c r="Q89" s="7"/>
      <c r="R89" s="7"/>
      <c r="S89" s="7"/>
      <c r="T89" s="7"/>
      <c r="U89" s="7"/>
      <c r="V89" s="7"/>
      <c r="W89" s="100"/>
      <c r="X89" s="100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6"/>
      <c r="AV89" s="6"/>
      <c r="AW89" s="6" t="s">
        <v>826</v>
      </c>
      <c r="AX89" s="6" t="s">
        <v>826</v>
      </c>
      <c r="AY89" s="7" t="s">
        <v>605</v>
      </c>
      <c r="AZ89" s="7" t="s">
        <v>605</v>
      </c>
      <c r="BA89" s="7" t="s">
        <v>914</v>
      </c>
      <c r="BB89" s="7" t="s">
        <v>914</v>
      </c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DG89" s="145" t="s">
        <v>2391</v>
      </c>
    </row>
    <row r="90" spans="1:111" x14ac:dyDescent="0.3">
      <c r="A90" s="197"/>
      <c r="B90" s="7"/>
      <c r="C90" s="7"/>
      <c r="D90" s="7"/>
      <c r="E90" s="6"/>
      <c r="F90" s="6"/>
      <c r="G90" s="7"/>
      <c r="H90" s="7"/>
      <c r="I90" s="7"/>
      <c r="J90" s="7"/>
      <c r="K90" s="101"/>
      <c r="L90" s="101"/>
      <c r="M90" s="101"/>
      <c r="N90" s="101"/>
      <c r="O90" s="7"/>
      <c r="P90" s="7"/>
      <c r="Q90" s="7"/>
      <c r="R90" s="7"/>
      <c r="S90" s="7"/>
      <c r="T90" s="7"/>
      <c r="U90" s="7"/>
      <c r="V90" s="7"/>
      <c r="W90" s="100"/>
      <c r="X90" s="100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6"/>
      <c r="AV90" s="6"/>
      <c r="AW90" s="6" t="s">
        <v>827</v>
      </c>
      <c r="AX90" s="6" t="s">
        <v>827</v>
      </c>
      <c r="AY90" s="7" t="s">
        <v>607</v>
      </c>
      <c r="AZ90" s="7" t="s">
        <v>607</v>
      </c>
      <c r="BA90" s="7" t="s">
        <v>915</v>
      </c>
      <c r="BB90" s="7" t="s">
        <v>915</v>
      </c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DG90" s="145" t="s">
        <v>2399</v>
      </c>
    </row>
    <row r="91" spans="1:111" x14ac:dyDescent="0.3">
      <c r="A91" s="197"/>
      <c r="B91" s="7"/>
      <c r="C91" s="7"/>
      <c r="D91" s="7"/>
      <c r="E91" s="6"/>
      <c r="F91" s="6"/>
      <c r="G91" s="7"/>
      <c r="H91" s="7"/>
      <c r="I91" s="7"/>
      <c r="J91" s="7"/>
      <c r="K91" s="101"/>
      <c r="L91" s="101"/>
      <c r="M91" s="101"/>
      <c r="N91" s="101"/>
      <c r="O91" s="7"/>
      <c r="P91" s="7"/>
      <c r="Q91" s="7"/>
      <c r="R91" s="7"/>
      <c r="S91" s="7"/>
      <c r="T91" s="7"/>
      <c r="U91" s="7"/>
      <c r="V91" s="7"/>
      <c r="W91" s="100"/>
      <c r="X91" s="100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6"/>
      <c r="AV91" s="6"/>
      <c r="AW91" s="6" t="s">
        <v>510</v>
      </c>
      <c r="AX91" s="6" t="s">
        <v>2368</v>
      </c>
      <c r="AY91" s="7" t="s">
        <v>608</v>
      </c>
      <c r="AZ91" s="7" t="s">
        <v>608</v>
      </c>
      <c r="BA91" s="7" t="s">
        <v>916</v>
      </c>
      <c r="BB91" s="7" t="s">
        <v>916</v>
      </c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DG91" s="145" t="s">
        <v>2408</v>
      </c>
    </row>
    <row r="92" spans="1:111" x14ac:dyDescent="0.3">
      <c r="A92" s="197"/>
      <c r="B92" s="7"/>
      <c r="C92" s="7"/>
      <c r="D92" s="7"/>
      <c r="E92" s="6"/>
      <c r="F92" s="6"/>
      <c r="G92" s="7"/>
      <c r="H92" s="7"/>
      <c r="I92" s="7"/>
      <c r="J92" s="7"/>
      <c r="K92" s="101"/>
      <c r="L92" s="101"/>
      <c r="M92" s="101"/>
      <c r="N92" s="101"/>
      <c r="O92" s="7"/>
      <c r="P92" s="7"/>
      <c r="Q92" s="7"/>
      <c r="R92" s="7"/>
      <c r="S92" s="7"/>
      <c r="T92" s="7"/>
      <c r="U92" s="7"/>
      <c r="V92" s="7"/>
      <c r="W92" s="100"/>
      <c r="X92" s="100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6"/>
      <c r="AV92" s="6"/>
      <c r="AW92" s="6"/>
      <c r="AX92" s="6" t="s">
        <v>510</v>
      </c>
      <c r="AY92" s="7" t="s">
        <v>609</v>
      </c>
      <c r="AZ92" s="7" t="s">
        <v>609</v>
      </c>
      <c r="BA92" s="7" t="s">
        <v>917</v>
      </c>
      <c r="BB92" s="7" t="s">
        <v>917</v>
      </c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DG92" s="145" t="s">
        <v>2417</v>
      </c>
    </row>
    <row r="93" spans="1:111" x14ac:dyDescent="0.3">
      <c r="A93" s="197"/>
      <c r="B93" s="7"/>
      <c r="C93" s="7"/>
      <c r="D93" s="7"/>
      <c r="E93" s="6"/>
      <c r="F93" s="6"/>
      <c r="G93" s="7"/>
      <c r="H93" s="7"/>
      <c r="I93" s="7"/>
      <c r="J93" s="7"/>
      <c r="K93" s="101"/>
      <c r="L93" s="101"/>
      <c r="M93" s="101"/>
      <c r="N93" s="101"/>
      <c r="O93" s="7"/>
      <c r="P93" s="7"/>
      <c r="Q93" s="7"/>
      <c r="R93" s="7"/>
      <c r="S93" s="7"/>
      <c r="T93" s="7"/>
      <c r="U93" s="7"/>
      <c r="V93" s="7"/>
      <c r="W93" s="100"/>
      <c r="X93" s="100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6"/>
      <c r="AV93" s="6"/>
      <c r="AW93" s="7"/>
      <c r="AX93" s="7"/>
      <c r="AY93" s="7" t="s">
        <v>610</v>
      </c>
      <c r="AZ93" s="7" t="s">
        <v>610</v>
      </c>
      <c r="BA93" s="7" t="s">
        <v>918</v>
      </c>
      <c r="BB93" s="7" t="s">
        <v>918</v>
      </c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DG93" s="145" t="s">
        <v>2425</v>
      </c>
    </row>
    <row r="94" spans="1:111" x14ac:dyDescent="0.3">
      <c r="A94" s="197"/>
      <c r="B94" s="7"/>
      <c r="C94" s="7"/>
      <c r="D94" s="7"/>
      <c r="E94" s="6"/>
      <c r="F94" s="6"/>
      <c r="G94" s="7"/>
      <c r="H94" s="7"/>
      <c r="I94" s="7"/>
      <c r="J94" s="7"/>
      <c r="K94" s="101"/>
      <c r="L94" s="101"/>
      <c r="M94" s="101"/>
      <c r="N94" s="101"/>
      <c r="O94" s="7"/>
      <c r="P94" s="7"/>
      <c r="Q94" s="7"/>
      <c r="R94" s="7"/>
      <c r="S94" s="7"/>
      <c r="T94" s="7"/>
      <c r="U94" s="7"/>
      <c r="V94" s="7"/>
      <c r="W94" s="100"/>
      <c r="X94" s="100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6"/>
      <c r="AV94" s="6"/>
      <c r="AW94" s="7"/>
      <c r="AX94" s="7"/>
      <c r="AY94" s="7" t="s">
        <v>611</v>
      </c>
      <c r="AZ94" s="7" t="s">
        <v>611</v>
      </c>
      <c r="BA94" s="7" t="s">
        <v>919</v>
      </c>
      <c r="BB94" s="7" t="s">
        <v>919</v>
      </c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DG94" s="145" t="s">
        <v>2434</v>
      </c>
    </row>
    <row r="95" spans="1:111" x14ac:dyDescent="0.3">
      <c r="A95" s="197"/>
      <c r="B95" s="7"/>
      <c r="C95" s="7"/>
      <c r="D95" s="7"/>
      <c r="E95" s="6"/>
      <c r="F95" s="6"/>
      <c r="G95" s="7"/>
      <c r="H95" s="7"/>
      <c r="I95" s="7"/>
      <c r="J95" s="7"/>
      <c r="K95" s="101"/>
      <c r="L95" s="101"/>
      <c r="M95" s="101"/>
      <c r="N95" s="101"/>
      <c r="O95" s="7"/>
      <c r="P95" s="7"/>
      <c r="Q95" s="7"/>
      <c r="R95" s="7"/>
      <c r="S95" s="7"/>
      <c r="T95" s="7"/>
      <c r="U95" s="7"/>
      <c r="V95" s="7"/>
      <c r="W95" s="100"/>
      <c r="X95" s="100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6"/>
      <c r="AV95" s="6"/>
      <c r="AW95" s="7"/>
      <c r="AX95" s="7"/>
      <c r="AY95" s="7" t="s">
        <v>612</v>
      </c>
      <c r="AZ95" s="7" t="s">
        <v>612</v>
      </c>
      <c r="BA95" s="7" t="s">
        <v>920</v>
      </c>
      <c r="BB95" s="7" t="s">
        <v>920</v>
      </c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DG95" s="145" t="s">
        <v>2442</v>
      </c>
    </row>
    <row r="96" spans="1:111" x14ac:dyDescent="0.3">
      <c r="A96" s="197"/>
      <c r="B96" s="7"/>
      <c r="C96" s="7"/>
      <c r="D96" s="7"/>
      <c r="E96" s="6"/>
      <c r="F96" s="6"/>
      <c r="G96" s="7"/>
      <c r="H96" s="7"/>
      <c r="I96" s="7"/>
      <c r="J96" s="7"/>
      <c r="K96" s="101"/>
      <c r="L96" s="101"/>
      <c r="M96" s="101"/>
      <c r="N96" s="101"/>
      <c r="O96" s="7"/>
      <c r="P96" s="7"/>
      <c r="Q96" s="7"/>
      <c r="R96" s="7"/>
      <c r="S96" s="7"/>
      <c r="T96" s="7"/>
      <c r="U96" s="7"/>
      <c r="V96" s="7"/>
      <c r="W96" s="100"/>
      <c r="X96" s="100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6"/>
      <c r="AV96" s="6"/>
      <c r="AW96" s="6"/>
      <c r="AX96" s="6"/>
      <c r="AY96" s="7" t="s">
        <v>613</v>
      </c>
      <c r="AZ96" s="7" t="s">
        <v>613</v>
      </c>
      <c r="BA96" s="7" t="s">
        <v>921</v>
      </c>
      <c r="BB96" s="7" t="s">
        <v>921</v>
      </c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DG96" s="145" t="s">
        <v>2450</v>
      </c>
    </row>
    <row r="97" spans="1:111" x14ac:dyDescent="0.3">
      <c r="A97" s="197"/>
      <c r="B97" s="7"/>
      <c r="C97" s="7"/>
      <c r="D97" s="7"/>
      <c r="E97" s="6"/>
      <c r="F97" s="6"/>
      <c r="G97" s="7"/>
      <c r="H97" s="7"/>
      <c r="I97" s="7"/>
      <c r="J97" s="7"/>
      <c r="K97" s="101"/>
      <c r="L97" s="101"/>
      <c r="M97" s="101"/>
      <c r="N97" s="101"/>
      <c r="O97" s="7"/>
      <c r="P97" s="7"/>
      <c r="Q97" s="7"/>
      <c r="R97" s="7"/>
      <c r="S97" s="7"/>
      <c r="T97" s="7"/>
      <c r="U97" s="7"/>
      <c r="V97" s="7"/>
      <c r="W97" s="100"/>
      <c r="X97" s="100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6"/>
      <c r="AV97" s="6"/>
      <c r="AW97" s="7"/>
      <c r="AX97" s="7"/>
      <c r="AY97" s="7" t="s">
        <v>614</v>
      </c>
      <c r="AZ97" s="7" t="s">
        <v>614</v>
      </c>
      <c r="BA97" s="7" t="s">
        <v>922</v>
      </c>
      <c r="BB97" s="7" t="s">
        <v>922</v>
      </c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DG97" s="145" t="s">
        <v>2458</v>
      </c>
    </row>
    <row r="98" spans="1:111" x14ac:dyDescent="0.3">
      <c r="A98" s="197"/>
      <c r="B98" s="7"/>
      <c r="C98" s="7"/>
      <c r="D98" s="7"/>
      <c r="E98" s="6"/>
      <c r="F98" s="6"/>
      <c r="G98" s="7"/>
      <c r="H98" s="7"/>
      <c r="I98" s="7"/>
      <c r="J98" s="7"/>
      <c r="K98" s="101"/>
      <c r="L98" s="101"/>
      <c r="M98" s="101"/>
      <c r="N98" s="101"/>
      <c r="O98" s="7"/>
      <c r="P98" s="7"/>
      <c r="Q98" s="7"/>
      <c r="R98" s="7"/>
      <c r="S98" s="7"/>
      <c r="T98" s="7"/>
      <c r="U98" s="7"/>
      <c r="V98" s="7"/>
      <c r="W98" s="100"/>
      <c r="X98" s="100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6"/>
      <c r="AV98" s="6"/>
      <c r="AW98" s="7"/>
      <c r="AX98" s="7"/>
      <c r="AY98" s="7" t="s">
        <v>615</v>
      </c>
      <c r="AZ98" s="7" t="s">
        <v>615</v>
      </c>
      <c r="BA98" s="7" t="s">
        <v>923</v>
      </c>
      <c r="BB98" s="7" t="s">
        <v>923</v>
      </c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DG98" s="145" t="s">
        <v>2466</v>
      </c>
    </row>
    <row r="99" spans="1:111" x14ac:dyDescent="0.3">
      <c r="A99" s="197"/>
      <c r="B99" s="7"/>
      <c r="C99" s="7"/>
      <c r="D99" s="7"/>
      <c r="E99" s="6"/>
      <c r="F99" s="6"/>
      <c r="G99" s="7"/>
      <c r="H99" s="7"/>
      <c r="I99" s="7"/>
      <c r="J99" s="7"/>
      <c r="K99" s="101"/>
      <c r="L99" s="101"/>
      <c r="M99" s="101"/>
      <c r="N99" s="101"/>
      <c r="O99" s="7"/>
      <c r="P99" s="7"/>
      <c r="Q99" s="7"/>
      <c r="R99" s="7"/>
      <c r="S99" s="7"/>
      <c r="T99" s="7"/>
      <c r="U99" s="7"/>
      <c r="V99" s="7"/>
      <c r="W99" s="100"/>
      <c r="X99" s="100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6"/>
      <c r="AV99" s="6"/>
      <c r="AW99" s="6"/>
      <c r="AX99" s="6"/>
      <c r="AY99" s="7" t="s">
        <v>616</v>
      </c>
      <c r="AZ99" s="7" t="s">
        <v>616</v>
      </c>
      <c r="BA99" s="7" t="s">
        <v>924</v>
      </c>
      <c r="BB99" s="7" t="s">
        <v>924</v>
      </c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DG99" s="145" t="s">
        <v>2473</v>
      </c>
    </row>
    <row r="100" spans="1:111" x14ac:dyDescent="0.3">
      <c r="A100" s="197"/>
      <c r="B100" s="7"/>
      <c r="C100" s="7"/>
      <c r="D100" s="7"/>
      <c r="E100" s="6"/>
      <c r="F100" s="6"/>
      <c r="G100" s="7"/>
      <c r="H100" s="7"/>
      <c r="I100" s="7"/>
      <c r="J100" s="7"/>
      <c r="K100" s="101"/>
      <c r="L100" s="101"/>
      <c r="M100" s="101"/>
      <c r="N100" s="101"/>
      <c r="O100" s="7"/>
      <c r="P100" s="7"/>
      <c r="Q100" s="7"/>
      <c r="R100" s="7"/>
      <c r="S100" s="7"/>
      <c r="T100" s="7"/>
      <c r="U100" s="7"/>
      <c r="V100" s="7"/>
      <c r="W100" s="100"/>
      <c r="X100" s="100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6"/>
      <c r="AV100" s="6"/>
      <c r="AW100" s="6"/>
      <c r="AX100" s="6"/>
      <c r="AY100" s="7" t="s">
        <v>617</v>
      </c>
      <c r="AZ100" s="7" t="s">
        <v>617</v>
      </c>
      <c r="BA100" s="7" t="s">
        <v>925</v>
      </c>
      <c r="BB100" s="7" t="s">
        <v>925</v>
      </c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DG100" s="145" t="s">
        <v>2478</v>
      </c>
    </row>
    <row r="101" spans="1:111" x14ac:dyDescent="0.3">
      <c r="A101" s="197"/>
      <c r="B101" s="7"/>
      <c r="C101" s="7"/>
      <c r="D101" s="7"/>
      <c r="E101" s="6"/>
      <c r="F101" s="6"/>
      <c r="G101" s="7"/>
      <c r="H101" s="7"/>
      <c r="I101" s="7"/>
      <c r="J101" s="7"/>
      <c r="K101" s="101"/>
      <c r="L101" s="101"/>
      <c r="M101" s="101"/>
      <c r="N101" s="101"/>
      <c r="O101" s="7"/>
      <c r="P101" s="7"/>
      <c r="Q101" s="7"/>
      <c r="R101" s="7"/>
      <c r="S101" s="7"/>
      <c r="T101" s="7"/>
      <c r="U101" s="7"/>
      <c r="V101" s="7"/>
      <c r="W101" s="100"/>
      <c r="X101" s="100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6"/>
      <c r="AV101" s="6"/>
      <c r="AW101" s="6"/>
      <c r="AX101" s="6"/>
      <c r="AY101" s="7" t="s">
        <v>619</v>
      </c>
      <c r="AZ101" s="7" t="s">
        <v>619</v>
      </c>
      <c r="BA101" s="7" t="s">
        <v>926</v>
      </c>
      <c r="BB101" s="7" t="s">
        <v>926</v>
      </c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DG101" s="145" t="s">
        <v>2482</v>
      </c>
    </row>
    <row r="102" spans="1:111" x14ac:dyDescent="0.3">
      <c r="A102" s="197"/>
      <c r="B102" s="7"/>
      <c r="C102" s="7"/>
      <c r="D102" s="7"/>
      <c r="E102" s="6"/>
      <c r="F102" s="6"/>
      <c r="G102" s="7"/>
      <c r="H102" s="7"/>
      <c r="I102" s="7"/>
      <c r="J102" s="7"/>
      <c r="K102" s="101"/>
      <c r="L102" s="101"/>
      <c r="M102" s="101"/>
      <c r="N102" s="101"/>
      <c r="O102" s="7"/>
      <c r="P102" s="7"/>
      <c r="Q102" s="7"/>
      <c r="R102" s="7"/>
      <c r="S102" s="7"/>
      <c r="T102" s="7"/>
      <c r="U102" s="7"/>
      <c r="V102" s="7"/>
      <c r="W102" s="100"/>
      <c r="X102" s="100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6"/>
      <c r="AV102" s="6"/>
      <c r="AW102" s="6"/>
      <c r="AX102" s="6"/>
      <c r="AY102" s="7" t="s">
        <v>621</v>
      </c>
      <c r="AZ102" s="7" t="s">
        <v>621</v>
      </c>
      <c r="BA102" s="7" t="s">
        <v>927</v>
      </c>
      <c r="BB102" s="7" t="s">
        <v>927</v>
      </c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</row>
    <row r="103" spans="1:111" x14ac:dyDescent="0.3">
      <c r="A103" s="197"/>
      <c r="B103" s="7"/>
      <c r="C103" s="7"/>
      <c r="D103" s="7"/>
      <c r="E103" s="6"/>
      <c r="F103" s="6"/>
      <c r="G103" s="7"/>
      <c r="H103" s="7"/>
      <c r="I103" s="7"/>
      <c r="J103" s="7"/>
      <c r="K103" s="101"/>
      <c r="L103" s="101"/>
      <c r="M103" s="101"/>
      <c r="N103" s="101"/>
      <c r="O103" s="7"/>
      <c r="P103" s="7"/>
      <c r="Q103" s="7"/>
      <c r="R103" s="7"/>
      <c r="S103" s="7"/>
      <c r="T103" s="7"/>
      <c r="U103" s="7"/>
      <c r="V103" s="7"/>
      <c r="W103" s="100"/>
      <c r="X103" s="100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6"/>
      <c r="AV103" s="6"/>
      <c r="AW103" s="6"/>
      <c r="AX103" s="6"/>
      <c r="AY103" s="7" t="s">
        <v>622</v>
      </c>
      <c r="AZ103" s="7" t="s">
        <v>622</v>
      </c>
      <c r="BA103" s="7" t="s">
        <v>928</v>
      </c>
      <c r="BB103" s="7" t="s">
        <v>928</v>
      </c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</row>
    <row r="104" spans="1:111" x14ac:dyDescent="0.3">
      <c r="A104" s="197"/>
      <c r="B104" s="7"/>
      <c r="C104" s="7"/>
      <c r="D104" s="7"/>
      <c r="E104" s="6"/>
      <c r="F104" s="6"/>
      <c r="G104" s="7"/>
      <c r="H104" s="7"/>
      <c r="I104" s="7"/>
      <c r="J104" s="7"/>
      <c r="K104" s="101"/>
      <c r="L104" s="101"/>
      <c r="M104" s="101"/>
      <c r="N104" s="101"/>
      <c r="O104" s="7"/>
      <c r="P104" s="7"/>
      <c r="Q104" s="7"/>
      <c r="R104" s="7"/>
      <c r="S104" s="7"/>
      <c r="T104" s="7"/>
      <c r="U104" s="7"/>
      <c r="V104" s="7"/>
      <c r="W104" s="100"/>
      <c r="X104" s="100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6"/>
      <c r="AV104" s="6"/>
      <c r="AW104" s="6"/>
      <c r="AX104" s="6"/>
      <c r="AY104" s="7" t="s">
        <v>623</v>
      </c>
      <c r="AZ104" s="7" t="s">
        <v>623</v>
      </c>
      <c r="BA104" s="7" t="s">
        <v>929</v>
      </c>
      <c r="BB104" s="7" t="s">
        <v>929</v>
      </c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</row>
    <row r="105" spans="1:111" x14ac:dyDescent="0.3">
      <c r="A105" s="197"/>
      <c r="B105" s="7"/>
      <c r="C105" s="7"/>
      <c r="D105" s="7"/>
      <c r="E105" s="6"/>
      <c r="F105" s="6"/>
      <c r="G105" s="7"/>
      <c r="H105" s="7"/>
      <c r="I105" s="7"/>
      <c r="J105" s="7"/>
      <c r="K105" s="101"/>
      <c r="L105" s="101"/>
      <c r="M105" s="101"/>
      <c r="N105" s="101"/>
      <c r="O105" s="7"/>
      <c r="P105" s="7"/>
      <c r="Q105" s="7"/>
      <c r="R105" s="7"/>
      <c r="S105" s="7"/>
      <c r="T105" s="7"/>
      <c r="U105" s="7"/>
      <c r="V105" s="7"/>
      <c r="W105" s="100"/>
      <c r="X105" s="100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6"/>
      <c r="AV105" s="6"/>
      <c r="AW105" s="6"/>
      <c r="AX105" s="6"/>
      <c r="AY105" s="7" t="s">
        <v>624</v>
      </c>
      <c r="AZ105" s="7" t="s">
        <v>624</v>
      </c>
      <c r="BA105" s="7" t="s">
        <v>930</v>
      </c>
      <c r="BB105" s="7" t="s">
        <v>930</v>
      </c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</row>
    <row r="106" spans="1:111" x14ac:dyDescent="0.3">
      <c r="A106" s="197"/>
      <c r="B106" s="7"/>
      <c r="C106" s="7"/>
      <c r="D106" s="7"/>
      <c r="E106" s="6"/>
      <c r="F106" s="6"/>
      <c r="G106" s="7"/>
      <c r="H106" s="7"/>
      <c r="I106" s="7"/>
      <c r="J106" s="7"/>
      <c r="K106" s="101"/>
      <c r="L106" s="101"/>
      <c r="M106" s="101"/>
      <c r="N106" s="101"/>
      <c r="O106" s="7"/>
      <c r="P106" s="7"/>
      <c r="Q106" s="7"/>
      <c r="R106" s="7"/>
      <c r="S106" s="7"/>
      <c r="T106" s="7"/>
      <c r="U106" s="7"/>
      <c r="V106" s="7"/>
      <c r="W106" s="100"/>
      <c r="X106" s="100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6"/>
      <c r="AV106" s="6"/>
      <c r="AW106" s="6"/>
      <c r="AX106" s="6"/>
      <c r="AY106" s="7" t="s">
        <v>626</v>
      </c>
      <c r="AZ106" s="7" t="s">
        <v>626</v>
      </c>
      <c r="BA106" s="7" t="s">
        <v>931</v>
      </c>
      <c r="BB106" s="7" t="s">
        <v>931</v>
      </c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</row>
    <row r="107" spans="1:111" x14ac:dyDescent="0.3">
      <c r="A107" s="197"/>
      <c r="B107" s="7"/>
      <c r="C107" s="7"/>
      <c r="D107" s="7"/>
      <c r="E107" s="6"/>
      <c r="F107" s="6"/>
      <c r="G107" s="7"/>
      <c r="H107" s="7"/>
      <c r="I107" s="7"/>
      <c r="J107" s="7"/>
      <c r="K107" s="101"/>
      <c r="L107" s="101"/>
      <c r="M107" s="101"/>
      <c r="N107" s="101"/>
      <c r="O107" s="7"/>
      <c r="P107" s="7"/>
      <c r="Q107" s="7"/>
      <c r="R107" s="7"/>
      <c r="S107" s="7"/>
      <c r="T107" s="7"/>
      <c r="U107" s="7"/>
      <c r="V107" s="7"/>
      <c r="W107" s="100"/>
      <c r="X107" s="100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6"/>
      <c r="AV107" s="6"/>
      <c r="AW107" s="6"/>
      <c r="AX107" s="6"/>
      <c r="AY107" s="7" t="s">
        <v>627</v>
      </c>
      <c r="AZ107" s="7" t="s">
        <v>627</v>
      </c>
      <c r="BA107" s="7" t="s">
        <v>932</v>
      </c>
      <c r="BB107" s="7" t="s">
        <v>932</v>
      </c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</row>
    <row r="108" spans="1:111" x14ac:dyDescent="0.3">
      <c r="A108" s="197"/>
      <c r="B108" s="7"/>
      <c r="C108" s="7"/>
      <c r="D108" s="7"/>
      <c r="E108" s="6"/>
      <c r="F108" s="6"/>
      <c r="G108" s="7"/>
      <c r="H108" s="7"/>
      <c r="I108" s="7"/>
      <c r="J108" s="7"/>
      <c r="K108" s="101"/>
      <c r="L108" s="101"/>
      <c r="M108" s="101"/>
      <c r="N108" s="101"/>
      <c r="O108" s="7"/>
      <c r="P108" s="7"/>
      <c r="Q108" s="7"/>
      <c r="R108" s="7"/>
      <c r="S108" s="7"/>
      <c r="T108" s="7"/>
      <c r="U108" s="7"/>
      <c r="V108" s="7"/>
      <c r="W108" s="100"/>
      <c r="X108" s="100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6"/>
      <c r="AV108" s="6"/>
      <c r="AW108" s="6"/>
      <c r="AX108" s="6"/>
      <c r="AY108" s="7" t="s">
        <v>628</v>
      </c>
      <c r="AZ108" s="7" t="s">
        <v>628</v>
      </c>
      <c r="BA108" s="7" t="s">
        <v>933</v>
      </c>
      <c r="BB108" s="7" t="s">
        <v>933</v>
      </c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</row>
    <row r="109" spans="1:111" x14ac:dyDescent="0.3">
      <c r="A109" s="197"/>
      <c r="B109" s="7"/>
      <c r="C109" s="7"/>
      <c r="D109" s="7"/>
      <c r="E109" s="6"/>
      <c r="F109" s="6"/>
      <c r="G109" s="7"/>
      <c r="H109" s="7"/>
      <c r="I109" s="7"/>
      <c r="J109" s="7"/>
      <c r="K109" s="101"/>
      <c r="L109" s="101"/>
      <c r="M109" s="101"/>
      <c r="N109" s="101"/>
      <c r="O109" s="7"/>
      <c r="P109" s="7"/>
      <c r="Q109" s="7"/>
      <c r="R109" s="7"/>
      <c r="S109" s="7"/>
      <c r="T109" s="7"/>
      <c r="U109" s="7"/>
      <c r="V109" s="7"/>
      <c r="W109" s="100"/>
      <c r="X109" s="100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6"/>
      <c r="AV109" s="6"/>
      <c r="AW109" s="6"/>
      <c r="AX109" s="6"/>
      <c r="AY109" s="7" t="s">
        <v>629</v>
      </c>
      <c r="AZ109" s="7" t="s">
        <v>629</v>
      </c>
      <c r="BA109" s="7" t="s">
        <v>934</v>
      </c>
      <c r="BB109" s="7" t="s">
        <v>934</v>
      </c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</row>
    <row r="110" spans="1:111" x14ac:dyDescent="0.3">
      <c r="A110" s="197"/>
      <c r="B110" s="7"/>
      <c r="C110" s="7"/>
      <c r="D110" s="7"/>
      <c r="E110" s="6"/>
      <c r="F110" s="6"/>
      <c r="G110" s="7"/>
      <c r="H110" s="7"/>
      <c r="I110" s="7"/>
      <c r="J110" s="7"/>
      <c r="K110" s="101"/>
      <c r="L110" s="101"/>
      <c r="M110" s="101"/>
      <c r="N110" s="101"/>
      <c r="O110" s="7"/>
      <c r="P110" s="7"/>
      <c r="Q110" s="7"/>
      <c r="R110" s="7"/>
      <c r="S110" s="7"/>
      <c r="T110" s="7"/>
      <c r="U110" s="7"/>
      <c r="V110" s="7"/>
      <c r="W110" s="100"/>
      <c r="X110" s="100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6"/>
      <c r="AV110" s="6"/>
      <c r="AW110" s="6"/>
      <c r="AX110" s="6"/>
      <c r="AY110" s="7" t="s">
        <v>630</v>
      </c>
      <c r="AZ110" s="7" t="s">
        <v>630</v>
      </c>
      <c r="BA110" s="7" t="s">
        <v>935</v>
      </c>
      <c r="BB110" s="7" t="s">
        <v>935</v>
      </c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</row>
    <row r="111" spans="1:111" x14ac:dyDescent="0.3">
      <c r="A111" s="197"/>
      <c r="B111" s="7"/>
      <c r="C111" s="7"/>
      <c r="D111" s="7"/>
      <c r="E111" s="6"/>
      <c r="F111" s="6"/>
      <c r="G111" s="7"/>
      <c r="H111" s="7"/>
      <c r="I111" s="7"/>
      <c r="J111" s="7"/>
      <c r="K111" s="101"/>
      <c r="L111" s="101"/>
      <c r="M111" s="101"/>
      <c r="N111" s="101"/>
      <c r="O111" s="7"/>
      <c r="P111" s="7"/>
      <c r="Q111" s="7"/>
      <c r="R111" s="7"/>
      <c r="S111" s="7"/>
      <c r="T111" s="7"/>
      <c r="U111" s="7"/>
      <c r="V111" s="7"/>
      <c r="W111" s="100"/>
      <c r="X111" s="100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6"/>
      <c r="AV111" s="6"/>
      <c r="AW111" s="6"/>
      <c r="AX111" s="6"/>
      <c r="AY111" s="7" t="s">
        <v>631</v>
      </c>
      <c r="AZ111" s="7" t="s">
        <v>631</v>
      </c>
      <c r="BA111" s="7" t="s">
        <v>936</v>
      </c>
      <c r="BB111" s="7" t="s">
        <v>936</v>
      </c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</row>
    <row r="112" spans="1:111" x14ac:dyDescent="0.3">
      <c r="A112" s="197"/>
      <c r="B112" s="7"/>
      <c r="C112" s="7"/>
      <c r="D112" s="7"/>
      <c r="E112" s="6"/>
      <c r="F112" s="6"/>
      <c r="G112" s="7"/>
      <c r="H112" s="7"/>
      <c r="I112" s="7"/>
      <c r="J112" s="7"/>
      <c r="K112" s="101"/>
      <c r="L112" s="101"/>
      <c r="M112" s="101"/>
      <c r="N112" s="101"/>
      <c r="O112" s="7"/>
      <c r="P112" s="7"/>
      <c r="Q112" s="7"/>
      <c r="R112" s="7"/>
      <c r="S112" s="7"/>
      <c r="T112" s="7"/>
      <c r="U112" s="7"/>
      <c r="V112" s="7"/>
      <c r="W112" s="100"/>
      <c r="X112" s="100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6"/>
      <c r="AV112" s="6"/>
      <c r="AW112" s="6"/>
      <c r="AX112" s="6"/>
      <c r="AY112" s="7" t="s">
        <v>632</v>
      </c>
      <c r="AZ112" s="7" t="s">
        <v>632</v>
      </c>
      <c r="BA112" s="7" t="s">
        <v>937</v>
      </c>
      <c r="BB112" s="7" t="s">
        <v>937</v>
      </c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</row>
    <row r="113" spans="1:76" x14ac:dyDescent="0.3">
      <c r="A113" s="197"/>
      <c r="B113" s="7"/>
      <c r="C113" s="7"/>
      <c r="D113" s="7"/>
      <c r="E113" s="6"/>
      <c r="F113" s="6"/>
      <c r="G113" s="7"/>
      <c r="H113" s="7"/>
      <c r="I113" s="7"/>
      <c r="J113" s="7"/>
      <c r="K113" s="101"/>
      <c r="L113" s="101"/>
      <c r="M113" s="101"/>
      <c r="N113" s="101"/>
      <c r="O113" s="7"/>
      <c r="P113" s="7"/>
      <c r="Q113" s="7"/>
      <c r="R113" s="7"/>
      <c r="S113" s="7"/>
      <c r="T113" s="7"/>
      <c r="U113" s="7"/>
      <c r="V113" s="7"/>
      <c r="W113" s="100"/>
      <c r="X113" s="100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6"/>
      <c r="AV113" s="6"/>
      <c r="AW113" s="6"/>
      <c r="AX113" s="6"/>
      <c r="AY113" s="7" t="s">
        <v>633</v>
      </c>
      <c r="AZ113" s="7" t="s">
        <v>633</v>
      </c>
      <c r="BA113" s="7" t="s">
        <v>938</v>
      </c>
      <c r="BB113" s="7" t="s">
        <v>938</v>
      </c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</row>
    <row r="114" spans="1:76" x14ac:dyDescent="0.3">
      <c r="A114" s="197"/>
      <c r="B114" s="7"/>
      <c r="C114" s="7"/>
      <c r="D114" s="7"/>
      <c r="E114" s="6"/>
      <c r="F114" s="6"/>
      <c r="G114" s="7"/>
      <c r="H114" s="7"/>
      <c r="I114" s="7"/>
      <c r="J114" s="7"/>
      <c r="K114" s="101"/>
      <c r="L114" s="101"/>
      <c r="M114" s="101"/>
      <c r="N114" s="101"/>
      <c r="O114" s="7"/>
      <c r="P114" s="7"/>
      <c r="Q114" s="7"/>
      <c r="R114" s="7"/>
      <c r="S114" s="7"/>
      <c r="T114" s="7"/>
      <c r="U114" s="7"/>
      <c r="V114" s="7"/>
      <c r="W114" s="100"/>
      <c r="X114" s="100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6"/>
      <c r="AV114" s="6"/>
      <c r="AW114" s="6"/>
      <c r="AX114" s="6"/>
      <c r="AY114" s="7" t="s">
        <v>634</v>
      </c>
      <c r="AZ114" s="7" t="s">
        <v>634</v>
      </c>
      <c r="BA114" s="7" t="s">
        <v>939</v>
      </c>
      <c r="BB114" s="7" t="s">
        <v>939</v>
      </c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</row>
    <row r="115" spans="1:76" x14ac:dyDescent="0.3">
      <c r="A115" s="197"/>
      <c r="B115" s="7"/>
      <c r="C115" s="7"/>
      <c r="D115" s="7"/>
      <c r="E115" s="6"/>
      <c r="F115" s="6"/>
      <c r="G115" s="7"/>
      <c r="H115" s="7"/>
      <c r="I115" s="7"/>
      <c r="J115" s="7"/>
      <c r="K115" s="101"/>
      <c r="L115" s="101"/>
      <c r="M115" s="101"/>
      <c r="N115" s="101"/>
      <c r="O115" s="7"/>
      <c r="P115" s="7"/>
      <c r="Q115" s="7"/>
      <c r="R115" s="7"/>
      <c r="S115" s="7"/>
      <c r="T115" s="7"/>
      <c r="U115" s="7"/>
      <c r="V115" s="7"/>
      <c r="W115" s="100"/>
      <c r="X115" s="100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6"/>
      <c r="AV115" s="6"/>
      <c r="AW115" s="6"/>
      <c r="AX115" s="6"/>
      <c r="AY115" s="7" t="s">
        <v>636</v>
      </c>
      <c r="AZ115" s="7" t="s">
        <v>636</v>
      </c>
      <c r="BA115" s="7" t="s">
        <v>940</v>
      </c>
      <c r="BB115" s="7" t="s">
        <v>940</v>
      </c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</row>
    <row r="116" spans="1:76" x14ac:dyDescent="0.3">
      <c r="A116" s="197"/>
      <c r="B116" s="7"/>
      <c r="C116" s="7"/>
      <c r="D116" s="7"/>
      <c r="E116" s="6"/>
      <c r="F116" s="6"/>
      <c r="G116" s="7"/>
      <c r="H116" s="7"/>
      <c r="I116" s="7"/>
      <c r="J116" s="7"/>
      <c r="K116" s="101"/>
      <c r="L116" s="101"/>
      <c r="M116" s="101"/>
      <c r="N116" s="101"/>
      <c r="O116" s="7"/>
      <c r="P116" s="7"/>
      <c r="Q116" s="7"/>
      <c r="R116" s="7"/>
      <c r="S116" s="7"/>
      <c r="T116" s="7"/>
      <c r="U116" s="7"/>
      <c r="V116" s="7"/>
      <c r="W116" s="100"/>
      <c r="X116" s="100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6"/>
      <c r="AV116" s="6"/>
      <c r="AW116" s="6"/>
      <c r="AX116" s="6"/>
      <c r="AY116" s="7" t="s">
        <v>637</v>
      </c>
      <c r="AZ116" s="7" t="s">
        <v>637</v>
      </c>
      <c r="BA116" s="7" t="s">
        <v>941</v>
      </c>
      <c r="BB116" s="7" t="s">
        <v>941</v>
      </c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</row>
    <row r="117" spans="1:76" x14ac:dyDescent="0.3">
      <c r="A117" s="197"/>
      <c r="B117" s="7"/>
      <c r="C117" s="7"/>
      <c r="D117" s="7"/>
      <c r="E117" s="6"/>
      <c r="F117" s="6"/>
      <c r="G117" s="7"/>
      <c r="H117" s="7"/>
      <c r="I117" s="7"/>
      <c r="J117" s="7"/>
      <c r="K117" s="101"/>
      <c r="L117" s="101"/>
      <c r="M117" s="101"/>
      <c r="N117" s="101"/>
      <c r="O117" s="7"/>
      <c r="P117" s="7"/>
      <c r="Q117" s="7"/>
      <c r="R117" s="7"/>
      <c r="S117" s="7"/>
      <c r="T117" s="7"/>
      <c r="U117" s="7"/>
      <c r="V117" s="7"/>
      <c r="W117" s="100"/>
      <c r="X117" s="100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6"/>
      <c r="AV117" s="6"/>
      <c r="AW117" s="6"/>
      <c r="AX117" s="6"/>
      <c r="AY117" s="7" t="s">
        <v>638</v>
      </c>
      <c r="AZ117" s="7" t="s">
        <v>638</v>
      </c>
      <c r="BA117" s="7" t="s">
        <v>942</v>
      </c>
      <c r="BB117" s="7" t="s">
        <v>942</v>
      </c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</row>
    <row r="118" spans="1:76" x14ac:dyDescent="0.3">
      <c r="A118" s="197"/>
      <c r="B118" s="7"/>
      <c r="C118" s="7"/>
      <c r="D118" s="7"/>
      <c r="E118" s="6"/>
      <c r="F118" s="6"/>
      <c r="G118" s="7"/>
      <c r="H118" s="7"/>
      <c r="I118" s="7"/>
      <c r="J118" s="7"/>
      <c r="K118" s="101"/>
      <c r="L118" s="101"/>
      <c r="M118" s="101"/>
      <c r="N118" s="101"/>
      <c r="O118" s="7"/>
      <c r="P118" s="7"/>
      <c r="Q118" s="7"/>
      <c r="R118" s="7"/>
      <c r="S118" s="7"/>
      <c r="T118" s="7"/>
      <c r="U118" s="7"/>
      <c r="V118" s="7"/>
      <c r="W118" s="100"/>
      <c r="X118" s="100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6"/>
      <c r="AV118" s="6"/>
      <c r="AW118" s="6"/>
      <c r="AX118" s="6"/>
      <c r="AY118" s="7" t="s">
        <v>639</v>
      </c>
      <c r="AZ118" s="7" t="s">
        <v>639</v>
      </c>
      <c r="BA118" s="7" t="s">
        <v>943</v>
      </c>
      <c r="BB118" s="7" t="s">
        <v>943</v>
      </c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</row>
    <row r="119" spans="1:76" x14ac:dyDescent="0.3">
      <c r="A119" s="197"/>
      <c r="B119" s="7"/>
      <c r="C119" s="7"/>
      <c r="D119" s="7"/>
      <c r="E119" s="6"/>
      <c r="F119" s="6"/>
      <c r="G119" s="7"/>
      <c r="H119" s="7"/>
      <c r="I119" s="7"/>
      <c r="J119" s="7"/>
      <c r="K119" s="101"/>
      <c r="L119" s="101"/>
      <c r="M119" s="101"/>
      <c r="N119" s="101"/>
      <c r="O119" s="7"/>
      <c r="P119" s="7"/>
      <c r="Q119" s="7"/>
      <c r="R119" s="7"/>
      <c r="S119" s="7"/>
      <c r="T119" s="7"/>
      <c r="U119" s="7"/>
      <c r="V119" s="7"/>
      <c r="W119" s="100"/>
      <c r="X119" s="100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6"/>
      <c r="AV119" s="6"/>
      <c r="AW119" s="6"/>
      <c r="AX119" s="6"/>
      <c r="AY119" s="7" t="s">
        <v>641</v>
      </c>
      <c r="AZ119" s="7" t="s">
        <v>641</v>
      </c>
      <c r="BA119" s="7" t="s">
        <v>944</v>
      </c>
      <c r="BB119" s="7" t="s">
        <v>944</v>
      </c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</row>
    <row r="120" spans="1:76" x14ac:dyDescent="0.3">
      <c r="A120" s="197"/>
      <c r="B120" s="7"/>
      <c r="C120" s="7"/>
      <c r="D120" s="7"/>
      <c r="E120" s="6"/>
      <c r="F120" s="6"/>
      <c r="G120" s="7"/>
      <c r="H120" s="7"/>
      <c r="I120" s="7"/>
      <c r="J120" s="7"/>
      <c r="K120" s="101"/>
      <c r="L120" s="101"/>
      <c r="M120" s="101"/>
      <c r="N120" s="101"/>
      <c r="O120" s="7"/>
      <c r="P120" s="7"/>
      <c r="Q120" s="7"/>
      <c r="R120" s="7"/>
      <c r="S120" s="7"/>
      <c r="T120" s="7"/>
      <c r="U120" s="7"/>
      <c r="V120" s="7"/>
      <c r="W120" s="100"/>
      <c r="X120" s="100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6"/>
      <c r="AV120" s="6"/>
      <c r="AW120" s="6"/>
      <c r="AX120" s="6"/>
      <c r="AY120" s="7" t="s">
        <v>642</v>
      </c>
      <c r="AZ120" s="7" t="s">
        <v>642</v>
      </c>
      <c r="BA120" s="7" t="s">
        <v>945</v>
      </c>
      <c r="BB120" s="7" t="s">
        <v>945</v>
      </c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</row>
    <row r="121" spans="1:76" x14ac:dyDescent="0.3">
      <c r="A121" s="197"/>
      <c r="B121" s="7"/>
      <c r="C121" s="7"/>
      <c r="D121" s="7"/>
      <c r="E121" s="6"/>
      <c r="F121" s="6"/>
      <c r="G121" s="7"/>
      <c r="H121" s="7"/>
      <c r="I121" s="7"/>
      <c r="J121" s="7"/>
      <c r="K121" s="101"/>
      <c r="L121" s="101"/>
      <c r="M121" s="101"/>
      <c r="N121" s="101"/>
      <c r="O121" s="7"/>
      <c r="P121" s="7"/>
      <c r="Q121" s="7"/>
      <c r="R121" s="7"/>
      <c r="S121" s="7"/>
      <c r="T121" s="7"/>
      <c r="U121" s="7"/>
      <c r="V121" s="7"/>
      <c r="W121" s="100"/>
      <c r="X121" s="100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6"/>
      <c r="AV121" s="6"/>
      <c r="AW121" s="6"/>
      <c r="AX121" s="6"/>
      <c r="AY121" s="7" t="s">
        <v>643</v>
      </c>
      <c r="AZ121" s="7" t="s">
        <v>643</v>
      </c>
      <c r="BA121" s="7" t="s">
        <v>946</v>
      </c>
      <c r="BB121" s="7" t="s">
        <v>946</v>
      </c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</row>
    <row r="122" spans="1:76" x14ac:dyDescent="0.3">
      <c r="A122" s="197"/>
      <c r="B122" s="7"/>
      <c r="C122" s="7"/>
      <c r="D122" s="7"/>
      <c r="E122" s="6"/>
      <c r="F122" s="6"/>
      <c r="G122" s="7"/>
      <c r="H122" s="7"/>
      <c r="I122" s="7"/>
      <c r="J122" s="7"/>
      <c r="K122" s="101"/>
      <c r="L122" s="101"/>
      <c r="M122" s="101"/>
      <c r="N122" s="101"/>
      <c r="O122" s="7"/>
      <c r="P122" s="7"/>
      <c r="Q122" s="7"/>
      <c r="R122" s="7"/>
      <c r="S122" s="7"/>
      <c r="T122" s="7"/>
      <c r="U122" s="7"/>
      <c r="V122" s="7"/>
      <c r="W122" s="100"/>
      <c r="X122" s="100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6"/>
      <c r="AV122" s="6"/>
      <c r="AW122" s="6"/>
      <c r="AX122" s="6"/>
      <c r="AY122" s="7" t="s">
        <v>645</v>
      </c>
      <c r="AZ122" s="7" t="s">
        <v>645</v>
      </c>
      <c r="BA122" s="7" t="s">
        <v>947</v>
      </c>
      <c r="BB122" s="7" t="s">
        <v>947</v>
      </c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</row>
    <row r="123" spans="1:76" x14ac:dyDescent="0.3">
      <c r="A123" s="197"/>
      <c r="B123" s="7"/>
      <c r="C123" s="7"/>
      <c r="D123" s="7"/>
      <c r="E123" s="6"/>
      <c r="F123" s="6"/>
      <c r="G123" s="7"/>
      <c r="H123" s="7"/>
      <c r="I123" s="7"/>
      <c r="J123" s="7"/>
      <c r="K123" s="101"/>
      <c r="L123" s="101"/>
      <c r="M123" s="101"/>
      <c r="N123" s="101"/>
      <c r="O123" s="7"/>
      <c r="P123" s="7"/>
      <c r="Q123" s="7"/>
      <c r="R123" s="7"/>
      <c r="S123" s="7"/>
      <c r="T123" s="7"/>
      <c r="U123" s="7"/>
      <c r="V123" s="7"/>
      <c r="W123" s="100"/>
      <c r="X123" s="100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6"/>
      <c r="AV123" s="6"/>
      <c r="AW123" s="6"/>
      <c r="AX123" s="6"/>
      <c r="AY123" s="7" t="s">
        <v>646</v>
      </c>
      <c r="AZ123" s="7" t="s">
        <v>646</v>
      </c>
      <c r="BA123" s="7" t="s">
        <v>948</v>
      </c>
      <c r="BB123" s="7" t="s">
        <v>948</v>
      </c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</row>
    <row r="124" spans="1:76" x14ac:dyDescent="0.3">
      <c r="A124" s="197"/>
      <c r="B124" s="7"/>
      <c r="C124" s="7"/>
      <c r="D124" s="7"/>
      <c r="E124" s="6"/>
      <c r="F124" s="6"/>
      <c r="G124" s="7"/>
      <c r="H124" s="7"/>
      <c r="I124" s="7"/>
      <c r="J124" s="7"/>
      <c r="K124" s="101"/>
      <c r="L124" s="101"/>
      <c r="M124" s="101"/>
      <c r="N124" s="101"/>
      <c r="O124" s="7"/>
      <c r="P124" s="7"/>
      <c r="Q124" s="7"/>
      <c r="R124" s="7"/>
      <c r="S124" s="7"/>
      <c r="T124" s="7"/>
      <c r="U124" s="7"/>
      <c r="V124" s="7"/>
      <c r="W124" s="100"/>
      <c r="X124" s="100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6"/>
      <c r="AV124" s="6"/>
      <c r="AW124" s="6"/>
      <c r="AX124" s="6"/>
      <c r="AY124" s="7" t="s">
        <v>510</v>
      </c>
      <c r="AZ124" s="7" t="s">
        <v>2368</v>
      </c>
      <c r="BA124" s="7" t="s">
        <v>949</v>
      </c>
      <c r="BB124" s="7" t="s">
        <v>949</v>
      </c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</row>
    <row r="125" spans="1:76" x14ac:dyDescent="0.3">
      <c r="A125" s="197"/>
      <c r="B125" s="7"/>
      <c r="C125" s="7"/>
      <c r="D125" s="7"/>
      <c r="E125" s="6"/>
      <c r="F125" s="6"/>
      <c r="G125" s="7"/>
      <c r="H125" s="7"/>
      <c r="I125" s="7"/>
      <c r="J125" s="7"/>
      <c r="K125" s="101"/>
      <c r="L125" s="101"/>
      <c r="M125" s="101"/>
      <c r="N125" s="101"/>
      <c r="O125" s="7"/>
      <c r="P125" s="7"/>
      <c r="Q125" s="7"/>
      <c r="R125" s="7"/>
      <c r="S125" s="7"/>
      <c r="T125" s="7"/>
      <c r="U125" s="7"/>
      <c r="V125" s="7"/>
      <c r="W125" s="100"/>
      <c r="X125" s="100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6"/>
      <c r="AV125" s="6"/>
      <c r="AW125" s="6"/>
      <c r="AX125" s="6"/>
      <c r="AY125" s="7"/>
      <c r="AZ125" s="7" t="s">
        <v>510</v>
      </c>
      <c r="BA125" s="7" t="s">
        <v>950</v>
      </c>
      <c r="BB125" s="7" t="s">
        <v>950</v>
      </c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</row>
    <row r="126" spans="1:76" x14ac:dyDescent="0.3">
      <c r="A126" s="197"/>
      <c r="B126" s="7"/>
      <c r="C126" s="7"/>
      <c r="D126" s="7"/>
      <c r="E126" s="6"/>
      <c r="F126" s="6"/>
      <c r="G126" s="7"/>
      <c r="H126" s="7"/>
      <c r="I126" s="7"/>
      <c r="J126" s="7"/>
      <c r="K126" s="101"/>
      <c r="L126" s="101"/>
      <c r="M126" s="101"/>
      <c r="N126" s="101"/>
      <c r="O126" s="7"/>
      <c r="P126" s="7"/>
      <c r="Q126" s="7"/>
      <c r="R126" s="7"/>
      <c r="S126" s="7"/>
      <c r="T126" s="7"/>
      <c r="U126" s="7"/>
      <c r="V126" s="7"/>
      <c r="W126" s="100"/>
      <c r="X126" s="100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6"/>
      <c r="AV126" s="6"/>
      <c r="AW126" s="6"/>
      <c r="AX126" s="6"/>
      <c r="AY126" s="7"/>
      <c r="AZ126" s="7"/>
      <c r="BA126" s="7" t="s">
        <v>951</v>
      </c>
      <c r="BB126" s="7" t="s">
        <v>951</v>
      </c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</row>
    <row r="127" spans="1:76" x14ac:dyDescent="0.3">
      <c r="A127" s="197"/>
      <c r="B127" s="7"/>
      <c r="C127" s="7"/>
      <c r="D127" s="7"/>
      <c r="E127" s="6"/>
      <c r="F127" s="6"/>
      <c r="G127" s="7"/>
      <c r="H127" s="7"/>
      <c r="I127" s="7"/>
      <c r="J127" s="7"/>
      <c r="K127" s="101"/>
      <c r="L127" s="101"/>
      <c r="M127" s="101"/>
      <c r="N127" s="101"/>
      <c r="O127" s="7"/>
      <c r="P127" s="7"/>
      <c r="Q127" s="7"/>
      <c r="R127" s="7"/>
      <c r="S127" s="7"/>
      <c r="T127" s="7"/>
      <c r="U127" s="7"/>
      <c r="V127" s="7"/>
      <c r="W127" s="100"/>
      <c r="X127" s="100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6"/>
      <c r="AV127" s="6"/>
      <c r="AW127" s="6"/>
      <c r="AX127" s="6"/>
      <c r="AY127" s="7"/>
      <c r="AZ127" s="7"/>
      <c r="BA127" s="7" t="s">
        <v>952</v>
      </c>
      <c r="BB127" s="7" t="s">
        <v>952</v>
      </c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</row>
    <row r="128" spans="1:76" x14ac:dyDescent="0.3">
      <c r="A128" s="197"/>
      <c r="B128" s="7"/>
      <c r="C128" s="7"/>
      <c r="D128" s="7"/>
      <c r="E128" s="6"/>
      <c r="F128" s="6"/>
      <c r="G128" s="7"/>
      <c r="H128" s="7"/>
      <c r="I128" s="7"/>
      <c r="J128" s="7"/>
      <c r="K128" s="101"/>
      <c r="L128" s="101"/>
      <c r="M128" s="101"/>
      <c r="N128" s="101"/>
      <c r="O128" s="7"/>
      <c r="P128" s="7"/>
      <c r="Q128" s="7"/>
      <c r="R128" s="7"/>
      <c r="S128" s="7"/>
      <c r="T128" s="7"/>
      <c r="U128" s="7"/>
      <c r="V128" s="7"/>
      <c r="W128" s="100"/>
      <c r="X128" s="100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6"/>
      <c r="AV128" s="6"/>
      <c r="AW128" s="6"/>
      <c r="AX128" s="6"/>
      <c r="AY128" s="7"/>
      <c r="AZ128" s="7"/>
      <c r="BA128" s="7" t="s">
        <v>953</v>
      </c>
      <c r="BB128" s="7" t="s">
        <v>953</v>
      </c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</row>
    <row r="129" spans="1:76" x14ac:dyDescent="0.3">
      <c r="A129" s="197"/>
      <c r="B129" s="7"/>
      <c r="C129" s="7"/>
      <c r="D129" s="7"/>
      <c r="E129" s="6"/>
      <c r="F129" s="6"/>
      <c r="G129" s="7"/>
      <c r="H129" s="7"/>
      <c r="I129" s="7"/>
      <c r="J129" s="7"/>
      <c r="K129" s="101"/>
      <c r="L129" s="101"/>
      <c r="M129" s="101"/>
      <c r="N129" s="101"/>
      <c r="O129" s="7"/>
      <c r="P129" s="7"/>
      <c r="Q129" s="7"/>
      <c r="R129" s="7"/>
      <c r="S129" s="7"/>
      <c r="T129" s="7"/>
      <c r="U129" s="7"/>
      <c r="V129" s="7"/>
      <c r="W129" s="100"/>
      <c r="X129" s="100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6"/>
      <c r="AV129" s="6"/>
      <c r="AW129" s="6"/>
      <c r="AX129" s="6"/>
      <c r="AY129" s="7"/>
      <c r="AZ129" s="7"/>
      <c r="BA129" s="7" t="s">
        <v>954</v>
      </c>
      <c r="BB129" s="7" t="s">
        <v>954</v>
      </c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</row>
    <row r="130" spans="1:76" x14ac:dyDescent="0.3">
      <c r="A130" s="197"/>
      <c r="B130" s="7"/>
      <c r="C130" s="7"/>
      <c r="D130" s="7"/>
      <c r="E130" s="6"/>
      <c r="F130" s="6"/>
      <c r="G130" s="7"/>
      <c r="H130" s="7"/>
      <c r="I130" s="7"/>
      <c r="J130" s="7"/>
      <c r="K130" s="101"/>
      <c r="L130" s="101"/>
      <c r="M130" s="101"/>
      <c r="N130" s="101"/>
      <c r="O130" s="7"/>
      <c r="P130" s="7"/>
      <c r="Q130" s="7"/>
      <c r="R130" s="7"/>
      <c r="S130" s="7"/>
      <c r="T130" s="7"/>
      <c r="U130" s="7"/>
      <c r="V130" s="7"/>
      <c r="W130" s="100"/>
      <c r="X130" s="100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6"/>
      <c r="AV130" s="6"/>
      <c r="AW130" s="6"/>
      <c r="AX130" s="6"/>
      <c r="AY130" s="7"/>
      <c r="AZ130" s="7"/>
      <c r="BA130" s="7" t="s">
        <v>955</v>
      </c>
      <c r="BB130" s="7" t="s">
        <v>955</v>
      </c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</row>
    <row r="131" spans="1:76" x14ac:dyDescent="0.3">
      <c r="A131" s="197"/>
      <c r="B131" s="7"/>
      <c r="C131" s="7"/>
      <c r="D131" s="7"/>
      <c r="E131" s="6"/>
      <c r="F131" s="6"/>
      <c r="G131" s="7"/>
      <c r="H131" s="7"/>
      <c r="I131" s="7"/>
      <c r="J131" s="7"/>
      <c r="K131" s="101"/>
      <c r="L131" s="101"/>
      <c r="M131" s="101"/>
      <c r="N131" s="101"/>
      <c r="O131" s="7"/>
      <c r="P131" s="7"/>
      <c r="Q131" s="7"/>
      <c r="R131" s="7"/>
      <c r="S131" s="7"/>
      <c r="T131" s="7"/>
      <c r="U131" s="7"/>
      <c r="V131" s="7"/>
      <c r="W131" s="100"/>
      <c r="X131" s="100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6"/>
      <c r="AV131" s="6"/>
      <c r="AW131" s="6"/>
      <c r="AX131" s="6"/>
      <c r="AY131" s="7"/>
      <c r="AZ131" s="7"/>
      <c r="BA131" s="7" t="s">
        <v>956</v>
      </c>
      <c r="BB131" s="7" t="s">
        <v>956</v>
      </c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</row>
    <row r="132" spans="1:76" x14ac:dyDescent="0.3">
      <c r="A132" s="197"/>
      <c r="B132" s="7"/>
      <c r="C132" s="7"/>
      <c r="D132" s="7"/>
      <c r="E132" s="6"/>
      <c r="F132" s="6"/>
      <c r="G132" s="7"/>
      <c r="H132" s="7"/>
      <c r="I132" s="7"/>
      <c r="J132" s="7"/>
      <c r="K132" s="101"/>
      <c r="L132" s="101"/>
      <c r="M132" s="101"/>
      <c r="N132" s="101"/>
      <c r="O132" s="7"/>
      <c r="P132" s="7"/>
      <c r="Q132" s="7"/>
      <c r="R132" s="7"/>
      <c r="S132" s="7"/>
      <c r="T132" s="7"/>
      <c r="U132" s="7"/>
      <c r="V132" s="7"/>
      <c r="W132" s="100"/>
      <c r="X132" s="100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6"/>
      <c r="AV132" s="6"/>
      <c r="AW132" s="6"/>
      <c r="AX132" s="6"/>
      <c r="AY132" s="7"/>
      <c r="AZ132" s="7"/>
      <c r="BA132" s="7" t="s">
        <v>957</v>
      </c>
      <c r="BB132" s="7" t="s">
        <v>957</v>
      </c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</row>
    <row r="133" spans="1:76" x14ac:dyDescent="0.3">
      <c r="A133" s="197"/>
      <c r="B133" s="7"/>
      <c r="C133" s="7"/>
      <c r="D133" s="7"/>
      <c r="E133" s="6"/>
      <c r="F133" s="6"/>
      <c r="G133" s="7"/>
      <c r="H133" s="7"/>
      <c r="I133" s="7"/>
      <c r="J133" s="7"/>
      <c r="K133" s="101"/>
      <c r="L133" s="101"/>
      <c r="M133" s="101"/>
      <c r="N133" s="101"/>
      <c r="O133" s="7"/>
      <c r="P133" s="7"/>
      <c r="Q133" s="7"/>
      <c r="R133" s="7"/>
      <c r="S133" s="7"/>
      <c r="T133" s="7"/>
      <c r="U133" s="7"/>
      <c r="V133" s="7"/>
      <c r="W133" s="100"/>
      <c r="X133" s="100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6"/>
      <c r="AV133" s="6"/>
      <c r="AW133" s="6"/>
      <c r="AX133" s="6"/>
      <c r="AY133" s="7"/>
      <c r="AZ133" s="7"/>
      <c r="BA133" s="7" t="s">
        <v>958</v>
      </c>
      <c r="BB133" s="7" t="s">
        <v>958</v>
      </c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</row>
    <row r="134" spans="1:76" x14ac:dyDescent="0.3">
      <c r="A134" s="197"/>
      <c r="B134" s="7"/>
      <c r="C134" s="7"/>
      <c r="D134" s="7"/>
      <c r="E134" s="6"/>
      <c r="F134" s="6"/>
      <c r="G134" s="7"/>
      <c r="H134" s="7"/>
      <c r="I134" s="7"/>
      <c r="J134" s="7"/>
      <c r="K134" s="101"/>
      <c r="L134" s="101"/>
      <c r="M134" s="101"/>
      <c r="N134" s="101"/>
      <c r="O134" s="7"/>
      <c r="P134" s="7"/>
      <c r="Q134" s="7"/>
      <c r="R134" s="7"/>
      <c r="S134" s="7"/>
      <c r="T134" s="7"/>
      <c r="U134" s="7"/>
      <c r="V134" s="7"/>
      <c r="W134" s="100"/>
      <c r="X134" s="100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6"/>
      <c r="AV134" s="6"/>
      <c r="AW134" s="6"/>
      <c r="AX134" s="6"/>
      <c r="AY134" s="7"/>
      <c r="AZ134" s="7"/>
      <c r="BA134" s="7" t="s">
        <v>959</v>
      </c>
      <c r="BB134" s="7" t="s">
        <v>959</v>
      </c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</row>
    <row r="135" spans="1:76" x14ac:dyDescent="0.3">
      <c r="A135" s="197"/>
      <c r="B135" s="7"/>
      <c r="C135" s="7"/>
      <c r="D135" s="7"/>
      <c r="E135" s="6"/>
      <c r="F135" s="6"/>
      <c r="G135" s="7"/>
      <c r="H135" s="7"/>
      <c r="I135" s="7"/>
      <c r="J135" s="7"/>
      <c r="K135" s="101"/>
      <c r="L135" s="101"/>
      <c r="M135" s="101"/>
      <c r="N135" s="101"/>
      <c r="O135" s="7"/>
      <c r="P135" s="7"/>
      <c r="Q135" s="7"/>
      <c r="R135" s="7"/>
      <c r="S135" s="7"/>
      <c r="T135" s="7"/>
      <c r="U135" s="7"/>
      <c r="V135" s="7"/>
      <c r="W135" s="100"/>
      <c r="X135" s="100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6"/>
      <c r="AV135" s="6"/>
      <c r="AW135" s="6"/>
      <c r="AX135" s="6"/>
      <c r="AY135" s="7"/>
      <c r="AZ135" s="7"/>
      <c r="BA135" s="7" t="s">
        <v>960</v>
      </c>
      <c r="BB135" s="7" t="s">
        <v>960</v>
      </c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</row>
    <row r="136" spans="1:76" x14ac:dyDescent="0.3">
      <c r="A136" s="197"/>
      <c r="B136" s="7"/>
      <c r="C136" s="7"/>
      <c r="D136" s="7"/>
      <c r="E136" s="6"/>
      <c r="F136" s="6"/>
      <c r="G136" s="7"/>
      <c r="H136" s="7"/>
      <c r="I136" s="7"/>
      <c r="J136" s="7"/>
      <c r="K136" s="101"/>
      <c r="L136" s="101"/>
      <c r="M136" s="101"/>
      <c r="N136" s="101"/>
      <c r="O136" s="7"/>
      <c r="P136" s="7"/>
      <c r="Q136" s="7"/>
      <c r="R136" s="7"/>
      <c r="S136" s="7"/>
      <c r="T136" s="7"/>
      <c r="U136" s="7"/>
      <c r="V136" s="7"/>
      <c r="W136" s="100"/>
      <c r="X136" s="100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6"/>
      <c r="AV136" s="6"/>
      <c r="AW136" s="6"/>
      <c r="AX136" s="6"/>
      <c r="AY136" s="7"/>
      <c r="AZ136" s="7"/>
      <c r="BA136" s="7" t="s">
        <v>961</v>
      </c>
      <c r="BB136" s="7" t="s">
        <v>961</v>
      </c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</row>
    <row r="137" spans="1:76" x14ac:dyDescent="0.3">
      <c r="A137" s="197"/>
      <c r="B137" s="7"/>
      <c r="C137" s="7"/>
      <c r="D137" s="7"/>
      <c r="E137" s="6"/>
      <c r="F137" s="6"/>
      <c r="G137" s="7"/>
      <c r="H137" s="7"/>
      <c r="I137" s="7"/>
      <c r="J137" s="7"/>
      <c r="K137" s="101"/>
      <c r="L137" s="101"/>
      <c r="M137" s="101"/>
      <c r="N137" s="101"/>
      <c r="O137" s="7"/>
      <c r="P137" s="7"/>
      <c r="Q137" s="7"/>
      <c r="R137" s="7"/>
      <c r="S137" s="7"/>
      <c r="T137" s="7"/>
      <c r="U137" s="7"/>
      <c r="V137" s="7"/>
      <c r="W137" s="100"/>
      <c r="X137" s="100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6"/>
      <c r="AV137" s="6"/>
      <c r="AW137" s="6"/>
      <c r="AX137" s="6"/>
      <c r="AY137" s="7"/>
      <c r="AZ137" s="7"/>
      <c r="BA137" s="7" t="s">
        <v>962</v>
      </c>
      <c r="BB137" s="7" t="s">
        <v>962</v>
      </c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</row>
    <row r="138" spans="1:76" x14ac:dyDescent="0.3">
      <c r="A138" s="197"/>
      <c r="B138" s="7"/>
      <c r="C138" s="7"/>
      <c r="D138" s="7"/>
      <c r="E138" s="6"/>
      <c r="F138" s="6"/>
      <c r="G138" s="7"/>
      <c r="H138" s="7"/>
      <c r="I138" s="7"/>
      <c r="J138" s="7"/>
      <c r="K138" s="101"/>
      <c r="L138" s="101"/>
      <c r="M138" s="101"/>
      <c r="N138" s="101"/>
      <c r="O138" s="7"/>
      <c r="P138" s="7"/>
      <c r="Q138" s="7"/>
      <c r="R138" s="7"/>
      <c r="S138" s="7"/>
      <c r="T138" s="7"/>
      <c r="U138" s="7"/>
      <c r="V138" s="7"/>
      <c r="W138" s="100"/>
      <c r="X138" s="100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6"/>
      <c r="AV138" s="6"/>
      <c r="AW138" s="6"/>
      <c r="AX138" s="6"/>
      <c r="AY138" s="7"/>
      <c r="AZ138" s="7"/>
      <c r="BA138" s="7" t="s">
        <v>963</v>
      </c>
      <c r="BB138" s="7" t="s">
        <v>963</v>
      </c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</row>
    <row r="139" spans="1:76" x14ac:dyDescent="0.3">
      <c r="A139" s="197"/>
      <c r="B139" s="7"/>
      <c r="C139" s="7"/>
      <c r="D139" s="7"/>
      <c r="E139" s="6"/>
      <c r="F139" s="6"/>
      <c r="G139" s="7"/>
      <c r="H139" s="7"/>
      <c r="I139" s="7"/>
      <c r="J139" s="7"/>
      <c r="K139" s="101"/>
      <c r="L139" s="101"/>
      <c r="M139" s="101"/>
      <c r="N139" s="101"/>
      <c r="O139" s="7"/>
      <c r="P139" s="7"/>
      <c r="Q139" s="7"/>
      <c r="R139" s="7"/>
      <c r="S139" s="7"/>
      <c r="T139" s="7"/>
      <c r="U139" s="7"/>
      <c r="V139" s="7"/>
      <c r="W139" s="100"/>
      <c r="X139" s="100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6"/>
      <c r="AV139" s="6"/>
      <c r="AW139" s="6"/>
      <c r="AX139" s="6"/>
      <c r="AY139" s="7"/>
      <c r="AZ139" s="7"/>
      <c r="BA139" s="7" t="s">
        <v>964</v>
      </c>
      <c r="BB139" s="7" t="s">
        <v>964</v>
      </c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</row>
    <row r="140" spans="1:76" x14ac:dyDescent="0.3">
      <c r="A140" s="197"/>
      <c r="B140" s="7"/>
      <c r="C140" s="7"/>
      <c r="D140" s="7"/>
      <c r="E140" s="6"/>
      <c r="F140" s="6"/>
      <c r="G140" s="7"/>
      <c r="H140" s="7"/>
      <c r="I140" s="7"/>
      <c r="J140" s="7"/>
      <c r="K140" s="101"/>
      <c r="L140" s="101"/>
      <c r="M140" s="101"/>
      <c r="N140" s="101"/>
      <c r="O140" s="7"/>
      <c r="P140" s="7"/>
      <c r="Q140" s="7"/>
      <c r="R140" s="7"/>
      <c r="S140" s="7"/>
      <c r="T140" s="7"/>
      <c r="U140" s="7"/>
      <c r="V140" s="7"/>
      <c r="W140" s="100"/>
      <c r="X140" s="100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6"/>
      <c r="AV140" s="6"/>
      <c r="AW140" s="6"/>
      <c r="AX140" s="6"/>
      <c r="AY140" s="7"/>
      <c r="AZ140" s="7"/>
      <c r="BA140" s="7" t="s">
        <v>965</v>
      </c>
      <c r="BB140" s="7" t="s">
        <v>965</v>
      </c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</row>
    <row r="141" spans="1:76" x14ac:dyDescent="0.3">
      <c r="A141" s="197"/>
      <c r="B141" s="7"/>
      <c r="C141" s="7"/>
      <c r="D141" s="7"/>
      <c r="E141" s="6"/>
      <c r="F141" s="6"/>
      <c r="G141" s="7"/>
      <c r="H141" s="7"/>
      <c r="I141" s="7"/>
      <c r="J141" s="7"/>
      <c r="K141" s="101"/>
      <c r="L141" s="101"/>
      <c r="M141" s="101"/>
      <c r="N141" s="101"/>
      <c r="O141" s="7"/>
      <c r="P141" s="7"/>
      <c r="Q141" s="7"/>
      <c r="R141" s="7"/>
      <c r="S141" s="7"/>
      <c r="T141" s="7"/>
      <c r="U141" s="7"/>
      <c r="V141" s="7"/>
      <c r="W141" s="100"/>
      <c r="X141" s="100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6"/>
      <c r="AV141" s="6"/>
      <c r="AW141" s="6"/>
      <c r="AX141" s="6"/>
      <c r="AY141" s="7"/>
      <c r="AZ141" s="7"/>
      <c r="BA141" s="7" t="s">
        <v>966</v>
      </c>
      <c r="BB141" s="7" t="s">
        <v>966</v>
      </c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</row>
    <row r="142" spans="1:76" x14ac:dyDescent="0.3">
      <c r="A142" s="197"/>
      <c r="B142" s="7"/>
      <c r="C142" s="7"/>
      <c r="D142" s="7"/>
      <c r="E142" s="6"/>
      <c r="F142" s="6"/>
      <c r="G142" s="7"/>
      <c r="H142" s="7"/>
      <c r="I142" s="7"/>
      <c r="J142" s="7"/>
      <c r="K142" s="101"/>
      <c r="L142" s="101"/>
      <c r="M142" s="101"/>
      <c r="N142" s="101"/>
      <c r="O142" s="7"/>
      <c r="P142" s="7"/>
      <c r="Q142" s="7"/>
      <c r="R142" s="7"/>
      <c r="S142" s="7"/>
      <c r="T142" s="7"/>
      <c r="U142" s="7"/>
      <c r="V142" s="7"/>
      <c r="W142" s="100"/>
      <c r="X142" s="100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6"/>
      <c r="AV142" s="6"/>
      <c r="AW142" s="6"/>
      <c r="AX142" s="6"/>
      <c r="AY142" s="7"/>
      <c r="AZ142" s="7"/>
      <c r="BA142" s="7" t="s">
        <v>967</v>
      </c>
      <c r="BB142" s="7" t="s">
        <v>967</v>
      </c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</row>
    <row r="143" spans="1:76" x14ac:dyDescent="0.3">
      <c r="A143" s="197"/>
      <c r="B143" s="7"/>
      <c r="C143" s="7"/>
      <c r="D143" s="7"/>
      <c r="E143" s="6"/>
      <c r="F143" s="6"/>
      <c r="G143" s="7"/>
      <c r="H143" s="7"/>
      <c r="I143" s="7"/>
      <c r="J143" s="7"/>
      <c r="K143" s="101"/>
      <c r="L143" s="101"/>
      <c r="M143" s="101"/>
      <c r="N143" s="101"/>
      <c r="O143" s="7"/>
      <c r="P143" s="7"/>
      <c r="Q143" s="7"/>
      <c r="R143" s="7"/>
      <c r="S143" s="7"/>
      <c r="T143" s="7"/>
      <c r="U143" s="7"/>
      <c r="V143" s="7"/>
      <c r="W143" s="100"/>
      <c r="X143" s="100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6"/>
      <c r="AV143" s="6"/>
      <c r="AW143" s="6"/>
      <c r="AX143" s="6"/>
      <c r="AY143" s="7"/>
      <c r="AZ143" s="7"/>
      <c r="BA143" s="7" t="s">
        <v>968</v>
      </c>
      <c r="BB143" s="7" t="s">
        <v>968</v>
      </c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</row>
    <row r="144" spans="1:76" x14ac:dyDescent="0.3">
      <c r="A144" s="197"/>
      <c r="B144" s="7"/>
      <c r="C144" s="7"/>
      <c r="D144" s="7"/>
      <c r="E144" s="6"/>
      <c r="F144" s="6"/>
      <c r="G144" s="7"/>
      <c r="H144" s="7"/>
      <c r="I144" s="7"/>
      <c r="J144" s="7"/>
      <c r="K144" s="101"/>
      <c r="L144" s="101"/>
      <c r="M144" s="101"/>
      <c r="N144" s="101"/>
      <c r="O144" s="7"/>
      <c r="P144" s="7"/>
      <c r="Q144" s="7"/>
      <c r="R144" s="7"/>
      <c r="S144" s="7"/>
      <c r="T144" s="7"/>
      <c r="U144" s="7"/>
      <c r="V144" s="7"/>
      <c r="W144" s="100"/>
      <c r="X144" s="100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6"/>
      <c r="AV144" s="6"/>
      <c r="AW144" s="6"/>
      <c r="AX144" s="6"/>
      <c r="AY144" s="7"/>
      <c r="AZ144" s="7"/>
      <c r="BA144" s="7" t="s">
        <v>969</v>
      </c>
      <c r="BB144" s="7" t="s">
        <v>969</v>
      </c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</row>
    <row r="145" spans="1:76" x14ac:dyDescent="0.3">
      <c r="A145" s="197"/>
      <c r="B145" s="7"/>
      <c r="C145" s="7"/>
      <c r="D145" s="7"/>
      <c r="E145" s="6"/>
      <c r="F145" s="6"/>
      <c r="G145" s="7"/>
      <c r="H145" s="7"/>
      <c r="I145" s="7"/>
      <c r="J145" s="7"/>
      <c r="K145" s="101"/>
      <c r="L145" s="101"/>
      <c r="M145" s="101"/>
      <c r="N145" s="101"/>
      <c r="O145" s="7"/>
      <c r="P145" s="7"/>
      <c r="Q145" s="7"/>
      <c r="R145" s="7"/>
      <c r="S145" s="7"/>
      <c r="T145" s="7"/>
      <c r="U145" s="7"/>
      <c r="V145" s="7"/>
      <c r="W145" s="100"/>
      <c r="X145" s="100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6"/>
      <c r="AV145" s="6"/>
      <c r="AW145" s="6"/>
      <c r="AX145" s="6"/>
      <c r="AY145" s="7"/>
      <c r="AZ145" s="7"/>
      <c r="BA145" s="7" t="s">
        <v>970</v>
      </c>
      <c r="BB145" s="7" t="s">
        <v>970</v>
      </c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</row>
    <row r="146" spans="1:76" x14ac:dyDescent="0.3">
      <c r="A146" s="197"/>
      <c r="B146" s="7"/>
      <c r="C146" s="7"/>
      <c r="D146" s="7"/>
      <c r="E146" s="6"/>
      <c r="F146" s="6"/>
      <c r="G146" s="7"/>
      <c r="H146" s="7"/>
      <c r="I146" s="7"/>
      <c r="J146" s="7"/>
      <c r="K146" s="101"/>
      <c r="L146" s="101"/>
      <c r="M146" s="101"/>
      <c r="N146" s="101"/>
      <c r="O146" s="7"/>
      <c r="P146" s="7"/>
      <c r="Q146" s="7"/>
      <c r="R146" s="7"/>
      <c r="S146" s="7"/>
      <c r="T146" s="7"/>
      <c r="U146" s="7"/>
      <c r="V146" s="7"/>
      <c r="W146" s="100"/>
      <c r="X146" s="100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6"/>
      <c r="AV146" s="6"/>
      <c r="AW146" s="6"/>
      <c r="AX146" s="6"/>
      <c r="AY146" s="7"/>
      <c r="AZ146" s="7"/>
      <c r="BA146" s="7" t="s">
        <v>971</v>
      </c>
      <c r="BB146" s="7" t="s">
        <v>971</v>
      </c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</row>
    <row r="147" spans="1:76" x14ac:dyDescent="0.3">
      <c r="A147" s="197"/>
      <c r="B147" s="7"/>
      <c r="C147" s="7"/>
      <c r="D147" s="7"/>
      <c r="E147" s="6"/>
      <c r="F147" s="6"/>
      <c r="G147" s="7"/>
      <c r="H147" s="7"/>
      <c r="I147" s="7"/>
      <c r="J147" s="7"/>
      <c r="K147" s="101"/>
      <c r="L147" s="101"/>
      <c r="M147" s="101"/>
      <c r="N147" s="101"/>
      <c r="O147" s="7"/>
      <c r="P147" s="7"/>
      <c r="Q147" s="7"/>
      <c r="R147" s="7"/>
      <c r="S147" s="7"/>
      <c r="T147" s="7"/>
      <c r="U147" s="7"/>
      <c r="V147" s="7"/>
      <c r="W147" s="100"/>
      <c r="X147" s="100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6"/>
      <c r="AV147" s="6"/>
      <c r="AW147" s="6"/>
      <c r="AX147" s="6"/>
      <c r="AY147" s="7"/>
      <c r="AZ147" s="7"/>
      <c r="BA147" s="7" t="s">
        <v>972</v>
      </c>
      <c r="BB147" s="7" t="s">
        <v>972</v>
      </c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</row>
    <row r="148" spans="1:76" x14ac:dyDescent="0.3">
      <c r="A148" s="197"/>
      <c r="B148" s="7"/>
      <c r="C148" s="7"/>
      <c r="D148" s="7"/>
      <c r="E148" s="6"/>
      <c r="F148" s="6"/>
      <c r="G148" s="7"/>
      <c r="H148" s="7"/>
      <c r="I148" s="7"/>
      <c r="J148" s="7"/>
      <c r="K148" s="101"/>
      <c r="L148" s="101"/>
      <c r="M148" s="101"/>
      <c r="N148" s="101"/>
      <c r="O148" s="7"/>
      <c r="P148" s="7"/>
      <c r="Q148" s="7"/>
      <c r="R148" s="7"/>
      <c r="S148" s="7"/>
      <c r="T148" s="7"/>
      <c r="U148" s="7"/>
      <c r="V148" s="7"/>
      <c r="W148" s="100"/>
      <c r="X148" s="100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6"/>
      <c r="AV148" s="6"/>
      <c r="AW148" s="6"/>
      <c r="AX148" s="6"/>
      <c r="AY148" s="7"/>
      <c r="AZ148" s="7"/>
      <c r="BA148" s="7" t="s">
        <v>973</v>
      </c>
      <c r="BB148" s="7" t="s">
        <v>973</v>
      </c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</row>
    <row r="149" spans="1:76" x14ac:dyDescent="0.3">
      <c r="A149" s="197"/>
      <c r="B149" s="7"/>
      <c r="C149" s="7"/>
      <c r="D149" s="7"/>
      <c r="E149" s="6"/>
      <c r="F149" s="6"/>
      <c r="G149" s="7"/>
      <c r="H149" s="7"/>
      <c r="I149" s="7"/>
      <c r="J149" s="7"/>
      <c r="K149" s="101"/>
      <c r="L149" s="101"/>
      <c r="M149" s="101"/>
      <c r="N149" s="101"/>
      <c r="O149" s="7"/>
      <c r="P149" s="7"/>
      <c r="Q149" s="7"/>
      <c r="R149" s="7"/>
      <c r="S149" s="7"/>
      <c r="T149" s="7"/>
      <c r="U149" s="7"/>
      <c r="V149" s="7"/>
      <c r="W149" s="100"/>
      <c r="X149" s="100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6"/>
      <c r="AV149" s="6"/>
      <c r="AW149" s="6"/>
      <c r="AX149" s="6"/>
      <c r="AY149" s="7"/>
      <c r="AZ149" s="7"/>
      <c r="BA149" s="7" t="s">
        <v>974</v>
      </c>
      <c r="BB149" s="7" t="s">
        <v>974</v>
      </c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</row>
    <row r="150" spans="1:76" x14ac:dyDescent="0.3">
      <c r="A150" s="197"/>
      <c r="B150" s="7"/>
      <c r="C150" s="7"/>
      <c r="D150" s="7"/>
      <c r="E150" s="6"/>
      <c r="F150" s="6"/>
      <c r="G150" s="7"/>
      <c r="H150" s="7"/>
      <c r="I150" s="7"/>
      <c r="J150" s="7"/>
      <c r="K150" s="101"/>
      <c r="L150" s="101"/>
      <c r="M150" s="101"/>
      <c r="N150" s="101"/>
      <c r="O150" s="7"/>
      <c r="P150" s="7"/>
      <c r="Q150" s="7"/>
      <c r="R150" s="7"/>
      <c r="S150" s="7"/>
      <c r="T150" s="7"/>
      <c r="U150" s="7"/>
      <c r="V150" s="7"/>
      <c r="W150" s="100"/>
      <c r="X150" s="100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6"/>
      <c r="AV150" s="6"/>
      <c r="AW150" s="6"/>
      <c r="AX150" s="6"/>
      <c r="AY150" s="7"/>
      <c r="AZ150" s="7"/>
      <c r="BA150" s="7" t="s">
        <v>975</v>
      </c>
      <c r="BB150" s="7" t="s">
        <v>975</v>
      </c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</row>
    <row r="151" spans="1:76" x14ac:dyDescent="0.3">
      <c r="A151" s="197"/>
      <c r="B151" s="7"/>
      <c r="C151" s="7"/>
      <c r="D151" s="7"/>
      <c r="E151" s="6"/>
      <c r="F151" s="6"/>
      <c r="G151" s="7"/>
      <c r="H151" s="7"/>
      <c r="I151" s="7"/>
      <c r="J151" s="7"/>
      <c r="K151" s="101"/>
      <c r="L151" s="101"/>
      <c r="M151" s="101"/>
      <c r="N151" s="101"/>
      <c r="O151" s="7"/>
      <c r="P151" s="7"/>
      <c r="Q151" s="7"/>
      <c r="R151" s="7"/>
      <c r="S151" s="7"/>
      <c r="T151" s="7"/>
      <c r="U151" s="7"/>
      <c r="V151" s="7"/>
      <c r="W151" s="100"/>
      <c r="X151" s="100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6"/>
      <c r="AV151" s="6"/>
      <c r="AW151" s="6"/>
      <c r="AX151" s="6"/>
      <c r="AY151" s="7"/>
      <c r="AZ151" s="7"/>
      <c r="BA151" s="7" t="s">
        <v>976</v>
      </c>
      <c r="BB151" s="7" t="s">
        <v>976</v>
      </c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</row>
    <row r="152" spans="1:76" x14ac:dyDescent="0.3">
      <c r="A152" s="197"/>
      <c r="B152" s="7"/>
      <c r="C152" s="7"/>
      <c r="D152" s="7"/>
      <c r="E152" s="6"/>
      <c r="F152" s="6"/>
      <c r="G152" s="7"/>
      <c r="H152" s="7"/>
      <c r="I152" s="7"/>
      <c r="J152" s="7"/>
      <c r="K152" s="101"/>
      <c r="L152" s="101"/>
      <c r="M152" s="101"/>
      <c r="N152" s="101"/>
      <c r="O152" s="7"/>
      <c r="P152" s="7"/>
      <c r="Q152" s="7"/>
      <c r="R152" s="7"/>
      <c r="S152" s="7"/>
      <c r="T152" s="7"/>
      <c r="U152" s="7"/>
      <c r="V152" s="7"/>
      <c r="W152" s="100"/>
      <c r="X152" s="100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6"/>
      <c r="AV152" s="6"/>
      <c r="AW152" s="6"/>
      <c r="AX152" s="6"/>
      <c r="AY152" s="7"/>
      <c r="AZ152" s="7"/>
      <c r="BA152" s="7" t="s">
        <v>977</v>
      </c>
      <c r="BB152" s="7" t="s">
        <v>977</v>
      </c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</row>
    <row r="153" spans="1:76" x14ac:dyDescent="0.3">
      <c r="A153" s="197"/>
      <c r="B153" s="7"/>
      <c r="C153" s="7"/>
      <c r="D153" s="7"/>
      <c r="E153" s="6"/>
      <c r="F153" s="6"/>
      <c r="G153" s="7"/>
      <c r="H153" s="7"/>
      <c r="I153" s="7"/>
      <c r="J153" s="7"/>
      <c r="K153" s="101"/>
      <c r="L153" s="101"/>
      <c r="M153" s="101"/>
      <c r="N153" s="101"/>
      <c r="O153" s="7"/>
      <c r="P153" s="7"/>
      <c r="Q153" s="7"/>
      <c r="R153" s="7"/>
      <c r="S153" s="7"/>
      <c r="T153" s="7"/>
      <c r="U153" s="7"/>
      <c r="V153" s="7"/>
      <c r="W153" s="100"/>
      <c r="X153" s="100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6"/>
      <c r="AV153" s="6"/>
      <c r="AW153" s="6"/>
      <c r="AX153" s="6"/>
      <c r="AY153" s="7"/>
      <c r="AZ153" s="7"/>
      <c r="BA153" s="7" t="s">
        <v>978</v>
      </c>
      <c r="BB153" s="7" t="s">
        <v>978</v>
      </c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</row>
    <row r="154" spans="1:76" x14ac:dyDescent="0.3">
      <c r="A154" s="197"/>
      <c r="B154" s="7"/>
      <c r="C154" s="7"/>
      <c r="D154" s="7"/>
      <c r="E154" s="6"/>
      <c r="F154" s="6"/>
      <c r="G154" s="7"/>
      <c r="H154" s="7"/>
      <c r="I154" s="7"/>
      <c r="J154" s="7"/>
      <c r="K154" s="101"/>
      <c r="L154" s="101"/>
      <c r="M154" s="101"/>
      <c r="N154" s="101"/>
      <c r="O154" s="7"/>
      <c r="P154" s="7"/>
      <c r="Q154" s="7"/>
      <c r="R154" s="7"/>
      <c r="S154" s="7"/>
      <c r="T154" s="7"/>
      <c r="U154" s="7"/>
      <c r="V154" s="7"/>
      <c r="W154" s="100"/>
      <c r="X154" s="100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6"/>
      <c r="AV154" s="6"/>
      <c r="AW154" s="6"/>
      <c r="AX154" s="6"/>
      <c r="AY154" s="7"/>
      <c r="AZ154" s="7"/>
      <c r="BA154" s="7" t="s">
        <v>979</v>
      </c>
      <c r="BB154" s="7" t="s">
        <v>979</v>
      </c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</row>
    <row r="155" spans="1:76" x14ac:dyDescent="0.3">
      <c r="A155" s="197"/>
      <c r="B155" s="7"/>
      <c r="C155" s="7"/>
      <c r="D155" s="7"/>
      <c r="E155" s="6"/>
      <c r="F155" s="6"/>
      <c r="G155" s="7"/>
      <c r="H155" s="7"/>
      <c r="I155" s="7"/>
      <c r="J155" s="7"/>
      <c r="K155" s="101"/>
      <c r="L155" s="101"/>
      <c r="M155" s="101"/>
      <c r="N155" s="101"/>
      <c r="O155" s="7"/>
      <c r="P155" s="7"/>
      <c r="Q155" s="7"/>
      <c r="R155" s="7"/>
      <c r="S155" s="7"/>
      <c r="T155" s="7"/>
      <c r="U155" s="7"/>
      <c r="V155" s="7"/>
      <c r="W155" s="100"/>
      <c r="X155" s="100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6"/>
      <c r="AV155" s="6"/>
      <c r="AW155" s="6"/>
      <c r="AX155" s="6"/>
      <c r="AY155" s="7"/>
      <c r="AZ155" s="7"/>
      <c r="BA155" s="7" t="s">
        <v>980</v>
      </c>
      <c r="BB155" s="7" t="s">
        <v>980</v>
      </c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</row>
    <row r="156" spans="1:76" x14ac:dyDescent="0.3">
      <c r="A156" s="197"/>
      <c r="B156" s="7"/>
      <c r="C156" s="7"/>
      <c r="D156" s="7"/>
      <c r="E156" s="6"/>
      <c r="F156" s="6"/>
      <c r="G156" s="7"/>
      <c r="H156" s="7"/>
      <c r="I156" s="7"/>
      <c r="J156" s="7"/>
      <c r="K156" s="101"/>
      <c r="L156" s="101"/>
      <c r="M156" s="101"/>
      <c r="N156" s="101"/>
      <c r="O156" s="7"/>
      <c r="P156" s="7"/>
      <c r="Q156" s="7"/>
      <c r="R156" s="7"/>
      <c r="S156" s="7"/>
      <c r="T156" s="7"/>
      <c r="U156" s="7"/>
      <c r="V156" s="7"/>
      <c r="W156" s="100"/>
      <c r="X156" s="100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6"/>
      <c r="AV156" s="6"/>
      <c r="AW156" s="6"/>
      <c r="AX156" s="6"/>
      <c r="AY156" s="7"/>
      <c r="AZ156" s="7"/>
      <c r="BA156" s="7" t="s">
        <v>981</v>
      </c>
      <c r="BB156" s="7" t="s">
        <v>981</v>
      </c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</row>
    <row r="157" spans="1:76" x14ac:dyDescent="0.3">
      <c r="A157" s="197"/>
      <c r="B157" s="7"/>
      <c r="C157" s="7"/>
      <c r="D157" s="7"/>
      <c r="E157" s="6"/>
      <c r="F157" s="6"/>
      <c r="G157" s="7"/>
      <c r="H157" s="7"/>
      <c r="I157" s="7"/>
      <c r="J157" s="7"/>
      <c r="K157" s="101"/>
      <c r="L157" s="101"/>
      <c r="M157" s="101"/>
      <c r="N157" s="101"/>
      <c r="O157" s="7"/>
      <c r="P157" s="7"/>
      <c r="Q157" s="7"/>
      <c r="R157" s="7"/>
      <c r="S157" s="7"/>
      <c r="T157" s="7"/>
      <c r="U157" s="7"/>
      <c r="V157" s="7"/>
      <c r="W157" s="100"/>
      <c r="X157" s="100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6"/>
      <c r="AV157" s="6"/>
      <c r="AW157" s="6"/>
      <c r="AX157" s="6"/>
      <c r="AY157" s="7"/>
      <c r="AZ157" s="7"/>
      <c r="BA157" s="7" t="s">
        <v>982</v>
      </c>
      <c r="BB157" s="7" t="s">
        <v>982</v>
      </c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</row>
    <row r="158" spans="1:76" x14ac:dyDescent="0.3">
      <c r="A158" s="197"/>
      <c r="B158" s="7"/>
      <c r="C158" s="7"/>
      <c r="D158" s="7"/>
      <c r="E158" s="6"/>
      <c r="F158" s="6"/>
      <c r="G158" s="7"/>
      <c r="H158" s="7"/>
      <c r="I158" s="7"/>
      <c r="J158" s="7"/>
      <c r="K158" s="101"/>
      <c r="L158" s="101"/>
      <c r="M158" s="101"/>
      <c r="N158" s="101"/>
      <c r="O158" s="7"/>
      <c r="P158" s="7"/>
      <c r="Q158" s="7"/>
      <c r="R158" s="7"/>
      <c r="S158" s="7"/>
      <c r="T158" s="7"/>
      <c r="U158" s="7"/>
      <c r="V158" s="7"/>
      <c r="W158" s="100"/>
      <c r="X158" s="100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6"/>
      <c r="AV158" s="6"/>
      <c r="AW158" s="6"/>
      <c r="AX158" s="6"/>
      <c r="AY158" s="7"/>
      <c r="AZ158" s="7"/>
      <c r="BA158" s="7" t="s">
        <v>983</v>
      </c>
      <c r="BB158" s="7" t="s">
        <v>983</v>
      </c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</row>
    <row r="159" spans="1:76" x14ac:dyDescent="0.3">
      <c r="A159" s="197"/>
      <c r="B159" s="7"/>
      <c r="C159" s="7"/>
      <c r="D159" s="7"/>
      <c r="E159" s="6"/>
      <c r="F159" s="6"/>
      <c r="G159" s="7"/>
      <c r="H159" s="7"/>
      <c r="I159" s="7"/>
      <c r="J159" s="7"/>
      <c r="K159" s="101"/>
      <c r="L159" s="101"/>
      <c r="M159" s="101"/>
      <c r="N159" s="101"/>
      <c r="O159" s="7"/>
      <c r="P159" s="7"/>
      <c r="Q159" s="7"/>
      <c r="R159" s="7"/>
      <c r="S159" s="7"/>
      <c r="T159" s="7"/>
      <c r="U159" s="7"/>
      <c r="V159" s="7"/>
      <c r="W159" s="100"/>
      <c r="X159" s="100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6"/>
      <c r="AV159" s="6"/>
      <c r="AW159" s="6"/>
      <c r="AX159" s="6"/>
      <c r="AY159" s="7"/>
      <c r="AZ159" s="7"/>
      <c r="BA159" s="7" t="s">
        <v>984</v>
      </c>
      <c r="BB159" s="7" t="s">
        <v>984</v>
      </c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</row>
    <row r="160" spans="1:76" x14ac:dyDescent="0.3">
      <c r="A160" s="197"/>
      <c r="B160" s="7"/>
      <c r="C160" s="7"/>
      <c r="D160" s="7"/>
      <c r="E160" s="6"/>
      <c r="F160" s="6"/>
      <c r="G160" s="7"/>
      <c r="H160" s="7"/>
      <c r="I160" s="7"/>
      <c r="J160" s="7"/>
      <c r="K160" s="101"/>
      <c r="L160" s="101"/>
      <c r="M160" s="101"/>
      <c r="N160" s="101"/>
      <c r="O160" s="7"/>
      <c r="P160" s="7"/>
      <c r="Q160" s="7"/>
      <c r="R160" s="7"/>
      <c r="S160" s="7"/>
      <c r="T160" s="7"/>
      <c r="U160" s="7"/>
      <c r="V160" s="7"/>
      <c r="W160" s="100"/>
      <c r="X160" s="100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6"/>
      <c r="AV160" s="6"/>
      <c r="AW160" s="6"/>
      <c r="AX160" s="6"/>
      <c r="AY160" s="7"/>
      <c r="AZ160" s="7"/>
      <c r="BA160" s="7" t="s">
        <v>985</v>
      </c>
      <c r="BB160" s="7" t="s">
        <v>985</v>
      </c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</row>
    <row r="161" spans="1:76" x14ac:dyDescent="0.3">
      <c r="A161" s="197"/>
      <c r="B161" s="7"/>
      <c r="C161" s="7"/>
      <c r="D161" s="7"/>
      <c r="E161" s="6"/>
      <c r="F161" s="6"/>
      <c r="G161" s="7"/>
      <c r="H161" s="7"/>
      <c r="I161" s="7"/>
      <c r="J161" s="7"/>
      <c r="K161" s="7"/>
      <c r="L161" s="7"/>
      <c r="M161" s="101"/>
      <c r="N161" s="101"/>
      <c r="O161" s="7"/>
      <c r="P161" s="7"/>
      <c r="Q161" s="7"/>
      <c r="R161" s="7"/>
      <c r="S161" s="7"/>
      <c r="T161" s="7"/>
      <c r="U161" s="7"/>
      <c r="V161" s="7"/>
      <c r="W161" s="100"/>
      <c r="X161" s="100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6"/>
      <c r="AV161" s="6"/>
      <c r="AW161" s="6"/>
      <c r="AX161" s="6"/>
      <c r="AY161" s="7"/>
      <c r="AZ161" s="7"/>
      <c r="BA161" s="7" t="s">
        <v>986</v>
      </c>
      <c r="BB161" s="7" t="s">
        <v>986</v>
      </c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</row>
    <row r="162" spans="1:76" x14ac:dyDescent="0.3">
      <c r="A162" s="197"/>
      <c r="B162" s="7"/>
      <c r="C162" s="7"/>
      <c r="D162" s="7"/>
      <c r="E162" s="6"/>
      <c r="F162" s="6"/>
      <c r="G162" s="7"/>
      <c r="H162" s="7"/>
      <c r="I162" s="7"/>
      <c r="J162" s="7"/>
      <c r="K162" s="7"/>
      <c r="L162" s="7"/>
      <c r="M162" s="101"/>
      <c r="N162" s="101"/>
      <c r="O162" s="7"/>
      <c r="P162" s="7"/>
      <c r="Q162" s="7"/>
      <c r="R162" s="7"/>
      <c r="S162" s="7"/>
      <c r="T162" s="7"/>
      <c r="U162" s="7"/>
      <c r="V162" s="7"/>
      <c r="W162" s="100"/>
      <c r="X162" s="100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6"/>
      <c r="AV162" s="6"/>
      <c r="AW162" s="6"/>
      <c r="AX162" s="6"/>
      <c r="AY162" s="7"/>
      <c r="AZ162" s="7"/>
      <c r="BA162" s="7" t="s">
        <v>987</v>
      </c>
      <c r="BB162" s="7" t="s">
        <v>987</v>
      </c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</row>
    <row r="163" spans="1:76" x14ac:dyDescent="0.3">
      <c r="A163" s="197"/>
      <c r="B163" s="7"/>
      <c r="C163" s="7"/>
      <c r="D163" s="7"/>
      <c r="E163" s="6"/>
      <c r="F163" s="6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100"/>
      <c r="X163" s="100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6"/>
      <c r="AV163" s="6"/>
      <c r="AW163" s="6"/>
      <c r="AX163" s="6"/>
      <c r="AY163" s="7"/>
      <c r="AZ163" s="7"/>
      <c r="BA163" s="7" t="s">
        <v>988</v>
      </c>
      <c r="BB163" s="7" t="s">
        <v>988</v>
      </c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</row>
    <row r="164" spans="1:76" x14ac:dyDescent="0.3">
      <c r="A164" s="197"/>
      <c r="B164" s="7"/>
      <c r="C164" s="7"/>
      <c r="D164" s="7"/>
      <c r="E164" s="6"/>
      <c r="F164" s="6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100"/>
      <c r="X164" s="100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6"/>
      <c r="AV164" s="6"/>
      <c r="AW164" s="6"/>
      <c r="AX164" s="6"/>
      <c r="AY164" s="7"/>
      <c r="AZ164" s="7"/>
      <c r="BA164" s="7" t="s">
        <v>989</v>
      </c>
      <c r="BB164" s="7" t="s">
        <v>989</v>
      </c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</row>
    <row r="165" spans="1:76" x14ac:dyDescent="0.3">
      <c r="A165" s="197"/>
      <c r="B165" s="7"/>
      <c r="C165" s="7"/>
      <c r="D165" s="7"/>
      <c r="E165" s="6"/>
      <c r="F165" s="6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100"/>
      <c r="X165" s="100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6"/>
      <c r="AV165" s="6"/>
      <c r="AW165" s="6"/>
      <c r="AX165" s="6"/>
      <c r="AY165" s="7"/>
      <c r="AZ165" s="7"/>
      <c r="BA165" s="7" t="s">
        <v>990</v>
      </c>
      <c r="BB165" s="7" t="s">
        <v>990</v>
      </c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</row>
    <row r="166" spans="1:76" x14ac:dyDescent="0.3">
      <c r="A166" s="197"/>
      <c r="B166" s="7"/>
      <c r="C166" s="7"/>
      <c r="D166" s="7"/>
      <c r="E166" s="6"/>
      <c r="F166" s="6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100"/>
      <c r="X166" s="100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6"/>
      <c r="AV166" s="6"/>
      <c r="AW166" s="6"/>
      <c r="AX166" s="6"/>
      <c r="AY166" s="7"/>
      <c r="AZ166" s="7"/>
      <c r="BA166" s="7" t="s">
        <v>991</v>
      </c>
      <c r="BB166" s="7" t="s">
        <v>991</v>
      </c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</row>
    <row r="167" spans="1:76" x14ac:dyDescent="0.3">
      <c r="A167" s="197"/>
      <c r="B167" s="7"/>
      <c r="C167" s="7"/>
      <c r="D167" s="7"/>
      <c r="E167" s="6"/>
      <c r="F167" s="6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100"/>
      <c r="X167" s="100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6"/>
      <c r="AV167" s="6"/>
      <c r="AW167" s="6"/>
      <c r="AX167" s="6"/>
      <c r="AY167" s="7"/>
      <c r="AZ167" s="7"/>
      <c r="BA167" s="7" t="s">
        <v>992</v>
      </c>
      <c r="BB167" s="7" t="s">
        <v>992</v>
      </c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</row>
    <row r="168" spans="1:76" x14ac:dyDescent="0.3">
      <c r="A168" s="197"/>
      <c r="B168" s="7"/>
      <c r="C168" s="7"/>
      <c r="D168" s="7"/>
      <c r="E168" s="6"/>
      <c r="F168" s="6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100"/>
      <c r="X168" s="100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6"/>
      <c r="AV168" s="6"/>
      <c r="AW168" s="6"/>
      <c r="AX168" s="6"/>
      <c r="AY168" s="7"/>
      <c r="AZ168" s="7"/>
      <c r="BA168" s="7" t="s">
        <v>993</v>
      </c>
      <c r="BB168" s="7" t="s">
        <v>993</v>
      </c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</row>
    <row r="169" spans="1:76" x14ac:dyDescent="0.3">
      <c r="A169" s="197"/>
      <c r="B169" s="7"/>
      <c r="C169" s="7"/>
      <c r="D169" s="7"/>
      <c r="E169" s="6"/>
      <c r="F169" s="6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100"/>
      <c r="X169" s="100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6"/>
      <c r="AV169" s="6"/>
      <c r="AW169" s="6"/>
      <c r="AX169" s="6"/>
      <c r="AY169" s="7"/>
      <c r="AZ169" s="7"/>
      <c r="BA169" s="7" t="s">
        <v>994</v>
      </c>
      <c r="BB169" s="7" t="s">
        <v>994</v>
      </c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</row>
    <row r="170" spans="1:76" x14ac:dyDescent="0.3">
      <c r="A170" s="197"/>
      <c r="B170" s="7"/>
      <c r="C170" s="7"/>
      <c r="D170" s="7"/>
      <c r="E170" s="6"/>
      <c r="F170" s="6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100"/>
      <c r="X170" s="100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6"/>
      <c r="AV170" s="6"/>
      <c r="AW170" s="6"/>
      <c r="AX170" s="6"/>
      <c r="AY170" s="7"/>
      <c r="AZ170" s="7"/>
      <c r="BA170" s="7" t="s">
        <v>995</v>
      </c>
      <c r="BB170" s="7" t="s">
        <v>995</v>
      </c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</row>
    <row r="171" spans="1:76" x14ac:dyDescent="0.3">
      <c r="A171" s="197"/>
      <c r="B171" s="7"/>
      <c r="C171" s="7"/>
      <c r="D171" s="7"/>
      <c r="E171" s="6"/>
      <c r="F171" s="6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100"/>
      <c r="X171" s="100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6"/>
      <c r="AV171" s="6"/>
      <c r="AW171" s="6"/>
      <c r="AX171" s="6"/>
      <c r="AY171" s="7"/>
      <c r="AZ171" s="7"/>
      <c r="BA171" s="7" t="s">
        <v>996</v>
      </c>
      <c r="BB171" s="7" t="s">
        <v>996</v>
      </c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</row>
    <row r="172" spans="1:76" x14ac:dyDescent="0.3">
      <c r="A172" s="197"/>
      <c r="B172" s="7"/>
      <c r="C172" s="7"/>
      <c r="D172" s="7"/>
      <c r="E172" s="6"/>
      <c r="F172" s="6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100"/>
      <c r="X172" s="100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6"/>
      <c r="AV172" s="6"/>
      <c r="AW172" s="6"/>
      <c r="AX172" s="6"/>
      <c r="AY172" s="7"/>
      <c r="AZ172" s="7"/>
      <c r="BA172" s="7" t="s">
        <v>997</v>
      </c>
      <c r="BB172" s="7" t="s">
        <v>997</v>
      </c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</row>
    <row r="173" spans="1:76" x14ac:dyDescent="0.3">
      <c r="A173" s="197"/>
      <c r="B173" s="7"/>
      <c r="C173" s="7"/>
      <c r="D173" s="7"/>
      <c r="E173" s="6"/>
      <c r="F173" s="6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100"/>
      <c r="X173" s="100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6"/>
      <c r="AV173" s="6"/>
      <c r="AW173" s="6"/>
      <c r="AX173" s="6"/>
      <c r="AY173" s="7"/>
      <c r="AZ173" s="7"/>
      <c r="BA173" s="7" t="s">
        <v>998</v>
      </c>
      <c r="BB173" s="7" t="s">
        <v>998</v>
      </c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</row>
    <row r="174" spans="1:76" x14ac:dyDescent="0.3">
      <c r="A174" s="197"/>
      <c r="B174" s="7"/>
      <c r="C174" s="7"/>
      <c r="D174" s="7"/>
      <c r="E174" s="6"/>
      <c r="F174" s="6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100"/>
      <c r="X174" s="100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6"/>
      <c r="AV174" s="6"/>
      <c r="AW174" s="6"/>
      <c r="AX174" s="6"/>
      <c r="AY174" s="7"/>
      <c r="AZ174" s="7"/>
      <c r="BA174" s="7" t="s">
        <v>999</v>
      </c>
      <c r="BB174" s="7" t="s">
        <v>999</v>
      </c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</row>
    <row r="175" spans="1:76" x14ac:dyDescent="0.3">
      <c r="A175" s="197"/>
      <c r="B175" s="7"/>
      <c r="C175" s="7"/>
      <c r="D175" s="7"/>
      <c r="E175" s="6"/>
      <c r="F175" s="6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100"/>
      <c r="X175" s="100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6"/>
      <c r="AV175" s="6"/>
      <c r="AW175" s="6"/>
      <c r="AX175" s="6"/>
      <c r="AY175" s="7"/>
      <c r="AZ175" s="7"/>
      <c r="BA175" s="7" t="s">
        <v>1000</v>
      </c>
      <c r="BB175" s="7" t="s">
        <v>1000</v>
      </c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</row>
    <row r="176" spans="1:76" x14ac:dyDescent="0.3">
      <c r="A176" s="197"/>
      <c r="B176" s="7"/>
      <c r="C176" s="7"/>
      <c r="D176" s="7"/>
      <c r="E176" s="6"/>
      <c r="F176" s="6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100"/>
      <c r="X176" s="100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6"/>
      <c r="AV176" s="6"/>
      <c r="AW176" s="6"/>
      <c r="AX176" s="6"/>
      <c r="AY176" s="7"/>
      <c r="AZ176" s="7"/>
      <c r="BA176" s="7" t="s">
        <v>1001</v>
      </c>
      <c r="BB176" s="7" t="s">
        <v>1001</v>
      </c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</row>
    <row r="177" spans="1:76" x14ac:dyDescent="0.3">
      <c r="A177" s="197"/>
      <c r="B177" s="7"/>
      <c r="C177" s="7"/>
      <c r="D177" s="7"/>
      <c r="E177" s="6"/>
      <c r="F177" s="6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100"/>
      <c r="X177" s="100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6"/>
      <c r="AV177" s="6"/>
      <c r="AW177" s="6"/>
      <c r="AX177" s="6"/>
      <c r="AY177" s="7"/>
      <c r="AZ177" s="7"/>
      <c r="BA177" s="7" t="s">
        <v>1002</v>
      </c>
      <c r="BB177" s="7" t="s">
        <v>1002</v>
      </c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</row>
    <row r="178" spans="1:76" x14ac:dyDescent="0.3">
      <c r="A178" s="197"/>
      <c r="B178" s="7"/>
      <c r="C178" s="7"/>
      <c r="D178" s="7"/>
      <c r="E178" s="6"/>
      <c r="F178" s="6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100"/>
      <c r="X178" s="100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6"/>
      <c r="AV178" s="6"/>
      <c r="AW178" s="6"/>
      <c r="AX178" s="6"/>
      <c r="AY178" s="7"/>
      <c r="AZ178" s="7"/>
      <c r="BA178" s="7" t="s">
        <v>1003</v>
      </c>
      <c r="BB178" s="7" t="s">
        <v>1003</v>
      </c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</row>
    <row r="179" spans="1:76" x14ac:dyDescent="0.3">
      <c r="A179" s="197"/>
      <c r="B179" s="7"/>
      <c r="C179" s="7"/>
      <c r="D179" s="7"/>
      <c r="E179" s="6"/>
      <c r="F179" s="6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100"/>
      <c r="X179" s="100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6"/>
      <c r="AV179" s="6"/>
      <c r="AW179" s="6"/>
      <c r="AX179" s="6"/>
      <c r="AY179" s="7"/>
      <c r="AZ179" s="7"/>
      <c r="BA179" s="7" t="s">
        <v>1004</v>
      </c>
      <c r="BB179" s="7" t="s">
        <v>1004</v>
      </c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</row>
    <row r="180" spans="1:76" x14ac:dyDescent="0.3">
      <c r="A180" s="197"/>
      <c r="B180" s="7"/>
      <c r="C180" s="7"/>
      <c r="D180" s="7"/>
      <c r="E180" s="6"/>
      <c r="F180" s="6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100"/>
      <c r="X180" s="100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6"/>
      <c r="AV180" s="6"/>
      <c r="AW180" s="6"/>
      <c r="AX180" s="6"/>
      <c r="AY180" s="7"/>
      <c r="AZ180" s="7"/>
      <c r="BA180" s="7" t="s">
        <v>1005</v>
      </c>
      <c r="BB180" s="7" t="s">
        <v>1005</v>
      </c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</row>
    <row r="181" spans="1:76" x14ac:dyDescent="0.3">
      <c r="A181" s="197"/>
      <c r="B181" s="7"/>
      <c r="C181" s="7"/>
      <c r="D181" s="7"/>
      <c r="E181" s="6"/>
      <c r="F181" s="6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100"/>
      <c r="X181" s="100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6"/>
      <c r="AV181" s="6"/>
      <c r="AW181" s="6"/>
      <c r="AX181" s="6"/>
      <c r="AY181" s="7"/>
      <c r="AZ181" s="7"/>
      <c r="BA181" s="7" t="s">
        <v>1006</v>
      </c>
      <c r="BB181" s="7" t="s">
        <v>1006</v>
      </c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</row>
    <row r="182" spans="1:76" x14ac:dyDescent="0.3">
      <c r="A182" s="197"/>
      <c r="B182" s="7"/>
      <c r="C182" s="7"/>
      <c r="D182" s="7"/>
      <c r="E182" s="6"/>
      <c r="F182" s="6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100"/>
      <c r="X182" s="100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6"/>
      <c r="AV182" s="6"/>
      <c r="AW182" s="6"/>
      <c r="AX182" s="6"/>
      <c r="AY182" s="7"/>
      <c r="AZ182" s="7"/>
      <c r="BA182" s="7" t="s">
        <v>1007</v>
      </c>
      <c r="BB182" s="7" t="s">
        <v>1007</v>
      </c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</row>
    <row r="183" spans="1:76" x14ac:dyDescent="0.3">
      <c r="A183" s="197"/>
      <c r="B183" s="7"/>
      <c r="C183" s="7"/>
      <c r="D183" s="7"/>
      <c r="E183" s="6"/>
      <c r="F183" s="6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100"/>
      <c r="X183" s="100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6"/>
      <c r="AV183" s="6"/>
      <c r="AW183" s="6"/>
      <c r="AX183" s="6"/>
      <c r="AY183" s="7"/>
      <c r="AZ183" s="7"/>
      <c r="BA183" s="7" t="s">
        <v>1008</v>
      </c>
      <c r="BB183" s="7" t="s">
        <v>1008</v>
      </c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</row>
    <row r="184" spans="1:76" x14ac:dyDescent="0.3">
      <c r="A184" s="197"/>
      <c r="B184" s="7"/>
      <c r="C184" s="7"/>
      <c r="D184" s="7"/>
      <c r="E184" s="6"/>
      <c r="F184" s="6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100"/>
      <c r="X184" s="100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6"/>
      <c r="AV184" s="6"/>
      <c r="AW184" s="6"/>
      <c r="AX184" s="6"/>
      <c r="AY184" s="7"/>
      <c r="AZ184" s="7"/>
      <c r="BA184" s="7" t="s">
        <v>1009</v>
      </c>
      <c r="BB184" s="7" t="s">
        <v>1009</v>
      </c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</row>
    <row r="185" spans="1:76" x14ac:dyDescent="0.3">
      <c r="A185" s="197"/>
      <c r="B185" s="7"/>
      <c r="C185" s="7"/>
      <c r="D185" s="7"/>
      <c r="E185" s="6"/>
      <c r="F185" s="6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100"/>
      <c r="X185" s="100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6"/>
      <c r="AV185" s="6"/>
      <c r="AW185" s="6"/>
      <c r="AX185" s="6"/>
      <c r="AY185" s="7"/>
      <c r="AZ185" s="7"/>
      <c r="BA185" s="7" t="s">
        <v>1010</v>
      </c>
      <c r="BB185" s="7" t="s">
        <v>1010</v>
      </c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</row>
    <row r="186" spans="1:76" x14ac:dyDescent="0.3">
      <c r="A186" s="197"/>
      <c r="B186" s="7"/>
      <c r="C186" s="7"/>
      <c r="D186" s="7"/>
      <c r="E186" s="6"/>
      <c r="F186" s="6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100"/>
      <c r="X186" s="100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6"/>
      <c r="AV186" s="6"/>
      <c r="AW186" s="6"/>
      <c r="AX186" s="6"/>
      <c r="AY186" s="7"/>
      <c r="AZ186" s="7"/>
      <c r="BA186" s="7" t="s">
        <v>1011</v>
      </c>
      <c r="BB186" s="7" t="s">
        <v>1011</v>
      </c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</row>
    <row r="187" spans="1:76" x14ac:dyDescent="0.3">
      <c r="A187" s="197"/>
      <c r="B187" s="7"/>
      <c r="C187" s="7"/>
      <c r="D187" s="7"/>
      <c r="E187" s="6"/>
      <c r="F187" s="6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100"/>
      <c r="X187" s="100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6"/>
      <c r="AV187" s="6"/>
      <c r="AW187" s="6"/>
      <c r="AX187" s="6"/>
      <c r="AY187" s="7"/>
      <c r="AZ187" s="7"/>
      <c r="BA187" s="7" t="s">
        <v>1012</v>
      </c>
      <c r="BB187" s="7" t="s">
        <v>1012</v>
      </c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</row>
    <row r="188" spans="1:76" x14ac:dyDescent="0.3">
      <c r="A188" s="197"/>
      <c r="B188" s="7"/>
      <c r="C188" s="7"/>
      <c r="D188" s="7"/>
      <c r="E188" s="6"/>
      <c r="F188" s="6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100"/>
      <c r="X188" s="100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6"/>
      <c r="AV188" s="6"/>
      <c r="AW188" s="6"/>
      <c r="AX188" s="6"/>
      <c r="AY188" s="7"/>
      <c r="AZ188" s="7"/>
      <c r="BA188" s="7" t="s">
        <v>1013</v>
      </c>
      <c r="BB188" s="7" t="s">
        <v>1013</v>
      </c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</row>
    <row r="189" spans="1:76" x14ac:dyDescent="0.3">
      <c r="A189" s="197"/>
      <c r="B189" s="7"/>
      <c r="C189" s="7"/>
      <c r="D189" s="7"/>
      <c r="E189" s="6"/>
      <c r="F189" s="6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100"/>
      <c r="X189" s="100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6"/>
      <c r="AV189" s="6"/>
      <c r="AW189" s="6"/>
      <c r="AX189" s="6"/>
      <c r="AY189" s="7"/>
      <c r="AZ189" s="7"/>
      <c r="BA189" s="7" t="s">
        <v>1014</v>
      </c>
      <c r="BB189" s="7" t="s">
        <v>1014</v>
      </c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</row>
    <row r="190" spans="1:76" x14ac:dyDescent="0.3">
      <c r="A190" s="197"/>
      <c r="B190" s="7"/>
      <c r="C190" s="7"/>
      <c r="D190" s="7"/>
      <c r="E190" s="6"/>
      <c r="F190" s="6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100"/>
      <c r="X190" s="100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6"/>
      <c r="AV190" s="6"/>
      <c r="AW190" s="6"/>
      <c r="AX190" s="6"/>
      <c r="AY190" s="7"/>
      <c r="AZ190" s="7"/>
      <c r="BA190" s="7" t="s">
        <v>1015</v>
      </c>
      <c r="BB190" s="7" t="s">
        <v>1015</v>
      </c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</row>
    <row r="191" spans="1:76" x14ac:dyDescent="0.3">
      <c r="A191" s="197"/>
      <c r="B191" s="7"/>
      <c r="C191" s="7"/>
      <c r="D191" s="7"/>
      <c r="E191" s="6"/>
      <c r="F191" s="6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100"/>
      <c r="X191" s="100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6"/>
      <c r="AV191" s="6"/>
      <c r="AW191" s="6"/>
      <c r="AX191" s="6"/>
      <c r="AY191" s="7"/>
      <c r="AZ191" s="7"/>
      <c r="BA191" s="7" t="s">
        <v>1016</v>
      </c>
      <c r="BB191" s="7" t="s">
        <v>1016</v>
      </c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</row>
    <row r="192" spans="1:76" x14ac:dyDescent="0.3">
      <c r="A192" s="197"/>
      <c r="B192" s="7"/>
      <c r="C192" s="7"/>
      <c r="D192" s="7"/>
      <c r="E192" s="6"/>
      <c r="F192" s="6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100"/>
      <c r="X192" s="100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6"/>
      <c r="AV192" s="6"/>
      <c r="AW192" s="6"/>
      <c r="AX192" s="6"/>
      <c r="AY192" s="7"/>
      <c r="AZ192" s="7"/>
      <c r="BA192" s="7" t="s">
        <v>1017</v>
      </c>
      <c r="BB192" s="7" t="s">
        <v>1017</v>
      </c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</row>
    <row r="193" spans="1:76" x14ac:dyDescent="0.3">
      <c r="A193" s="197"/>
      <c r="B193" s="7"/>
      <c r="C193" s="7"/>
      <c r="D193" s="7"/>
      <c r="E193" s="6"/>
      <c r="F193" s="6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100"/>
      <c r="X193" s="100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6"/>
      <c r="AV193" s="6"/>
      <c r="AW193" s="6"/>
      <c r="AX193" s="6"/>
      <c r="AY193" s="7"/>
      <c r="AZ193" s="7"/>
      <c r="BA193" s="7" t="s">
        <v>1018</v>
      </c>
      <c r="BB193" s="7" t="s">
        <v>1018</v>
      </c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</row>
    <row r="194" spans="1:76" x14ac:dyDescent="0.3">
      <c r="A194" s="197"/>
      <c r="B194" s="7"/>
      <c r="C194" s="7"/>
      <c r="D194" s="7"/>
      <c r="E194" s="6"/>
      <c r="F194" s="6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100"/>
      <c r="X194" s="100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6"/>
      <c r="AV194" s="6"/>
      <c r="AW194" s="6"/>
      <c r="AX194" s="6"/>
      <c r="AY194" s="7"/>
      <c r="AZ194" s="7"/>
      <c r="BA194" s="7" t="s">
        <v>1019</v>
      </c>
      <c r="BB194" s="7" t="s">
        <v>1019</v>
      </c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</row>
    <row r="195" spans="1:76" x14ac:dyDescent="0.3">
      <c r="A195" s="197"/>
      <c r="B195" s="7"/>
      <c r="C195" s="7"/>
      <c r="D195" s="7"/>
      <c r="E195" s="6"/>
      <c r="F195" s="6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100"/>
      <c r="X195" s="100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6"/>
      <c r="AV195" s="6"/>
      <c r="AW195" s="6"/>
      <c r="AX195" s="6"/>
      <c r="AY195" s="7"/>
      <c r="AZ195" s="7"/>
      <c r="BA195" s="7" t="s">
        <v>1020</v>
      </c>
      <c r="BB195" s="7" t="s">
        <v>1020</v>
      </c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</row>
    <row r="196" spans="1:76" x14ac:dyDescent="0.3">
      <c r="A196" s="197"/>
      <c r="B196" s="7"/>
      <c r="C196" s="7"/>
      <c r="D196" s="7"/>
      <c r="E196" s="6"/>
      <c r="F196" s="6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100"/>
      <c r="X196" s="100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6"/>
      <c r="AV196" s="6"/>
      <c r="AW196" s="6"/>
      <c r="AX196" s="6"/>
      <c r="AY196" s="7"/>
      <c r="AZ196" s="7"/>
      <c r="BA196" s="7" t="s">
        <v>1021</v>
      </c>
      <c r="BB196" s="7" t="s">
        <v>1021</v>
      </c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</row>
    <row r="197" spans="1:76" x14ac:dyDescent="0.3">
      <c r="A197" s="197"/>
      <c r="B197" s="7"/>
      <c r="C197" s="7"/>
      <c r="D197" s="7"/>
      <c r="E197" s="6"/>
      <c r="F197" s="6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100"/>
      <c r="X197" s="100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6"/>
      <c r="AV197" s="6"/>
      <c r="AW197" s="6"/>
      <c r="AX197" s="6"/>
      <c r="AY197" s="7"/>
      <c r="AZ197" s="7"/>
      <c r="BA197" s="7" t="s">
        <v>1022</v>
      </c>
      <c r="BB197" s="7" t="s">
        <v>1022</v>
      </c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</row>
    <row r="198" spans="1:76" x14ac:dyDescent="0.3">
      <c r="A198" s="197"/>
      <c r="B198" s="7"/>
      <c r="C198" s="7"/>
      <c r="D198" s="7"/>
      <c r="E198" s="6"/>
      <c r="F198" s="6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100"/>
      <c r="X198" s="100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6"/>
      <c r="AV198" s="6"/>
      <c r="AW198" s="6"/>
      <c r="AX198" s="6"/>
      <c r="AY198" s="7"/>
      <c r="AZ198" s="7"/>
      <c r="BA198" s="7" t="s">
        <v>1023</v>
      </c>
      <c r="BB198" s="7" t="s">
        <v>1023</v>
      </c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</row>
    <row r="199" spans="1:76" x14ac:dyDescent="0.3">
      <c r="A199" s="197"/>
      <c r="B199" s="7"/>
      <c r="C199" s="7"/>
      <c r="D199" s="7"/>
      <c r="E199" s="6"/>
      <c r="F199" s="6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100"/>
      <c r="X199" s="100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6"/>
      <c r="AV199" s="6"/>
      <c r="AW199" s="6"/>
      <c r="AX199" s="6"/>
      <c r="AY199" s="7"/>
      <c r="AZ199" s="7"/>
      <c r="BA199" s="7" t="s">
        <v>1024</v>
      </c>
      <c r="BB199" s="7" t="s">
        <v>1024</v>
      </c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</row>
    <row r="200" spans="1:76" x14ac:dyDescent="0.3">
      <c r="A200" s="197"/>
      <c r="B200" s="7"/>
      <c r="C200" s="7"/>
      <c r="D200" s="7"/>
      <c r="E200" s="6"/>
      <c r="F200" s="6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100"/>
      <c r="X200" s="100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6"/>
      <c r="AV200" s="6"/>
      <c r="AW200" s="6"/>
      <c r="AX200" s="6"/>
      <c r="AY200" s="7"/>
      <c r="AZ200" s="7"/>
      <c r="BA200" s="7" t="s">
        <v>1025</v>
      </c>
      <c r="BB200" s="7" t="s">
        <v>1025</v>
      </c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</row>
    <row r="201" spans="1:76" x14ac:dyDescent="0.3">
      <c r="A201" s="197"/>
      <c r="B201" s="7"/>
      <c r="C201" s="7"/>
      <c r="D201" s="7"/>
      <c r="E201" s="6"/>
      <c r="F201" s="6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100"/>
      <c r="X201" s="100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6"/>
      <c r="AV201" s="6"/>
      <c r="AW201" s="6"/>
      <c r="AX201" s="6"/>
      <c r="AY201" s="7"/>
      <c r="AZ201" s="7"/>
      <c r="BA201" s="7" t="s">
        <v>1026</v>
      </c>
      <c r="BB201" s="7" t="s">
        <v>1026</v>
      </c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</row>
    <row r="202" spans="1:76" x14ac:dyDescent="0.3">
      <c r="A202" s="197"/>
      <c r="B202" s="7"/>
      <c r="C202" s="7"/>
      <c r="D202" s="7"/>
      <c r="E202" s="6"/>
      <c r="F202" s="6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100"/>
      <c r="X202" s="100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6"/>
      <c r="AV202" s="6"/>
      <c r="AW202" s="6"/>
      <c r="AX202" s="6"/>
      <c r="AY202" s="7"/>
      <c r="AZ202" s="7"/>
      <c r="BA202" s="7" t="s">
        <v>1027</v>
      </c>
      <c r="BB202" s="7" t="s">
        <v>1027</v>
      </c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</row>
    <row r="203" spans="1:76" x14ac:dyDescent="0.3">
      <c r="A203" s="197"/>
      <c r="B203" s="7"/>
      <c r="C203" s="7"/>
      <c r="D203" s="7"/>
      <c r="E203" s="6"/>
      <c r="F203" s="6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100"/>
      <c r="X203" s="100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6"/>
      <c r="AV203" s="6"/>
      <c r="AW203" s="6"/>
      <c r="AX203" s="6"/>
      <c r="AY203" s="7"/>
      <c r="AZ203" s="7"/>
      <c r="BA203" s="7" t="s">
        <v>1028</v>
      </c>
      <c r="BB203" s="7" t="s">
        <v>1028</v>
      </c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</row>
    <row r="204" spans="1:76" x14ac:dyDescent="0.3">
      <c r="A204" s="197"/>
      <c r="B204" s="7"/>
      <c r="C204" s="7"/>
      <c r="D204" s="7"/>
      <c r="E204" s="6"/>
      <c r="F204" s="6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100"/>
      <c r="X204" s="100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6"/>
      <c r="AV204" s="6"/>
      <c r="AW204" s="6"/>
      <c r="AX204" s="6"/>
      <c r="AY204" s="7"/>
      <c r="AZ204" s="7"/>
      <c r="BA204" s="7" t="s">
        <v>1029</v>
      </c>
      <c r="BB204" s="7" t="s">
        <v>1029</v>
      </c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</row>
    <row r="205" spans="1:76" x14ac:dyDescent="0.3">
      <c r="A205" s="197"/>
      <c r="B205" s="7"/>
      <c r="C205" s="7"/>
      <c r="D205" s="7"/>
      <c r="E205" s="6"/>
      <c r="F205" s="6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100"/>
      <c r="X205" s="100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6"/>
      <c r="AV205" s="6"/>
      <c r="AW205" s="6"/>
      <c r="AX205" s="6"/>
      <c r="AY205" s="7"/>
      <c r="AZ205" s="7"/>
      <c r="BA205" s="7" t="s">
        <v>1030</v>
      </c>
      <c r="BB205" s="7" t="s">
        <v>1030</v>
      </c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</row>
    <row r="206" spans="1:76" x14ac:dyDescent="0.3">
      <c r="A206" s="197"/>
      <c r="B206" s="7"/>
      <c r="C206" s="7"/>
      <c r="D206" s="7"/>
      <c r="E206" s="6"/>
      <c r="F206" s="6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100"/>
      <c r="X206" s="100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6"/>
      <c r="AV206" s="6"/>
      <c r="AW206" s="6"/>
      <c r="AX206" s="6"/>
      <c r="AY206" s="7"/>
      <c r="AZ206" s="7"/>
      <c r="BA206" s="7" t="s">
        <v>1031</v>
      </c>
      <c r="BB206" s="7" t="s">
        <v>1031</v>
      </c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</row>
    <row r="207" spans="1:76" x14ac:dyDescent="0.3">
      <c r="A207" s="197"/>
      <c r="B207" s="7"/>
      <c r="C207" s="7"/>
      <c r="D207" s="7"/>
      <c r="E207" s="6"/>
      <c r="F207" s="6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100"/>
      <c r="X207" s="100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6"/>
      <c r="AV207" s="6"/>
      <c r="AW207" s="6"/>
      <c r="AX207" s="6"/>
      <c r="AY207" s="7"/>
      <c r="AZ207" s="7"/>
      <c r="BA207" s="7" t="s">
        <v>1032</v>
      </c>
      <c r="BB207" s="7" t="s">
        <v>1032</v>
      </c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</row>
    <row r="208" spans="1:76" x14ac:dyDescent="0.3">
      <c r="A208" s="197"/>
      <c r="B208" s="7"/>
      <c r="C208" s="7"/>
      <c r="D208" s="7"/>
      <c r="E208" s="6"/>
      <c r="F208" s="6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100"/>
      <c r="X208" s="100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6"/>
      <c r="AV208" s="6"/>
      <c r="AW208" s="6"/>
      <c r="AX208" s="6"/>
      <c r="AY208" s="7"/>
      <c r="AZ208" s="7"/>
      <c r="BA208" s="7" t="s">
        <v>1033</v>
      </c>
      <c r="BB208" s="7" t="s">
        <v>1033</v>
      </c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</row>
    <row r="209" spans="1:76" x14ac:dyDescent="0.3">
      <c r="A209" s="197"/>
      <c r="B209" s="7"/>
      <c r="C209" s="7"/>
      <c r="D209" s="7"/>
      <c r="E209" s="6"/>
      <c r="F209" s="6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100"/>
      <c r="X209" s="100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6"/>
      <c r="AV209" s="6"/>
      <c r="AW209" s="6"/>
      <c r="AX209" s="6"/>
      <c r="AY209" s="7"/>
      <c r="AZ209" s="7"/>
      <c r="BA209" s="7" t="s">
        <v>1034</v>
      </c>
      <c r="BB209" s="7" t="s">
        <v>1034</v>
      </c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</row>
    <row r="210" spans="1:76" x14ac:dyDescent="0.3">
      <c r="A210" s="197"/>
      <c r="B210" s="7"/>
      <c r="C210" s="7"/>
      <c r="D210" s="7"/>
      <c r="E210" s="6"/>
      <c r="F210" s="6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100"/>
      <c r="X210" s="100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6"/>
      <c r="AV210" s="6"/>
      <c r="AW210" s="6"/>
      <c r="AX210" s="6"/>
      <c r="AY210" s="7"/>
      <c r="AZ210" s="7"/>
      <c r="BA210" s="7" t="s">
        <v>1035</v>
      </c>
      <c r="BB210" s="7" t="s">
        <v>1035</v>
      </c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</row>
    <row r="211" spans="1:76" x14ac:dyDescent="0.3">
      <c r="A211" s="197"/>
      <c r="B211" s="7"/>
      <c r="C211" s="7"/>
      <c r="D211" s="7"/>
      <c r="E211" s="6"/>
      <c r="F211" s="6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100"/>
      <c r="X211" s="100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6"/>
      <c r="AV211" s="6"/>
      <c r="AW211" s="6"/>
      <c r="AX211" s="6"/>
      <c r="AY211" s="7"/>
      <c r="AZ211" s="7"/>
      <c r="BA211" s="7" t="s">
        <v>1036</v>
      </c>
      <c r="BB211" s="7" t="s">
        <v>1036</v>
      </c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</row>
    <row r="212" spans="1:76" x14ac:dyDescent="0.3">
      <c r="A212" s="197"/>
      <c r="B212" s="7"/>
      <c r="C212" s="7"/>
      <c r="D212" s="7"/>
      <c r="E212" s="6"/>
      <c r="F212" s="6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100"/>
      <c r="X212" s="100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6"/>
      <c r="AV212" s="6"/>
      <c r="AW212" s="6"/>
      <c r="AX212" s="6"/>
      <c r="AY212" s="7"/>
      <c r="AZ212" s="7"/>
      <c r="BA212" s="7" t="s">
        <v>1037</v>
      </c>
      <c r="BB212" s="7" t="s">
        <v>1037</v>
      </c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</row>
    <row r="213" spans="1:76" x14ac:dyDescent="0.3">
      <c r="A213" s="197"/>
      <c r="B213" s="7"/>
      <c r="C213" s="7"/>
      <c r="D213" s="7"/>
      <c r="E213" s="6"/>
      <c r="F213" s="6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100"/>
      <c r="X213" s="100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6"/>
      <c r="AV213" s="6"/>
      <c r="AW213" s="6"/>
      <c r="AX213" s="6"/>
      <c r="AY213" s="7"/>
      <c r="AZ213" s="7"/>
      <c r="BA213" s="7" t="s">
        <v>1038</v>
      </c>
      <c r="BB213" s="7" t="s">
        <v>1038</v>
      </c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</row>
    <row r="214" spans="1:76" x14ac:dyDescent="0.3">
      <c r="A214" s="197"/>
      <c r="B214" s="7"/>
      <c r="C214" s="7"/>
      <c r="D214" s="7"/>
      <c r="E214" s="6"/>
      <c r="F214" s="6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100"/>
      <c r="X214" s="100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6"/>
      <c r="AV214" s="6"/>
      <c r="AW214" s="6"/>
      <c r="AX214" s="6"/>
      <c r="AY214" s="7"/>
      <c r="AZ214" s="7"/>
      <c r="BA214" s="7" t="s">
        <v>1039</v>
      </c>
      <c r="BB214" s="7" t="s">
        <v>1039</v>
      </c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</row>
    <row r="215" spans="1:76" x14ac:dyDescent="0.3">
      <c r="A215" s="197"/>
      <c r="B215" s="7"/>
      <c r="C215" s="7"/>
      <c r="D215" s="7"/>
      <c r="E215" s="6"/>
      <c r="F215" s="6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100"/>
      <c r="X215" s="100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6"/>
      <c r="AV215" s="6"/>
      <c r="AW215" s="6"/>
      <c r="AX215" s="6"/>
      <c r="AY215" s="7"/>
      <c r="AZ215" s="7"/>
      <c r="BA215" s="7" t="s">
        <v>1040</v>
      </c>
      <c r="BB215" s="7" t="s">
        <v>1040</v>
      </c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</row>
    <row r="216" spans="1:76" x14ac:dyDescent="0.3">
      <c r="A216" s="197"/>
      <c r="B216" s="7"/>
      <c r="C216" s="7"/>
      <c r="D216" s="7"/>
      <c r="E216" s="6"/>
      <c r="F216" s="6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100"/>
      <c r="X216" s="100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6"/>
      <c r="AV216" s="6"/>
      <c r="AW216" s="6"/>
      <c r="AX216" s="6"/>
      <c r="AY216" s="7"/>
      <c r="AZ216" s="7"/>
      <c r="BA216" s="7" t="s">
        <v>1041</v>
      </c>
      <c r="BB216" s="7" t="s">
        <v>1041</v>
      </c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</row>
    <row r="217" spans="1:76" x14ac:dyDescent="0.3">
      <c r="A217" s="197"/>
      <c r="B217" s="7"/>
      <c r="C217" s="7"/>
      <c r="D217" s="7"/>
      <c r="E217" s="6"/>
      <c r="F217" s="6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100"/>
      <c r="X217" s="100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6"/>
      <c r="AV217" s="6"/>
      <c r="AW217" s="6"/>
      <c r="AX217" s="6"/>
      <c r="AY217" s="7"/>
      <c r="AZ217" s="7"/>
      <c r="BA217" s="7" t="s">
        <v>1042</v>
      </c>
      <c r="BB217" s="7" t="s">
        <v>1042</v>
      </c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</row>
    <row r="218" spans="1:76" x14ac:dyDescent="0.3">
      <c r="A218" s="197"/>
      <c r="B218" s="7"/>
      <c r="C218" s="7"/>
      <c r="D218" s="7"/>
      <c r="E218" s="6"/>
      <c r="F218" s="6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100"/>
      <c r="X218" s="100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6"/>
      <c r="AV218" s="6"/>
      <c r="AW218" s="6"/>
      <c r="AX218" s="6"/>
      <c r="AY218" s="7"/>
      <c r="AZ218" s="7"/>
      <c r="BA218" s="7" t="s">
        <v>1043</v>
      </c>
      <c r="BB218" s="7" t="s">
        <v>1043</v>
      </c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</row>
    <row r="219" spans="1:76" x14ac:dyDescent="0.3">
      <c r="A219" s="197"/>
      <c r="B219" s="7"/>
      <c r="C219" s="7"/>
      <c r="D219" s="7"/>
      <c r="E219" s="6"/>
      <c r="F219" s="6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100"/>
      <c r="X219" s="100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6"/>
      <c r="AV219" s="6"/>
      <c r="AW219" s="6"/>
      <c r="AX219" s="6"/>
      <c r="AY219" s="7"/>
      <c r="AZ219" s="7"/>
      <c r="BA219" s="7" t="s">
        <v>1044</v>
      </c>
      <c r="BB219" s="7" t="s">
        <v>1044</v>
      </c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</row>
    <row r="220" spans="1:76" x14ac:dyDescent="0.3">
      <c r="A220" s="197"/>
      <c r="B220" s="7"/>
      <c r="C220" s="7"/>
      <c r="D220" s="7"/>
      <c r="E220" s="6"/>
      <c r="F220" s="6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100"/>
      <c r="X220" s="100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6"/>
      <c r="AV220" s="6"/>
      <c r="AW220" s="6"/>
      <c r="AX220" s="6"/>
      <c r="AY220" s="7"/>
      <c r="AZ220" s="7"/>
      <c r="BA220" s="7" t="s">
        <v>1045</v>
      </c>
      <c r="BB220" s="7" t="s">
        <v>1045</v>
      </c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</row>
    <row r="221" spans="1:76" x14ac:dyDescent="0.3">
      <c r="A221" s="197"/>
      <c r="B221" s="7"/>
      <c r="C221" s="7"/>
      <c r="D221" s="7"/>
      <c r="E221" s="6"/>
      <c r="F221" s="6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100"/>
      <c r="X221" s="100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6"/>
      <c r="AV221" s="6"/>
      <c r="AW221" s="6"/>
      <c r="AX221" s="6"/>
      <c r="AY221" s="7"/>
      <c r="AZ221" s="7"/>
      <c r="BA221" s="7" t="s">
        <v>1046</v>
      </c>
      <c r="BB221" s="7" t="s">
        <v>1046</v>
      </c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</row>
    <row r="222" spans="1:76" x14ac:dyDescent="0.3">
      <c r="A222" s="197"/>
      <c r="B222" s="7"/>
      <c r="C222" s="7"/>
      <c r="D222" s="7"/>
      <c r="E222" s="6"/>
      <c r="F222" s="6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100"/>
      <c r="X222" s="100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6"/>
      <c r="AV222" s="6"/>
      <c r="AW222" s="6"/>
      <c r="AX222" s="6"/>
      <c r="AY222" s="7"/>
      <c r="AZ222" s="7"/>
      <c r="BA222" s="7" t="s">
        <v>1047</v>
      </c>
      <c r="BB222" s="7" t="s">
        <v>1047</v>
      </c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</row>
    <row r="223" spans="1:76" x14ac:dyDescent="0.3">
      <c r="A223" s="197"/>
      <c r="B223" s="7"/>
      <c r="C223" s="7"/>
      <c r="D223" s="7"/>
      <c r="E223" s="6"/>
      <c r="F223" s="6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100"/>
      <c r="X223" s="100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6"/>
      <c r="AV223" s="6"/>
      <c r="AW223" s="6"/>
      <c r="AX223" s="6"/>
      <c r="AY223" s="7"/>
      <c r="AZ223" s="7"/>
      <c r="BA223" s="7" t="s">
        <v>1048</v>
      </c>
      <c r="BB223" s="7" t="s">
        <v>1048</v>
      </c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6" x14ac:dyDescent="0.3">
      <c r="A224" s="197"/>
      <c r="B224" s="7"/>
      <c r="C224" s="7"/>
      <c r="D224" s="7"/>
      <c r="E224" s="6"/>
      <c r="F224" s="6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100"/>
      <c r="X224" s="100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6"/>
      <c r="AV224" s="6"/>
      <c r="AW224" s="6"/>
      <c r="AX224" s="6"/>
      <c r="AY224" s="7"/>
      <c r="AZ224" s="7"/>
      <c r="BA224" s="7" t="s">
        <v>1049</v>
      </c>
      <c r="BB224" s="7" t="s">
        <v>1049</v>
      </c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x14ac:dyDescent="0.3">
      <c r="A225" s="197"/>
      <c r="B225" s="7"/>
      <c r="C225" s="7"/>
      <c r="D225" s="7"/>
      <c r="E225" s="6"/>
      <c r="F225" s="6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100"/>
      <c r="X225" s="100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6"/>
      <c r="AV225" s="6"/>
      <c r="AW225" s="6"/>
      <c r="AX225" s="6"/>
      <c r="AY225" s="7"/>
      <c r="AZ225" s="7"/>
      <c r="BA225" s="7" t="s">
        <v>1050</v>
      </c>
      <c r="BB225" s="7" t="s">
        <v>1050</v>
      </c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x14ac:dyDescent="0.3">
      <c r="A226" s="197"/>
      <c r="B226" s="7"/>
      <c r="C226" s="7"/>
      <c r="D226" s="7"/>
      <c r="E226" s="6"/>
      <c r="F226" s="6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100"/>
      <c r="X226" s="100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6"/>
      <c r="AV226" s="6"/>
      <c r="AW226" s="6"/>
      <c r="AX226" s="6"/>
      <c r="AY226" s="7"/>
      <c r="AZ226" s="7"/>
      <c r="BA226" s="7" t="s">
        <v>1051</v>
      </c>
      <c r="BB226" s="7" t="s">
        <v>1051</v>
      </c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x14ac:dyDescent="0.3">
      <c r="A227" s="197"/>
      <c r="B227" s="7"/>
      <c r="C227" s="7"/>
      <c r="D227" s="7"/>
      <c r="E227" s="6"/>
      <c r="F227" s="6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100"/>
      <c r="X227" s="100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6"/>
      <c r="AV227" s="6"/>
      <c r="AW227" s="6"/>
      <c r="AX227" s="6"/>
      <c r="AY227" s="7"/>
      <c r="AZ227" s="7"/>
      <c r="BA227" s="7" t="s">
        <v>1052</v>
      </c>
      <c r="BB227" s="7" t="s">
        <v>1052</v>
      </c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x14ac:dyDescent="0.3">
      <c r="A228" s="197"/>
      <c r="B228" s="7"/>
      <c r="C228" s="7"/>
      <c r="D228" s="7"/>
      <c r="E228" s="6"/>
      <c r="F228" s="6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100"/>
      <c r="X228" s="100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6"/>
      <c r="AV228" s="6"/>
      <c r="AW228" s="6"/>
      <c r="AX228" s="6"/>
      <c r="AY228" s="7"/>
      <c r="AZ228" s="7"/>
      <c r="BA228" s="7" t="s">
        <v>1053</v>
      </c>
      <c r="BB228" s="7" t="s">
        <v>1053</v>
      </c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x14ac:dyDescent="0.3">
      <c r="A229" s="197"/>
      <c r="B229" s="7"/>
      <c r="C229" s="7"/>
      <c r="D229" s="7"/>
      <c r="E229" s="6"/>
      <c r="F229" s="6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100"/>
      <c r="X229" s="100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6"/>
      <c r="AV229" s="6"/>
      <c r="AW229" s="6"/>
      <c r="AX229" s="6"/>
      <c r="AY229" s="7"/>
      <c r="AZ229" s="7"/>
      <c r="BA229" s="7" t="s">
        <v>1054</v>
      </c>
      <c r="BB229" s="7" t="s">
        <v>1054</v>
      </c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x14ac:dyDescent="0.3">
      <c r="A230" s="197"/>
      <c r="B230" s="7"/>
      <c r="C230" s="7"/>
      <c r="D230" s="7"/>
      <c r="E230" s="6"/>
      <c r="F230" s="6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100"/>
      <c r="X230" s="100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6"/>
      <c r="AV230" s="6"/>
      <c r="AW230" s="6"/>
      <c r="AX230" s="6"/>
      <c r="AY230" s="7"/>
      <c r="AZ230" s="7"/>
      <c r="BA230" s="7" t="s">
        <v>1055</v>
      </c>
      <c r="BB230" s="7" t="s">
        <v>1055</v>
      </c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</row>
    <row r="231" spans="1:76" x14ac:dyDescent="0.3">
      <c r="A231" s="197"/>
      <c r="B231" s="7"/>
      <c r="C231" s="7"/>
      <c r="D231" s="7"/>
      <c r="E231" s="6"/>
      <c r="F231" s="6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100"/>
      <c r="X231" s="100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6"/>
      <c r="AV231" s="6"/>
      <c r="AW231" s="6"/>
      <c r="AX231" s="6"/>
      <c r="AY231" s="7"/>
      <c r="AZ231" s="7"/>
      <c r="BA231" s="7" t="s">
        <v>1056</v>
      </c>
      <c r="BB231" s="7" t="s">
        <v>1056</v>
      </c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</row>
    <row r="232" spans="1:76" x14ac:dyDescent="0.3">
      <c r="A232" s="197"/>
      <c r="B232" s="7"/>
      <c r="C232" s="7"/>
      <c r="D232" s="7"/>
      <c r="E232" s="6"/>
      <c r="F232" s="6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100"/>
      <c r="X232" s="100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6"/>
      <c r="AV232" s="6"/>
      <c r="AW232" s="6"/>
      <c r="AX232" s="6"/>
      <c r="AY232" s="7"/>
      <c r="AZ232" s="7"/>
      <c r="BA232" s="7" t="s">
        <v>1057</v>
      </c>
      <c r="BB232" s="7" t="s">
        <v>1057</v>
      </c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</row>
    <row r="233" spans="1:76" x14ac:dyDescent="0.3">
      <c r="A233" s="197"/>
      <c r="B233" s="7"/>
      <c r="C233" s="7"/>
      <c r="D233" s="7"/>
      <c r="E233" s="6"/>
      <c r="F233" s="6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100"/>
      <c r="X233" s="100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6"/>
      <c r="AV233" s="6"/>
      <c r="AW233" s="6"/>
      <c r="AX233" s="6"/>
      <c r="AY233" s="7"/>
      <c r="AZ233" s="7"/>
      <c r="BA233" s="7" t="s">
        <v>1058</v>
      </c>
      <c r="BB233" s="7" t="s">
        <v>1058</v>
      </c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</row>
    <row r="234" spans="1:76" x14ac:dyDescent="0.3">
      <c r="A234" s="197"/>
      <c r="B234" s="7"/>
      <c r="C234" s="7"/>
      <c r="D234" s="7"/>
      <c r="E234" s="6"/>
      <c r="F234" s="6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100"/>
      <c r="X234" s="100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6"/>
      <c r="AV234" s="6"/>
      <c r="AW234" s="6"/>
      <c r="AX234" s="6"/>
      <c r="AY234" s="7"/>
      <c r="AZ234" s="7"/>
      <c r="BA234" s="7" t="s">
        <v>1059</v>
      </c>
      <c r="BB234" s="7" t="s">
        <v>1059</v>
      </c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</row>
    <row r="235" spans="1:76" x14ac:dyDescent="0.3">
      <c r="A235" s="197"/>
      <c r="B235" s="7"/>
      <c r="C235" s="7"/>
      <c r="D235" s="7"/>
      <c r="E235" s="6"/>
      <c r="F235" s="6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100"/>
      <c r="X235" s="100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6"/>
      <c r="AV235" s="6"/>
      <c r="AW235" s="6"/>
      <c r="AX235" s="6"/>
      <c r="AY235" s="7"/>
      <c r="AZ235" s="7"/>
      <c r="BA235" s="7" t="s">
        <v>1060</v>
      </c>
      <c r="BB235" s="7" t="s">
        <v>1060</v>
      </c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</row>
    <row r="236" spans="1:76" x14ac:dyDescent="0.3">
      <c r="A236" s="197"/>
      <c r="B236" s="7"/>
      <c r="C236" s="7"/>
      <c r="D236" s="7"/>
      <c r="E236" s="6"/>
      <c r="F236" s="6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100"/>
      <c r="X236" s="100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6"/>
      <c r="AV236" s="6"/>
      <c r="AW236" s="6"/>
      <c r="AX236" s="6"/>
      <c r="AY236" s="7"/>
      <c r="AZ236" s="7"/>
      <c r="BA236" s="7" t="s">
        <v>1061</v>
      </c>
      <c r="BB236" s="7" t="s">
        <v>1061</v>
      </c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</row>
    <row r="237" spans="1:76" x14ac:dyDescent="0.3">
      <c r="A237" s="197"/>
      <c r="B237" s="7"/>
      <c r="C237" s="7"/>
      <c r="D237" s="7"/>
      <c r="E237" s="6"/>
      <c r="F237" s="6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100"/>
      <c r="X237" s="100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6"/>
      <c r="AV237" s="6"/>
      <c r="AW237" s="6"/>
      <c r="AX237" s="6"/>
      <c r="AY237" s="7"/>
      <c r="AZ237" s="7"/>
      <c r="BA237" s="7" t="s">
        <v>1062</v>
      </c>
      <c r="BB237" s="7" t="s">
        <v>1062</v>
      </c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</row>
    <row r="238" spans="1:76" x14ac:dyDescent="0.3">
      <c r="A238" s="197"/>
      <c r="B238" s="7"/>
      <c r="C238" s="7"/>
      <c r="D238" s="7"/>
      <c r="E238" s="6"/>
      <c r="F238" s="6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100"/>
      <c r="X238" s="100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6"/>
      <c r="AV238" s="6"/>
      <c r="AW238" s="6"/>
      <c r="AX238" s="6"/>
      <c r="AY238" s="7"/>
      <c r="AZ238" s="7"/>
      <c r="BA238" s="7" t="s">
        <v>1063</v>
      </c>
      <c r="BB238" s="7" t="s">
        <v>1063</v>
      </c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</row>
    <row r="239" spans="1:76" x14ac:dyDescent="0.3">
      <c r="A239" s="197"/>
      <c r="B239" s="7"/>
      <c r="C239" s="7"/>
      <c r="D239" s="7"/>
      <c r="E239" s="6"/>
      <c r="F239" s="6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100"/>
      <c r="X239" s="100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6"/>
      <c r="AV239" s="6"/>
      <c r="AW239" s="6"/>
      <c r="AX239" s="6"/>
      <c r="AY239" s="7"/>
      <c r="AZ239" s="7"/>
      <c r="BA239" s="7" t="s">
        <v>1064</v>
      </c>
      <c r="BB239" s="7" t="s">
        <v>1064</v>
      </c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</row>
    <row r="240" spans="1:76" x14ac:dyDescent="0.3">
      <c r="A240" s="197"/>
      <c r="B240" s="7"/>
      <c r="C240" s="7"/>
      <c r="D240" s="7"/>
      <c r="E240" s="6"/>
      <c r="F240" s="6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100"/>
      <c r="X240" s="100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6"/>
      <c r="AV240" s="6"/>
      <c r="AW240" s="6"/>
      <c r="AX240" s="6"/>
      <c r="AY240" s="7"/>
      <c r="AZ240" s="7"/>
      <c r="BA240" s="7" t="s">
        <v>1065</v>
      </c>
      <c r="BB240" s="7" t="s">
        <v>1065</v>
      </c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</row>
    <row r="241" spans="1:76" x14ac:dyDescent="0.3">
      <c r="A241" s="197"/>
      <c r="B241" s="7"/>
      <c r="C241" s="7"/>
      <c r="D241" s="7"/>
      <c r="E241" s="6"/>
      <c r="F241" s="6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100"/>
      <c r="X241" s="100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6"/>
      <c r="AV241" s="6"/>
      <c r="AW241" s="6"/>
      <c r="AX241" s="6"/>
      <c r="AY241" s="7"/>
      <c r="AZ241" s="7"/>
      <c r="BA241" s="7" t="s">
        <v>1066</v>
      </c>
      <c r="BB241" s="7" t="s">
        <v>1066</v>
      </c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</row>
    <row r="242" spans="1:76" x14ac:dyDescent="0.3">
      <c r="A242" s="197"/>
      <c r="B242" s="7"/>
      <c r="C242" s="7"/>
      <c r="D242" s="7"/>
      <c r="E242" s="6"/>
      <c r="F242" s="6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100"/>
      <c r="X242" s="100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6"/>
      <c r="AV242" s="6"/>
      <c r="AW242" s="6"/>
      <c r="AX242" s="6"/>
      <c r="AY242" s="7"/>
      <c r="AZ242" s="7"/>
      <c r="BA242" s="7" t="s">
        <v>1067</v>
      </c>
      <c r="BB242" s="7" t="s">
        <v>1067</v>
      </c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</row>
    <row r="243" spans="1:76" x14ac:dyDescent="0.3">
      <c r="A243" s="197"/>
      <c r="B243" s="7"/>
      <c r="C243" s="7"/>
      <c r="D243" s="7"/>
      <c r="E243" s="6"/>
      <c r="F243" s="6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100"/>
      <c r="X243" s="100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6"/>
      <c r="AV243" s="6"/>
      <c r="AW243" s="6"/>
      <c r="AX243" s="6"/>
      <c r="AY243" s="7"/>
      <c r="AZ243" s="7"/>
      <c r="BA243" s="7" t="s">
        <v>1068</v>
      </c>
      <c r="BB243" s="7" t="s">
        <v>1068</v>
      </c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</row>
    <row r="244" spans="1:76" x14ac:dyDescent="0.3">
      <c r="A244" s="197"/>
      <c r="B244" s="7"/>
      <c r="C244" s="7"/>
      <c r="D244" s="7"/>
      <c r="E244" s="6"/>
      <c r="F244" s="6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100"/>
      <c r="X244" s="100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6"/>
      <c r="AV244" s="6"/>
      <c r="AW244" s="6"/>
      <c r="AX244" s="6"/>
      <c r="AY244" s="7"/>
      <c r="AZ244" s="7"/>
      <c r="BA244" s="7" t="s">
        <v>1069</v>
      </c>
      <c r="BB244" s="7" t="s">
        <v>1069</v>
      </c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</row>
    <row r="245" spans="1:76" x14ac:dyDescent="0.3">
      <c r="A245" s="197"/>
      <c r="B245" s="7"/>
      <c r="C245" s="7"/>
      <c r="D245" s="7"/>
      <c r="E245" s="6"/>
      <c r="F245" s="6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100"/>
      <c r="X245" s="100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6"/>
      <c r="AV245" s="6"/>
      <c r="AW245" s="6"/>
      <c r="AX245" s="6"/>
      <c r="AY245" s="7"/>
      <c r="AZ245" s="7"/>
      <c r="BA245" s="7" t="s">
        <v>1070</v>
      </c>
      <c r="BB245" s="7" t="s">
        <v>1070</v>
      </c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</row>
    <row r="246" spans="1:76" x14ac:dyDescent="0.3">
      <c r="A246" s="197"/>
      <c r="B246" s="7"/>
      <c r="C246" s="7"/>
      <c r="D246" s="7"/>
      <c r="E246" s="6"/>
      <c r="F246" s="6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100"/>
      <c r="X246" s="100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6"/>
      <c r="AV246" s="6"/>
      <c r="AW246" s="6"/>
      <c r="AX246" s="6"/>
      <c r="AY246" s="7"/>
      <c r="AZ246" s="7"/>
      <c r="BA246" s="7" t="s">
        <v>1071</v>
      </c>
      <c r="BB246" s="7" t="s">
        <v>1071</v>
      </c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</row>
    <row r="247" spans="1:76" x14ac:dyDescent="0.3">
      <c r="A247" s="197"/>
      <c r="B247" s="7"/>
      <c r="C247" s="7"/>
      <c r="D247" s="7"/>
      <c r="E247" s="6"/>
      <c r="F247" s="6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100"/>
      <c r="X247" s="100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6"/>
      <c r="AV247" s="6"/>
      <c r="AW247" s="6"/>
      <c r="AX247" s="6"/>
      <c r="AY247" s="7"/>
      <c r="AZ247" s="7"/>
      <c r="BA247" s="7" t="s">
        <v>510</v>
      </c>
      <c r="BB247" s="7" t="s">
        <v>2368</v>
      </c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</row>
    <row r="248" spans="1:76" x14ac:dyDescent="0.3">
      <c r="A248" s="197"/>
      <c r="B248" s="7"/>
      <c r="C248" s="7"/>
      <c r="D248" s="7"/>
      <c r="E248" s="6"/>
      <c r="F248" s="6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100"/>
      <c r="X248" s="100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6"/>
      <c r="AV248" s="6"/>
      <c r="AW248" s="6"/>
      <c r="AX248" s="6"/>
      <c r="AY248" s="7"/>
      <c r="AZ248" s="7"/>
      <c r="BA248" s="7"/>
      <c r="BB248" s="7" t="s">
        <v>510</v>
      </c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</row>
    <row r="249" spans="1:76" x14ac:dyDescent="0.3">
      <c r="A249" s="197"/>
      <c r="B249" s="7"/>
      <c r="C249" s="7"/>
      <c r="D249" s="7"/>
      <c r="E249" s="6"/>
      <c r="F249" s="6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100"/>
      <c r="X249" s="100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6"/>
      <c r="AV249" s="6"/>
      <c r="AW249" s="6"/>
      <c r="AX249" s="6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</row>
    <row r="250" spans="1:76" x14ac:dyDescent="0.3">
      <c r="A250" s="197"/>
      <c r="B250" s="7"/>
      <c r="C250" s="7"/>
      <c r="D250" s="7"/>
      <c r="E250" s="6"/>
      <c r="F250" s="6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100"/>
      <c r="X250" s="100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6"/>
      <c r="AV250" s="6"/>
      <c r="AW250" s="6"/>
      <c r="AX250" s="6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</row>
    <row r="251" spans="1:76" x14ac:dyDescent="0.3">
      <c r="A251" s="197"/>
      <c r="B251" s="7"/>
      <c r="C251" s="7"/>
      <c r="D251" s="7"/>
      <c r="E251" s="6"/>
      <c r="F251" s="6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100"/>
      <c r="X251" s="100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6"/>
      <c r="AV251" s="6"/>
      <c r="AW251" s="6"/>
      <c r="AX251" s="6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</row>
  </sheetData>
  <mergeCells count="1">
    <mergeCell ref="A3:A251"/>
  </mergeCells>
  <conditionalFormatting sqref="I3:J9 Q3:R20 E3:F26 I11:J39 I42:J58">
    <cfRule type="cellIs" dxfId="5" priority="1" stopIfTrue="1" operator="equal">
      <formula>"positief"</formula>
    </cfRule>
    <cfRule type="cellIs" dxfId="4" priority="2" stopIfTrue="1" operator="equal">
      <formula>"negatief"</formula>
    </cfRule>
  </conditionalFormatting>
  <pageMargins left="0.7" right="0.7" top="0.75" bottom="0.75" header="0.3" footer="0.3"/>
  <pageSetup paperSize="9" orientation="portrait" r:id="rId1"/>
  <headerFooter>
    <oddHeader>&amp;L&amp;A&amp;Cversie 2017 03 28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52"/>
  <sheetViews>
    <sheetView topLeftCell="AV1" zoomScale="85" zoomScaleNormal="85" workbookViewId="0">
      <selection activeCell="BD29" sqref="BD29"/>
    </sheetView>
  </sheetViews>
  <sheetFormatPr defaultColWidth="9" defaultRowHeight="16.5" x14ac:dyDescent="0.3"/>
  <cols>
    <col min="1" max="1" width="15.625" style="45" bestFit="1" customWidth="1"/>
    <col min="2" max="2" width="15.625" style="45" customWidth="1"/>
    <col min="3" max="3" width="12.625" style="45" customWidth="1"/>
    <col min="4" max="4" width="12.125" style="45" bestFit="1" customWidth="1"/>
    <col min="5" max="5" width="5.75" style="45" bestFit="1" customWidth="1"/>
    <col min="6" max="6" width="15.625" style="45" customWidth="1"/>
    <col min="7" max="7" width="11.75" style="45" bestFit="1" customWidth="1"/>
    <col min="8" max="8" width="21.875" style="1" bestFit="1" customWidth="1"/>
    <col min="9" max="9" width="12.125" style="45" bestFit="1" customWidth="1"/>
    <col min="10" max="10" width="24.375" style="45" bestFit="1" customWidth="1"/>
    <col min="11" max="11" width="11.875" style="76" customWidth="1"/>
    <col min="12" max="12" width="19.5" style="76" bestFit="1" customWidth="1"/>
    <col min="13" max="13" width="10.75" style="76" customWidth="1"/>
    <col min="14" max="14" width="19.5" style="76" bestFit="1" customWidth="1"/>
    <col min="15" max="15" width="15.625" style="45" customWidth="1"/>
    <col min="16" max="16" width="11.125" style="45" customWidth="1"/>
    <col min="17" max="17" width="19.5" style="45" bestFit="1" customWidth="1"/>
    <col min="18" max="18" width="15.125" style="45" bestFit="1" customWidth="1"/>
    <col min="19" max="20" width="11" style="45" bestFit="1" customWidth="1"/>
    <col min="21" max="21" width="11.125" style="45" bestFit="1" customWidth="1"/>
    <col min="22" max="22" width="19" style="45" customWidth="1"/>
    <col min="23" max="23" width="13.375" style="45" customWidth="1"/>
    <col min="24" max="24" width="13" style="45" customWidth="1"/>
    <col min="25" max="25" width="13.5" style="45" customWidth="1"/>
    <col min="26" max="26" width="14" style="45" bestFit="1" customWidth="1"/>
    <col min="27" max="27" width="13.25" style="45" bestFit="1" customWidth="1"/>
    <col min="28" max="28" width="10.625" style="45" customWidth="1"/>
    <col min="29" max="29" width="19.125" style="45" bestFit="1" customWidth="1"/>
    <col min="30" max="30" width="15.5" style="45" customWidth="1"/>
    <col min="31" max="31" width="10.75" style="45" bestFit="1" customWidth="1"/>
    <col min="32" max="32" width="14" style="45" customWidth="1"/>
    <col min="33" max="33" width="15.125" style="45" bestFit="1" customWidth="1"/>
    <col min="34" max="34" width="13.25" style="45" customWidth="1"/>
    <col min="35" max="35" width="13.5" style="45" bestFit="1" customWidth="1"/>
    <col min="36" max="36" width="13.5" style="45" customWidth="1"/>
    <col min="37" max="37" width="12.375" style="45" bestFit="1" customWidth="1"/>
    <col min="38" max="38" width="11.75" style="45" bestFit="1" customWidth="1"/>
    <col min="39" max="39" width="24.25" style="45" bestFit="1" customWidth="1"/>
    <col min="40" max="40" width="23.125" style="45" bestFit="1" customWidth="1"/>
    <col min="41" max="41" width="39.875" style="45" customWidth="1"/>
    <col min="42" max="42" width="47.5" style="45" bestFit="1" customWidth="1"/>
    <col min="43" max="43" width="11.5" style="45" bestFit="1" customWidth="1"/>
    <col min="44" max="44" width="11.5" style="45" customWidth="1"/>
    <col min="45" max="45" width="12" style="45" customWidth="1"/>
    <col min="46" max="46" width="41.125" style="45" bestFit="1" customWidth="1"/>
    <col min="47" max="47" width="13.625" style="45" bestFit="1" customWidth="1"/>
    <col min="48" max="48" width="11.5" style="45" bestFit="1" customWidth="1"/>
    <col min="49" max="49" width="19.375" style="45" bestFit="1" customWidth="1"/>
    <col min="50" max="50" width="15.75" style="45" bestFit="1" customWidth="1"/>
    <col min="51" max="51" width="26.375" style="45" bestFit="1" customWidth="1"/>
    <col min="52" max="52" width="15.875" style="45" bestFit="1" customWidth="1"/>
    <col min="53" max="53" width="19.25" style="45" bestFit="1" customWidth="1"/>
    <col min="54" max="54" width="12.375" style="45" bestFit="1" customWidth="1"/>
    <col min="55" max="55" width="11.5" style="45" bestFit="1" customWidth="1"/>
    <col min="56" max="56" width="11.5" style="76" bestFit="1" customWidth="1"/>
    <col min="57" max="57" width="29.25" style="76" bestFit="1" customWidth="1"/>
    <col min="58" max="58" width="15" style="45" customWidth="1"/>
    <col min="59" max="16384" width="9" style="45"/>
  </cols>
  <sheetData>
    <row r="1" spans="1:58" s="46" customFormat="1" ht="132" x14ac:dyDescent="0.3">
      <c r="A1" s="65" t="s">
        <v>3836</v>
      </c>
      <c r="B1" s="66"/>
      <c r="C1" s="66" t="s">
        <v>8158</v>
      </c>
      <c r="D1" s="106" t="s">
        <v>2873</v>
      </c>
      <c r="E1" s="106" t="s">
        <v>2853</v>
      </c>
      <c r="F1" s="66" t="s">
        <v>8160</v>
      </c>
      <c r="G1" s="66" t="s">
        <v>2910</v>
      </c>
      <c r="H1" s="105" t="s">
        <v>8004</v>
      </c>
      <c r="I1" s="67" t="s">
        <v>3837</v>
      </c>
      <c r="J1" s="67" t="s">
        <v>3838</v>
      </c>
      <c r="K1" s="199" t="s">
        <v>3839</v>
      </c>
      <c r="L1" s="200"/>
      <c r="M1" s="199" t="s">
        <v>3840</v>
      </c>
      <c r="N1" s="200"/>
      <c r="O1" s="68" t="s">
        <v>2138</v>
      </c>
      <c r="P1" s="201" t="s">
        <v>2906</v>
      </c>
      <c r="Q1" s="202"/>
      <c r="R1" s="67" t="s">
        <v>8172</v>
      </c>
      <c r="S1" s="66" t="s">
        <v>3841</v>
      </c>
      <c r="T1" s="66" t="s">
        <v>2143</v>
      </c>
      <c r="U1" s="199" t="s">
        <v>2137</v>
      </c>
      <c r="V1" s="200"/>
      <c r="W1" s="66" t="s">
        <v>3842</v>
      </c>
      <c r="X1" s="68" t="s">
        <v>3843</v>
      </c>
      <c r="Y1" s="68" t="s">
        <v>3844</v>
      </c>
      <c r="Z1" s="66" t="s">
        <v>96</v>
      </c>
      <c r="AA1" s="68" t="s">
        <v>2136</v>
      </c>
      <c r="AB1" s="68" t="s">
        <v>2238</v>
      </c>
      <c r="AC1" s="68" t="s">
        <v>8002</v>
      </c>
      <c r="AD1" s="68" t="s">
        <v>3327</v>
      </c>
      <c r="AE1" s="66" t="s">
        <v>8165</v>
      </c>
      <c r="AF1" s="66" t="s">
        <v>8162</v>
      </c>
      <c r="AG1" s="66" t="s">
        <v>3327</v>
      </c>
      <c r="AH1" s="68" t="s">
        <v>8156</v>
      </c>
      <c r="AI1" s="68" t="s">
        <v>3845</v>
      </c>
      <c r="AJ1" s="68" t="s">
        <v>3846</v>
      </c>
      <c r="AK1" s="68" t="s">
        <v>8161</v>
      </c>
      <c r="AL1" s="68" t="s">
        <v>2195</v>
      </c>
      <c r="AM1" s="68" t="s">
        <v>2196</v>
      </c>
      <c r="AN1" s="199" t="s">
        <v>3847</v>
      </c>
      <c r="AO1" s="200"/>
      <c r="AP1" s="68" t="s">
        <v>2213</v>
      </c>
      <c r="AQ1" s="66" t="s">
        <v>3848</v>
      </c>
      <c r="AR1" s="66" t="s">
        <v>8168</v>
      </c>
      <c r="AS1" s="66" t="s">
        <v>8171</v>
      </c>
      <c r="AT1" s="68" t="s">
        <v>2214</v>
      </c>
      <c r="AU1" s="68" t="s">
        <v>3432</v>
      </c>
      <c r="AV1" s="66" t="s">
        <v>3435</v>
      </c>
      <c r="AW1" s="68" t="s">
        <v>3440</v>
      </c>
      <c r="AX1" s="68" t="s">
        <v>2215</v>
      </c>
      <c r="AY1" s="68" t="s">
        <v>2217</v>
      </c>
      <c r="AZ1" s="66" t="s">
        <v>3849</v>
      </c>
      <c r="BA1" s="68" t="s">
        <v>3850</v>
      </c>
      <c r="BB1" s="66" t="s">
        <v>3851</v>
      </c>
      <c r="BC1" s="66" t="s">
        <v>3852</v>
      </c>
      <c r="BD1" s="68" t="s">
        <v>3826</v>
      </c>
      <c r="BE1" s="68" t="s">
        <v>3832</v>
      </c>
      <c r="BF1" s="68" t="s">
        <v>8166</v>
      </c>
    </row>
    <row r="2" spans="1:58" s="46" customFormat="1" ht="49.5" x14ac:dyDescent="0.3">
      <c r="A2" s="65" t="s">
        <v>427</v>
      </c>
      <c r="B2" s="66" t="s">
        <v>2742</v>
      </c>
      <c r="C2" s="106" t="s">
        <v>8157</v>
      </c>
      <c r="D2" s="106" t="s">
        <v>2873</v>
      </c>
      <c r="E2" s="106" t="s">
        <v>2853</v>
      </c>
      <c r="F2" s="66" t="s">
        <v>8159</v>
      </c>
      <c r="G2" s="66" t="s">
        <v>2910</v>
      </c>
      <c r="H2" s="105" t="s">
        <v>8003</v>
      </c>
      <c r="I2" s="67" t="s">
        <v>3837</v>
      </c>
      <c r="J2" s="67" t="s">
        <v>3853</v>
      </c>
      <c r="K2" s="199" t="s">
        <v>97</v>
      </c>
      <c r="L2" s="200"/>
      <c r="M2" s="199" t="s">
        <v>1877</v>
      </c>
      <c r="N2" s="200"/>
      <c r="O2" s="68" t="s">
        <v>2138</v>
      </c>
      <c r="P2" s="201" t="s">
        <v>2906</v>
      </c>
      <c r="Q2" s="202"/>
      <c r="R2" s="67" t="s">
        <v>3854</v>
      </c>
      <c r="S2" s="66" t="s">
        <v>3855</v>
      </c>
      <c r="T2" s="66" t="s">
        <v>2143</v>
      </c>
      <c r="U2" s="199" t="s">
        <v>2137</v>
      </c>
      <c r="V2" s="200"/>
      <c r="W2" s="66" t="s">
        <v>3856</v>
      </c>
      <c r="X2" s="68" t="s">
        <v>2956</v>
      </c>
      <c r="Y2" s="68" t="s">
        <v>2958</v>
      </c>
      <c r="Z2" s="66" t="s">
        <v>96</v>
      </c>
      <c r="AA2" s="68" t="s">
        <v>2136</v>
      </c>
      <c r="AB2" s="68" t="s">
        <v>2238</v>
      </c>
      <c r="AC2" s="68" t="s">
        <v>8659</v>
      </c>
      <c r="AD2" s="68" t="s">
        <v>3327</v>
      </c>
      <c r="AE2" s="66" t="s">
        <v>8164</v>
      </c>
      <c r="AF2" s="66" t="s">
        <v>8163</v>
      </c>
      <c r="AG2" s="66" t="s">
        <v>3327</v>
      </c>
      <c r="AH2" s="68" t="s">
        <v>8155</v>
      </c>
      <c r="AI2" s="66" t="s">
        <v>3857</v>
      </c>
      <c r="AJ2" s="68" t="s">
        <v>2198</v>
      </c>
      <c r="AK2" s="66" t="s">
        <v>3858</v>
      </c>
      <c r="AL2" s="68" t="s">
        <v>2195</v>
      </c>
      <c r="AM2" s="68" t="s">
        <v>2196</v>
      </c>
      <c r="AN2" s="199" t="s">
        <v>3859</v>
      </c>
      <c r="AO2" s="200"/>
      <c r="AP2" s="68" t="s">
        <v>2213</v>
      </c>
      <c r="AQ2" s="66" t="s">
        <v>8167</v>
      </c>
      <c r="AR2" s="66" t="s">
        <v>8169</v>
      </c>
      <c r="AS2" s="66" t="s">
        <v>8170</v>
      </c>
      <c r="AT2" s="68" t="s">
        <v>2214</v>
      </c>
      <c r="AU2" s="68" t="s">
        <v>3432</v>
      </c>
      <c r="AV2" s="66" t="s">
        <v>3435</v>
      </c>
      <c r="AW2" s="68" t="s">
        <v>3440</v>
      </c>
      <c r="AX2" s="68" t="s">
        <v>2215</v>
      </c>
      <c r="AY2" s="68" t="s">
        <v>2217</v>
      </c>
      <c r="AZ2" s="66" t="s">
        <v>3454</v>
      </c>
      <c r="BA2" s="68" t="s">
        <v>2218</v>
      </c>
      <c r="BB2" s="66" t="s">
        <v>3860</v>
      </c>
      <c r="BC2" s="66" t="s">
        <v>8173</v>
      </c>
      <c r="BD2" s="68" t="s">
        <v>3826</v>
      </c>
      <c r="BE2" s="68" t="s">
        <v>3832</v>
      </c>
      <c r="BF2" s="68"/>
    </row>
    <row r="3" spans="1:58" s="44" customFormat="1" ht="47.25" customHeight="1" x14ac:dyDescent="0.3">
      <c r="A3" s="69" t="s">
        <v>3861</v>
      </c>
      <c r="B3" s="70"/>
      <c r="C3" s="71" t="s">
        <v>3862</v>
      </c>
      <c r="D3" s="71" t="s">
        <v>3862</v>
      </c>
      <c r="E3" s="71"/>
      <c r="F3" s="71" t="s">
        <v>3862</v>
      </c>
      <c r="G3" s="71" t="s">
        <v>3862</v>
      </c>
      <c r="H3" s="72" t="s">
        <v>3862</v>
      </c>
      <c r="I3" s="71" t="s">
        <v>3862</v>
      </c>
      <c r="J3" s="71" t="s">
        <v>3862</v>
      </c>
      <c r="K3" s="72" t="s">
        <v>2315</v>
      </c>
      <c r="L3" s="72" t="s">
        <v>3863</v>
      </c>
      <c r="M3" s="72" t="s">
        <v>2315</v>
      </c>
      <c r="N3" s="72" t="s">
        <v>3863</v>
      </c>
      <c r="O3" s="71" t="s">
        <v>3862</v>
      </c>
      <c r="P3" s="71" t="s">
        <v>2315</v>
      </c>
      <c r="Q3" s="72" t="s">
        <v>3863</v>
      </c>
      <c r="R3" s="71" t="s">
        <v>3862</v>
      </c>
      <c r="S3" s="71" t="s">
        <v>3862</v>
      </c>
      <c r="T3" s="71" t="s">
        <v>3862</v>
      </c>
      <c r="U3" s="73" t="s">
        <v>2315</v>
      </c>
      <c r="V3" s="73" t="s">
        <v>3863</v>
      </c>
      <c r="W3" s="71" t="s">
        <v>3862</v>
      </c>
      <c r="X3" s="71" t="s">
        <v>3862</v>
      </c>
      <c r="Y3" s="71" t="s">
        <v>3862</v>
      </c>
      <c r="Z3" s="71" t="s">
        <v>3862</v>
      </c>
      <c r="AA3" s="71" t="s">
        <v>3862</v>
      </c>
      <c r="AB3" s="71" t="s">
        <v>3862</v>
      </c>
      <c r="AC3" s="72" t="s">
        <v>3862</v>
      </c>
      <c r="AD3" s="71" t="s">
        <v>3862</v>
      </c>
      <c r="AE3" s="71" t="s">
        <v>3862</v>
      </c>
      <c r="AF3" s="71" t="s">
        <v>3862</v>
      </c>
      <c r="AG3" s="71" t="s">
        <v>3862</v>
      </c>
      <c r="AH3" s="71" t="s">
        <v>3862</v>
      </c>
      <c r="AI3" s="71" t="s">
        <v>3862</v>
      </c>
      <c r="AJ3" s="71" t="s">
        <v>3862</v>
      </c>
      <c r="AK3" s="71" t="s">
        <v>3862</v>
      </c>
      <c r="AL3" s="71" t="s">
        <v>3862</v>
      </c>
      <c r="AM3" s="71" t="s">
        <v>3862</v>
      </c>
      <c r="AN3" s="71" t="s">
        <v>2315</v>
      </c>
      <c r="AO3" s="71" t="s">
        <v>3863</v>
      </c>
      <c r="AP3" s="71" t="s">
        <v>3862</v>
      </c>
      <c r="AQ3" s="71" t="s">
        <v>3862</v>
      </c>
      <c r="AR3" s="71" t="s">
        <v>3862</v>
      </c>
      <c r="AS3" s="71" t="s">
        <v>3862</v>
      </c>
      <c r="AT3" s="71" t="s">
        <v>3862</v>
      </c>
      <c r="AU3" s="71" t="s">
        <v>3862</v>
      </c>
      <c r="AV3" s="71" t="s">
        <v>3862</v>
      </c>
      <c r="AW3" s="71" t="s">
        <v>3862</v>
      </c>
      <c r="AX3" s="71" t="s">
        <v>3862</v>
      </c>
      <c r="AY3" s="71" t="s">
        <v>3862</v>
      </c>
      <c r="AZ3" s="71" t="s">
        <v>3862</v>
      </c>
      <c r="BA3" s="71" t="s">
        <v>3862</v>
      </c>
      <c r="BB3" s="71" t="s">
        <v>3862</v>
      </c>
      <c r="BC3" s="71" t="s">
        <v>3862</v>
      </c>
      <c r="BD3" s="72" t="s">
        <v>3862</v>
      </c>
      <c r="BE3" s="72" t="s">
        <v>3862</v>
      </c>
      <c r="BF3" s="71" t="s">
        <v>3862</v>
      </c>
    </row>
    <row r="4" spans="1:58" x14ac:dyDescent="0.3">
      <c r="A4" s="198" t="s">
        <v>428</v>
      </c>
      <c r="B4" s="45" t="s">
        <v>2741</v>
      </c>
      <c r="C4" s="45" t="s">
        <v>3864</v>
      </c>
      <c r="D4" s="45" t="s">
        <v>3864</v>
      </c>
      <c r="E4" s="45" t="s">
        <v>3864</v>
      </c>
      <c r="F4" s="45" t="s">
        <v>3864</v>
      </c>
      <c r="G4" s="45" t="s">
        <v>3864</v>
      </c>
      <c r="H4" s="1" t="s">
        <v>3864</v>
      </c>
      <c r="I4" s="45" t="s">
        <v>3864</v>
      </c>
      <c r="J4" s="45" t="s">
        <v>3865</v>
      </c>
      <c r="K4" s="1" t="s">
        <v>489</v>
      </c>
      <c r="L4" s="1" t="s">
        <v>489</v>
      </c>
      <c r="M4" s="1" t="s">
        <v>435</v>
      </c>
      <c r="N4" s="1" t="s">
        <v>435</v>
      </c>
      <c r="O4" s="45" t="s">
        <v>481</v>
      </c>
      <c r="P4" s="45" t="s">
        <v>3866</v>
      </c>
      <c r="Q4" s="1" t="s">
        <v>3867</v>
      </c>
      <c r="R4" s="45" t="s">
        <v>3865</v>
      </c>
      <c r="S4" s="45" t="s">
        <v>435</v>
      </c>
      <c r="T4" s="45" t="s">
        <v>435</v>
      </c>
      <c r="U4" s="45" t="s">
        <v>3866</v>
      </c>
      <c r="V4" s="1" t="s">
        <v>3867</v>
      </c>
      <c r="W4" s="74" t="s">
        <v>3868</v>
      </c>
      <c r="X4" s="45" t="s">
        <v>3869</v>
      </c>
      <c r="Y4" s="45" t="s">
        <v>3870</v>
      </c>
      <c r="Z4" s="45" t="s">
        <v>481</v>
      </c>
      <c r="AA4" s="45" t="s">
        <v>2722</v>
      </c>
      <c r="AB4" s="45" t="s">
        <v>3871</v>
      </c>
      <c r="AC4" s="1" t="s">
        <v>434</v>
      </c>
      <c r="AD4" s="45" t="s">
        <v>3864</v>
      </c>
      <c r="AE4" s="45" t="s">
        <v>3864</v>
      </c>
      <c r="AF4" s="45" t="s">
        <v>3864</v>
      </c>
      <c r="AG4" s="45" t="s">
        <v>3864</v>
      </c>
      <c r="AH4" s="45" t="s">
        <v>434</v>
      </c>
      <c r="AI4" s="45">
        <v>0</v>
      </c>
      <c r="AJ4" s="45">
        <v>0</v>
      </c>
      <c r="AK4" s="45" t="s">
        <v>3864</v>
      </c>
      <c r="AL4" s="45" t="s">
        <v>434</v>
      </c>
      <c r="AM4" s="45" t="s">
        <v>3872</v>
      </c>
      <c r="AN4" s="75" t="s">
        <v>3873</v>
      </c>
      <c r="AO4" s="75" t="s">
        <v>3874</v>
      </c>
      <c r="AP4" s="45" t="s">
        <v>3875</v>
      </c>
      <c r="AQ4" s="45" t="s">
        <v>435</v>
      </c>
      <c r="AR4" s="45" t="s">
        <v>430</v>
      </c>
      <c r="AS4" s="45" t="s">
        <v>430</v>
      </c>
      <c r="AT4" s="45" t="s">
        <v>3876</v>
      </c>
      <c r="AU4" s="45" t="s">
        <v>3877</v>
      </c>
      <c r="AV4" s="45">
        <v>1</v>
      </c>
      <c r="AW4" s="45" t="s">
        <v>435</v>
      </c>
      <c r="AX4" s="45" t="s">
        <v>3878</v>
      </c>
      <c r="AY4" s="45" t="s">
        <v>3879</v>
      </c>
      <c r="AZ4" s="45" t="s">
        <v>3864</v>
      </c>
      <c r="BA4" s="45" t="s">
        <v>434</v>
      </c>
      <c r="BB4" s="45" t="s">
        <v>3860</v>
      </c>
      <c r="BC4" s="45" t="s">
        <v>2827</v>
      </c>
      <c r="BD4" s="1" t="s">
        <v>479</v>
      </c>
      <c r="BE4" s="1" t="s">
        <v>3880</v>
      </c>
      <c r="BF4" s="45" t="s">
        <v>434</v>
      </c>
    </row>
    <row r="5" spans="1:58" x14ac:dyDescent="0.3">
      <c r="A5" s="198"/>
      <c r="B5" s="77" t="s">
        <v>3881</v>
      </c>
      <c r="C5" s="45" t="s">
        <v>3882</v>
      </c>
      <c r="D5" s="45" t="s">
        <v>3882</v>
      </c>
      <c r="E5" s="45" t="s">
        <v>3882</v>
      </c>
      <c r="F5" s="45" t="s">
        <v>3882</v>
      </c>
      <c r="G5" s="45" t="s">
        <v>3882</v>
      </c>
      <c r="H5" s="1" t="s">
        <v>3882</v>
      </c>
      <c r="I5" s="45" t="s">
        <v>3882</v>
      </c>
      <c r="J5" s="45" t="s">
        <v>3883</v>
      </c>
      <c r="K5" s="1" t="s">
        <v>490</v>
      </c>
      <c r="L5" s="1" t="s">
        <v>490</v>
      </c>
      <c r="M5" s="1" t="s">
        <v>434</v>
      </c>
      <c r="N5" s="1" t="s">
        <v>434</v>
      </c>
      <c r="O5" s="45" t="s">
        <v>482</v>
      </c>
      <c r="P5" s="45" t="s">
        <v>3884</v>
      </c>
      <c r="Q5" s="1" t="s">
        <v>3885</v>
      </c>
      <c r="R5" s="45" t="s">
        <v>3883</v>
      </c>
      <c r="S5" s="45" t="s">
        <v>434</v>
      </c>
      <c r="T5" s="45" t="s">
        <v>434</v>
      </c>
      <c r="U5" s="45" t="s">
        <v>3884</v>
      </c>
      <c r="V5" s="1" t="s">
        <v>3885</v>
      </c>
      <c r="W5" s="74" t="s">
        <v>3886</v>
      </c>
      <c r="X5" s="45" t="s">
        <v>3887</v>
      </c>
      <c r="Y5" s="45" t="s">
        <v>3888</v>
      </c>
      <c r="Z5" s="45" t="s">
        <v>482</v>
      </c>
      <c r="AB5" s="45" t="s">
        <v>481</v>
      </c>
      <c r="AC5" s="1" t="s">
        <v>435</v>
      </c>
      <c r="AD5" s="45" t="s">
        <v>3882</v>
      </c>
      <c r="AE5" s="45" t="s">
        <v>3882</v>
      </c>
      <c r="AF5" s="45" t="s">
        <v>3882</v>
      </c>
      <c r="AG5" s="45" t="s">
        <v>3882</v>
      </c>
      <c r="AH5" s="45" t="s">
        <v>435</v>
      </c>
      <c r="AI5" s="45">
        <v>1</v>
      </c>
      <c r="AJ5" s="45">
        <v>1</v>
      </c>
      <c r="AL5" s="45" t="s">
        <v>435</v>
      </c>
      <c r="AM5" s="45" t="s">
        <v>3889</v>
      </c>
      <c r="AN5" s="75" t="s">
        <v>3890</v>
      </c>
      <c r="AO5" s="75" t="s">
        <v>3891</v>
      </c>
      <c r="AP5" s="45" t="s">
        <v>3892</v>
      </c>
      <c r="AQ5" s="45" t="s">
        <v>434</v>
      </c>
      <c r="AR5" s="45" t="s">
        <v>435</v>
      </c>
      <c r="AS5" s="45" t="s">
        <v>435</v>
      </c>
      <c r="AT5" s="45" t="s">
        <v>3893</v>
      </c>
      <c r="AU5" s="45" t="s">
        <v>3894</v>
      </c>
      <c r="AV5" s="45">
        <v>2</v>
      </c>
      <c r="AW5" s="45" t="s">
        <v>434</v>
      </c>
      <c r="AX5" s="45" t="s">
        <v>3895</v>
      </c>
      <c r="AY5" s="45" t="s">
        <v>3896</v>
      </c>
      <c r="AZ5" s="45" t="s">
        <v>3897</v>
      </c>
      <c r="BA5" s="45" t="s">
        <v>3898</v>
      </c>
      <c r="BB5" s="45" t="s">
        <v>3899</v>
      </c>
      <c r="BC5" s="45" t="s">
        <v>2831</v>
      </c>
      <c r="BD5" s="1"/>
      <c r="BE5" s="1" t="s">
        <v>3900</v>
      </c>
      <c r="BF5" s="45" t="s">
        <v>435</v>
      </c>
    </row>
    <row r="6" spans="1:58" x14ac:dyDescent="0.3">
      <c r="A6" s="198"/>
      <c r="C6" s="45" t="s">
        <v>3901</v>
      </c>
      <c r="D6" s="45" t="s">
        <v>3901</v>
      </c>
      <c r="E6" s="45" t="s">
        <v>3901</v>
      </c>
      <c r="F6" s="45" t="s">
        <v>3901</v>
      </c>
      <c r="G6" s="45" t="s">
        <v>3901</v>
      </c>
      <c r="H6" s="1" t="s">
        <v>3901</v>
      </c>
      <c r="I6" s="45" t="s">
        <v>3901</v>
      </c>
      <c r="J6" s="45" t="s">
        <v>3902</v>
      </c>
      <c r="K6" s="1" t="s">
        <v>491</v>
      </c>
      <c r="L6" s="1" t="s">
        <v>491</v>
      </c>
      <c r="M6" s="1" t="s">
        <v>480</v>
      </c>
      <c r="N6" s="1" t="s">
        <v>480</v>
      </c>
      <c r="O6" s="45" t="s">
        <v>483</v>
      </c>
      <c r="P6" s="45" t="s">
        <v>3903</v>
      </c>
      <c r="Q6" s="1" t="s">
        <v>3904</v>
      </c>
      <c r="S6" s="45" t="s">
        <v>480</v>
      </c>
      <c r="T6" s="45" t="s">
        <v>480</v>
      </c>
      <c r="U6" s="45" t="s">
        <v>3903</v>
      </c>
      <c r="V6" s="1" t="s">
        <v>3904</v>
      </c>
      <c r="W6" s="74" t="s">
        <v>3905</v>
      </c>
      <c r="X6" s="45" t="s">
        <v>3906</v>
      </c>
      <c r="Y6" s="45" t="s">
        <v>3907</v>
      </c>
      <c r="Z6" s="45" t="s">
        <v>483</v>
      </c>
      <c r="AB6" s="45" t="s">
        <v>485</v>
      </c>
      <c r="AC6" s="1" t="s">
        <v>7975</v>
      </c>
      <c r="AD6" s="45" t="s">
        <v>3901</v>
      </c>
      <c r="AE6" s="45" t="s">
        <v>3901</v>
      </c>
      <c r="AF6" s="45" t="s">
        <v>3901</v>
      </c>
      <c r="AG6" s="45" t="s">
        <v>3901</v>
      </c>
      <c r="AH6" s="45" t="s">
        <v>2732</v>
      </c>
      <c r="AI6" s="45">
        <v>2</v>
      </c>
      <c r="AJ6" s="45">
        <v>2</v>
      </c>
      <c r="AK6" s="45" t="s">
        <v>3882</v>
      </c>
      <c r="AL6" s="45" t="s">
        <v>479</v>
      </c>
      <c r="AM6" s="45" t="s">
        <v>3908</v>
      </c>
      <c r="AN6" s="78" t="s">
        <v>3909</v>
      </c>
      <c r="AO6" s="79" t="s">
        <v>3909</v>
      </c>
      <c r="AP6" s="45" t="s">
        <v>3910</v>
      </c>
      <c r="AQ6" s="45" t="s">
        <v>3911</v>
      </c>
      <c r="AR6" s="45" t="s">
        <v>447</v>
      </c>
      <c r="AS6" s="45" t="s">
        <v>447</v>
      </c>
      <c r="AT6" s="45" t="s">
        <v>3912</v>
      </c>
      <c r="AV6" s="45">
        <v>3</v>
      </c>
      <c r="AW6" s="45" t="s">
        <v>3913</v>
      </c>
      <c r="AX6" s="45" t="s">
        <v>3914</v>
      </c>
      <c r="AY6" s="45" t="s">
        <v>3915</v>
      </c>
      <c r="AZ6" s="45" t="s">
        <v>3882</v>
      </c>
      <c r="BA6" s="45" t="s">
        <v>3916</v>
      </c>
      <c r="BC6" s="45" t="s">
        <v>3917</v>
      </c>
    </row>
    <row r="7" spans="1:58" x14ac:dyDescent="0.3">
      <c r="A7" s="198"/>
      <c r="C7" s="45" t="s">
        <v>3918</v>
      </c>
      <c r="D7" s="45" t="s">
        <v>3918</v>
      </c>
      <c r="E7" s="45" t="s">
        <v>3918</v>
      </c>
      <c r="F7" s="45" t="s">
        <v>3918</v>
      </c>
      <c r="G7" s="45" t="s">
        <v>3918</v>
      </c>
      <c r="H7" s="1" t="s">
        <v>3918</v>
      </c>
      <c r="I7" s="45" t="s">
        <v>3918</v>
      </c>
      <c r="K7" s="1" t="s">
        <v>492</v>
      </c>
      <c r="L7" s="1" t="s">
        <v>492</v>
      </c>
      <c r="M7" s="1" t="s">
        <v>479</v>
      </c>
      <c r="N7" s="1" t="s">
        <v>510</v>
      </c>
      <c r="O7" s="45" t="s">
        <v>484</v>
      </c>
      <c r="P7" s="45" t="s">
        <v>3919</v>
      </c>
      <c r="Q7" s="1" t="s">
        <v>3920</v>
      </c>
      <c r="S7" s="45" t="s">
        <v>479</v>
      </c>
      <c r="T7" s="45" t="s">
        <v>479</v>
      </c>
      <c r="U7" s="45" t="s">
        <v>3919</v>
      </c>
      <c r="V7" s="1" t="s">
        <v>3920</v>
      </c>
      <c r="W7" s="74" t="s">
        <v>3921</v>
      </c>
      <c r="X7" s="45" t="s">
        <v>3922</v>
      </c>
      <c r="Y7" s="45" t="s">
        <v>3923</v>
      </c>
      <c r="Z7" s="45" t="s">
        <v>484</v>
      </c>
      <c r="AB7" s="45" t="s">
        <v>487</v>
      </c>
      <c r="AC7" s="1" t="s">
        <v>3924</v>
      </c>
      <c r="AD7" s="45" t="s">
        <v>3918</v>
      </c>
      <c r="AE7" s="45" t="s">
        <v>3918</v>
      </c>
      <c r="AF7" s="45" t="s">
        <v>3918</v>
      </c>
      <c r="AG7" s="45" t="s">
        <v>3918</v>
      </c>
      <c r="AI7" s="45">
        <v>4</v>
      </c>
      <c r="AJ7" s="45">
        <v>4</v>
      </c>
      <c r="AK7" s="45" t="s">
        <v>3901</v>
      </c>
      <c r="AL7" s="45" t="s">
        <v>480</v>
      </c>
      <c r="AN7" s="79" t="s">
        <v>436</v>
      </c>
      <c r="AO7" s="79" t="s">
        <v>436</v>
      </c>
      <c r="AP7" s="45" t="s">
        <v>3925</v>
      </c>
      <c r="AQ7" s="45" t="s">
        <v>3926</v>
      </c>
      <c r="AT7" s="45" t="s">
        <v>3927</v>
      </c>
      <c r="AV7" s="45">
        <v>4</v>
      </c>
      <c r="AX7" s="45" t="s">
        <v>3928</v>
      </c>
      <c r="AZ7" s="45" t="s">
        <v>3901</v>
      </c>
      <c r="BA7" s="45" t="s">
        <v>435</v>
      </c>
    </row>
    <row r="8" spans="1:58" x14ac:dyDescent="0.3">
      <c r="A8" s="198"/>
      <c r="C8" s="45" t="s">
        <v>3929</v>
      </c>
      <c r="D8" s="45" t="s">
        <v>3929</v>
      </c>
      <c r="E8" s="45" t="s">
        <v>3929</v>
      </c>
      <c r="F8" s="45" t="s">
        <v>3929</v>
      </c>
      <c r="G8" s="45" t="s">
        <v>3929</v>
      </c>
      <c r="H8" s="1" t="s">
        <v>3929</v>
      </c>
      <c r="I8" s="45" t="s">
        <v>3929</v>
      </c>
      <c r="K8" s="1" t="s">
        <v>480</v>
      </c>
      <c r="L8" s="1" t="s">
        <v>480</v>
      </c>
      <c r="M8" s="1" t="s">
        <v>2722</v>
      </c>
      <c r="N8" s="1" t="s">
        <v>2722</v>
      </c>
      <c r="O8" s="45" t="s">
        <v>485</v>
      </c>
      <c r="P8" s="45" t="s">
        <v>3930</v>
      </c>
      <c r="Q8" s="1" t="s">
        <v>3931</v>
      </c>
      <c r="U8" s="45" t="s">
        <v>3930</v>
      </c>
      <c r="V8" s="1" t="s">
        <v>3931</v>
      </c>
      <c r="W8" s="74" t="s">
        <v>3932</v>
      </c>
      <c r="X8" s="45" t="s">
        <v>3933</v>
      </c>
      <c r="Y8" s="45" t="s">
        <v>3934</v>
      </c>
      <c r="Z8" s="45" t="s">
        <v>485</v>
      </c>
      <c r="AB8" s="45" t="s">
        <v>483</v>
      </c>
      <c r="AC8" s="1"/>
      <c r="AD8" s="45" t="s">
        <v>3929</v>
      </c>
      <c r="AE8" s="45" t="s">
        <v>3929</v>
      </c>
      <c r="AF8" s="45" t="s">
        <v>3929</v>
      </c>
      <c r="AG8" s="45" t="s">
        <v>3929</v>
      </c>
      <c r="AI8" s="45">
        <v>8</v>
      </c>
      <c r="AJ8" s="45">
        <v>8</v>
      </c>
      <c r="AK8" s="45" t="s">
        <v>3918</v>
      </c>
      <c r="AN8" s="79" t="s">
        <v>3935</v>
      </c>
      <c r="AO8" s="79" t="s">
        <v>3935</v>
      </c>
      <c r="AP8" s="45" t="s">
        <v>3936</v>
      </c>
      <c r="AQ8" s="45" t="s">
        <v>3937</v>
      </c>
      <c r="AT8" s="45" t="s">
        <v>3938</v>
      </c>
      <c r="AV8" s="45">
        <v>5</v>
      </c>
      <c r="AX8" s="45" t="s">
        <v>3939</v>
      </c>
      <c r="AZ8" s="45" t="s">
        <v>3918</v>
      </c>
      <c r="BA8" s="45" t="s">
        <v>3940</v>
      </c>
    </row>
    <row r="9" spans="1:58" x14ac:dyDescent="0.3">
      <c r="A9" s="198"/>
      <c r="C9" s="45" t="s">
        <v>480</v>
      </c>
      <c r="D9" s="45" t="s">
        <v>480</v>
      </c>
      <c r="E9" s="45" t="s">
        <v>480</v>
      </c>
      <c r="F9" s="45" t="s">
        <v>480</v>
      </c>
      <c r="G9" s="45" t="s">
        <v>480</v>
      </c>
      <c r="H9" s="1" t="s">
        <v>479</v>
      </c>
      <c r="I9" s="45" t="s">
        <v>480</v>
      </c>
      <c r="K9" s="1" t="s">
        <v>479</v>
      </c>
      <c r="L9" s="1" t="s">
        <v>510</v>
      </c>
      <c r="M9" s="1"/>
      <c r="N9" s="1"/>
      <c r="O9" s="45" t="s">
        <v>486</v>
      </c>
      <c r="P9" s="45" t="s">
        <v>3941</v>
      </c>
      <c r="Q9" s="1" t="s">
        <v>3942</v>
      </c>
      <c r="U9" s="45" t="s">
        <v>3941</v>
      </c>
      <c r="V9" s="1" t="s">
        <v>3942</v>
      </c>
      <c r="W9" s="74"/>
      <c r="X9" s="45" t="s">
        <v>3943</v>
      </c>
      <c r="Y9" s="45" t="s">
        <v>479</v>
      </c>
      <c r="Z9" s="45" t="s">
        <v>486</v>
      </c>
      <c r="AB9" s="45" t="s">
        <v>482</v>
      </c>
      <c r="AD9" s="45" t="s">
        <v>2732</v>
      </c>
      <c r="AF9" s="45" t="s">
        <v>2732</v>
      </c>
      <c r="AG9" s="45" t="s">
        <v>2732</v>
      </c>
      <c r="AI9" s="45">
        <v>16</v>
      </c>
      <c r="AJ9" s="45">
        <v>16</v>
      </c>
      <c r="AK9" s="45" t="s">
        <v>3929</v>
      </c>
      <c r="AN9" s="79" t="s">
        <v>3944</v>
      </c>
      <c r="AO9" s="79" t="s">
        <v>3944</v>
      </c>
      <c r="AP9" s="45" t="s">
        <v>3945</v>
      </c>
      <c r="AQ9" s="45" t="s">
        <v>3946</v>
      </c>
      <c r="AT9" s="45" t="s">
        <v>3947</v>
      </c>
      <c r="AV9" s="45">
        <v>6</v>
      </c>
      <c r="AX9" s="45" t="s">
        <v>3948</v>
      </c>
      <c r="AZ9" s="45" t="s">
        <v>3929</v>
      </c>
      <c r="BA9" s="45" t="s">
        <v>510</v>
      </c>
    </row>
    <row r="10" spans="1:58" x14ac:dyDescent="0.3">
      <c r="A10" s="198"/>
      <c r="C10" s="45" t="s">
        <v>479</v>
      </c>
      <c r="D10" s="45" t="s">
        <v>479</v>
      </c>
      <c r="E10" s="45" t="s">
        <v>479</v>
      </c>
      <c r="F10" s="45" t="s">
        <v>479</v>
      </c>
      <c r="G10" s="45" t="s">
        <v>479</v>
      </c>
      <c r="H10" s="1" t="s">
        <v>480</v>
      </c>
      <c r="I10" s="45" t="s">
        <v>479</v>
      </c>
      <c r="K10" s="1" t="s">
        <v>2722</v>
      </c>
      <c r="L10" s="1" t="s">
        <v>2722</v>
      </c>
      <c r="M10" s="1"/>
      <c r="N10" s="1"/>
      <c r="O10" s="45" t="s">
        <v>487</v>
      </c>
      <c r="P10" s="45" t="s">
        <v>3949</v>
      </c>
      <c r="Q10" s="1" t="s">
        <v>3950</v>
      </c>
      <c r="U10" s="45" t="s">
        <v>3949</v>
      </c>
      <c r="V10" s="1" t="s">
        <v>3950</v>
      </c>
      <c r="X10" s="45" t="s">
        <v>3951</v>
      </c>
      <c r="Z10" s="45" t="s">
        <v>487</v>
      </c>
      <c r="AB10" s="45" t="s">
        <v>486</v>
      </c>
      <c r="AI10" s="45">
        <v>32</v>
      </c>
      <c r="AJ10" s="45">
        <v>32</v>
      </c>
      <c r="AK10" s="45" t="s">
        <v>480</v>
      </c>
      <c r="AN10" s="79" t="s">
        <v>3952</v>
      </c>
      <c r="AO10" s="79" t="s">
        <v>3953</v>
      </c>
      <c r="AP10" s="45" t="s">
        <v>3954</v>
      </c>
      <c r="AT10" s="45" t="s">
        <v>3955</v>
      </c>
      <c r="AV10" s="45">
        <v>7</v>
      </c>
      <c r="AX10" s="45" t="s">
        <v>3956</v>
      </c>
      <c r="AZ10" s="45" t="s">
        <v>479</v>
      </c>
      <c r="BA10" s="45" t="s">
        <v>3957</v>
      </c>
    </row>
    <row r="11" spans="1:58" x14ac:dyDescent="0.3">
      <c r="A11" s="198"/>
      <c r="D11" s="45" t="s">
        <v>2732</v>
      </c>
      <c r="H11" s="1" t="s">
        <v>2732</v>
      </c>
      <c r="I11" s="45" t="s">
        <v>2732</v>
      </c>
      <c r="O11" s="45" t="s">
        <v>488</v>
      </c>
      <c r="P11" s="45" t="s">
        <v>3958</v>
      </c>
      <c r="Q11" s="1" t="s">
        <v>3959</v>
      </c>
      <c r="U11" s="45" t="s">
        <v>3958</v>
      </c>
      <c r="V11" s="1" t="s">
        <v>3959</v>
      </c>
      <c r="X11" s="45" t="s">
        <v>3960</v>
      </c>
      <c r="Z11" s="45" t="s">
        <v>488</v>
      </c>
      <c r="AB11" s="45" t="s">
        <v>488</v>
      </c>
      <c r="AI11" s="45">
        <v>64</v>
      </c>
      <c r="AJ11" s="45">
        <v>64</v>
      </c>
      <c r="AK11" s="45" t="s">
        <v>479</v>
      </c>
      <c r="AN11" s="79" t="s">
        <v>3961</v>
      </c>
      <c r="AO11" s="79" t="s">
        <v>3961</v>
      </c>
      <c r="AP11" s="45" t="s">
        <v>3962</v>
      </c>
      <c r="AT11" s="45" t="s">
        <v>3963</v>
      </c>
      <c r="AV11" s="45">
        <v>8</v>
      </c>
      <c r="AX11" s="45" t="s">
        <v>447</v>
      </c>
      <c r="AZ11" s="45" t="s">
        <v>480</v>
      </c>
    </row>
    <row r="12" spans="1:58" x14ac:dyDescent="0.3">
      <c r="A12" s="198"/>
      <c r="O12" s="45" t="s">
        <v>3964</v>
      </c>
      <c r="P12" s="45" t="s">
        <v>3965</v>
      </c>
      <c r="Q12" s="1" t="s">
        <v>3966</v>
      </c>
      <c r="U12" s="45" t="s">
        <v>3965</v>
      </c>
      <c r="V12" s="1" t="s">
        <v>3966</v>
      </c>
      <c r="X12" s="45" t="s">
        <v>3967</v>
      </c>
      <c r="Z12" s="45" t="s">
        <v>2732</v>
      </c>
      <c r="AB12" s="45" t="s">
        <v>484</v>
      </c>
      <c r="AI12" s="45">
        <v>128</v>
      </c>
      <c r="AJ12" s="45">
        <v>128</v>
      </c>
      <c r="AK12" s="45" t="s">
        <v>2732</v>
      </c>
      <c r="AN12" s="79" t="s">
        <v>3968</v>
      </c>
      <c r="AO12" s="79" t="s">
        <v>3968</v>
      </c>
      <c r="AP12" s="45" t="s">
        <v>2732</v>
      </c>
      <c r="AT12" s="45" t="s">
        <v>3969</v>
      </c>
      <c r="AV12" s="45">
        <v>9</v>
      </c>
      <c r="AX12" s="45" t="s">
        <v>3970</v>
      </c>
      <c r="AZ12" s="45" t="s">
        <v>2732</v>
      </c>
    </row>
    <row r="13" spans="1:58" x14ac:dyDescent="0.3">
      <c r="A13" s="198"/>
      <c r="O13" s="45" t="s">
        <v>479</v>
      </c>
      <c r="P13" s="45" t="s">
        <v>479</v>
      </c>
      <c r="Q13" s="1" t="s">
        <v>510</v>
      </c>
      <c r="U13" s="45" t="s">
        <v>479</v>
      </c>
      <c r="V13" s="1" t="s">
        <v>510</v>
      </c>
      <c r="X13" s="45" t="s">
        <v>3971</v>
      </c>
      <c r="AI13" s="45">
        <v>256</v>
      </c>
      <c r="AJ13" s="45">
        <v>256</v>
      </c>
      <c r="AN13" s="79" t="s">
        <v>3972</v>
      </c>
      <c r="AO13" s="79" t="s">
        <v>3972</v>
      </c>
      <c r="AT13" s="45" t="s">
        <v>3973</v>
      </c>
      <c r="AV13" s="45">
        <v>10</v>
      </c>
      <c r="AX13" s="45" t="s">
        <v>3974</v>
      </c>
    </row>
    <row r="14" spans="1:58" x14ac:dyDescent="0.3">
      <c r="A14" s="198"/>
      <c r="O14" s="45" t="s">
        <v>480</v>
      </c>
      <c r="P14" s="45" t="s">
        <v>480</v>
      </c>
      <c r="Q14" s="1" t="s">
        <v>480</v>
      </c>
      <c r="U14" s="45" t="s">
        <v>480</v>
      </c>
      <c r="V14" s="1" t="s">
        <v>480</v>
      </c>
      <c r="X14" s="45" t="s">
        <v>3975</v>
      </c>
      <c r="AI14" s="45">
        <v>512</v>
      </c>
      <c r="AJ14" s="45">
        <v>512</v>
      </c>
      <c r="AN14" s="79" t="s">
        <v>3976</v>
      </c>
      <c r="AO14" s="79" t="s">
        <v>3976</v>
      </c>
      <c r="AT14" s="45" t="s">
        <v>3977</v>
      </c>
    </row>
    <row r="15" spans="1:58" x14ac:dyDescent="0.3">
      <c r="A15" s="198"/>
      <c r="O15" s="1" t="s">
        <v>2722</v>
      </c>
      <c r="X15" s="45" t="s">
        <v>3978</v>
      </c>
      <c r="AI15" s="45">
        <v>1024</v>
      </c>
      <c r="AJ15" s="45">
        <v>1024</v>
      </c>
      <c r="AN15" s="79" t="s">
        <v>3979</v>
      </c>
      <c r="AO15" s="79" t="s">
        <v>3979</v>
      </c>
      <c r="AT15" s="45" t="s">
        <v>3980</v>
      </c>
    </row>
    <row r="16" spans="1:58" x14ac:dyDescent="0.3">
      <c r="A16" s="198"/>
      <c r="O16" s="76"/>
      <c r="X16" s="45" t="s">
        <v>3981</v>
      </c>
      <c r="AI16" s="45">
        <v>2048</v>
      </c>
      <c r="AJ16" s="45">
        <v>2048</v>
      </c>
      <c r="AN16" s="79" t="s">
        <v>3982</v>
      </c>
      <c r="AO16" s="79" t="s">
        <v>3982</v>
      </c>
      <c r="AT16" s="45" t="s">
        <v>3983</v>
      </c>
    </row>
    <row r="17" spans="1:46" x14ac:dyDescent="0.3">
      <c r="A17" s="198"/>
      <c r="O17" s="76"/>
      <c r="X17" s="45" t="s">
        <v>3984</v>
      </c>
      <c r="AI17" s="45" t="s">
        <v>3985</v>
      </c>
      <c r="AJ17" s="45" t="s">
        <v>3985</v>
      </c>
      <c r="AN17" s="79" t="s">
        <v>3986</v>
      </c>
      <c r="AO17" s="79" t="s">
        <v>3986</v>
      </c>
      <c r="AT17" s="45" t="s">
        <v>3987</v>
      </c>
    </row>
    <row r="18" spans="1:46" x14ac:dyDescent="0.3">
      <c r="A18" s="198"/>
      <c r="O18" s="76"/>
      <c r="X18" s="45" t="s">
        <v>3988</v>
      </c>
      <c r="AI18" s="45" t="s">
        <v>2732</v>
      </c>
      <c r="AJ18" s="45" t="s">
        <v>2732</v>
      </c>
      <c r="AN18" s="79" t="s">
        <v>3989</v>
      </c>
      <c r="AO18" s="79" t="s">
        <v>3989</v>
      </c>
      <c r="AT18" s="45" t="s">
        <v>3990</v>
      </c>
    </row>
    <row r="19" spans="1:46" x14ac:dyDescent="0.3">
      <c r="A19" s="198"/>
      <c r="X19" s="45" t="s">
        <v>3991</v>
      </c>
      <c r="AN19" s="79" t="s">
        <v>3992</v>
      </c>
      <c r="AO19" s="79" t="s">
        <v>3992</v>
      </c>
    </row>
    <row r="20" spans="1:46" x14ac:dyDescent="0.3">
      <c r="A20" s="198"/>
      <c r="X20" s="45" t="s">
        <v>3993</v>
      </c>
      <c r="AN20" s="79" t="s">
        <v>3994</v>
      </c>
      <c r="AO20" s="79" t="s">
        <v>3994</v>
      </c>
    </row>
    <row r="21" spans="1:46" x14ac:dyDescent="0.3">
      <c r="A21" s="198"/>
      <c r="X21" s="45" t="s">
        <v>3995</v>
      </c>
      <c r="AN21" s="79" t="s">
        <v>3996</v>
      </c>
      <c r="AO21" s="79" t="s">
        <v>3996</v>
      </c>
    </row>
    <row r="22" spans="1:46" x14ac:dyDescent="0.3">
      <c r="A22" s="198"/>
      <c r="X22" s="45" t="s">
        <v>3997</v>
      </c>
      <c r="AN22" s="79" t="s">
        <v>3998</v>
      </c>
      <c r="AO22" s="79" t="s">
        <v>3998</v>
      </c>
    </row>
    <row r="23" spans="1:46" x14ac:dyDescent="0.3">
      <c r="A23" s="198"/>
      <c r="X23" s="45" t="s">
        <v>3999</v>
      </c>
      <c r="AN23" s="79" t="s">
        <v>4000</v>
      </c>
      <c r="AO23" s="79" t="s">
        <v>4000</v>
      </c>
    </row>
    <row r="24" spans="1:46" x14ac:dyDescent="0.3">
      <c r="A24" s="198"/>
      <c r="X24" s="45" t="s">
        <v>4001</v>
      </c>
      <c r="AN24" s="79" t="s">
        <v>4002</v>
      </c>
      <c r="AO24" s="79" t="s">
        <v>4002</v>
      </c>
    </row>
    <row r="25" spans="1:46" x14ac:dyDescent="0.3">
      <c r="A25" s="198"/>
      <c r="C25" s="80"/>
      <c r="D25" s="80"/>
      <c r="E25" s="80"/>
      <c r="F25" s="80"/>
      <c r="G25" s="80"/>
      <c r="I25" s="80"/>
      <c r="J25" s="80"/>
      <c r="X25" s="45" t="s">
        <v>4003</v>
      </c>
      <c r="AN25" s="79" t="s">
        <v>4004</v>
      </c>
      <c r="AO25" s="79" t="s">
        <v>4004</v>
      </c>
    </row>
    <row r="26" spans="1:46" x14ac:dyDescent="0.3">
      <c r="A26" s="198"/>
      <c r="X26" s="45" t="s">
        <v>4005</v>
      </c>
      <c r="AN26" s="79" t="s">
        <v>4006</v>
      </c>
      <c r="AO26" s="79" t="s">
        <v>4006</v>
      </c>
    </row>
    <row r="27" spans="1:46" x14ac:dyDescent="0.3">
      <c r="A27" s="198"/>
      <c r="X27" s="45" t="s">
        <v>479</v>
      </c>
      <c r="AN27" s="79" t="s">
        <v>4007</v>
      </c>
      <c r="AO27" s="79" t="s">
        <v>4007</v>
      </c>
    </row>
    <row r="28" spans="1:46" x14ac:dyDescent="0.3">
      <c r="A28" s="198"/>
      <c r="AN28" s="79" t="s">
        <v>4008</v>
      </c>
      <c r="AO28" s="79" t="s">
        <v>4008</v>
      </c>
    </row>
    <row r="29" spans="1:46" x14ac:dyDescent="0.3">
      <c r="A29" s="198"/>
      <c r="AN29" s="79" t="s">
        <v>4009</v>
      </c>
      <c r="AO29" s="79" t="s">
        <v>4009</v>
      </c>
    </row>
    <row r="30" spans="1:46" x14ac:dyDescent="0.3">
      <c r="A30" s="198"/>
      <c r="AN30" s="79" t="s">
        <v>4010</v>
      </c>
      <c r="AO30" s="79" t="s">
        <v>4010</v>
      </c>
    </row>
    <row r="31" spans="1:46" x14ac:dyDescent="0.3">
      <c r="A31" s="198"/>
      <c r="AN31" s="79" t="s">
        <v>4011</v>
      </c>
      <c r="AO31" s="79" t="s">
        <v>4011</v>
      </c>
    </row>
    <row r="32" spans="1:46" x14ac:dyDescent="0.3">
      <c r="A32" s="198"/>
      <c r="AN32" s="79" t="s">
        <v>4012</v>
      </c>
      <c r="AO32" s="79" t="s">
        <v>4012</v>
      </c>
    </row>
    <row r="33" spans="1:41" x14ac:dyDescent="0.3">
      <c r="A33" s="198"/>
      <c r="AN33" s="79" t="s">
        <v>4013</v>
      </c>
      <c r="AO33" s="79" t="s">
        <v>4013</v>
      </c>
    </row>
    <row r="34" spans="1:41" x14ac:dyDescent="0.3">
      <c r="A34" s="198"/>
      <c r="AN34" s="79" t="s">
        <v>4014</v>
      </c>
      <c r="AO34" s="79" t="s">
        <v>4014</v>
      </c>
    </row>
    <row r="35" spans="1:41" x14ac:dyDescent="0.3">
      <c r="A35" s="198"/>
      <c r="AN35" s="79" t="s">
        <v>4015</v>
      </c>
      <c r="AO35" s="79" t="s">
        <v>4015</v>
      </c>
    </row>
    <row r="36" spans="1:41" x14ac:dyDescent="0.3">
      <c r="A36" s="198"/>
      <c r="AN36" s="79" t="s">
        <v>4016</v>
      </c>
      <c r="AO36" s="79" t="s">
        <v>4016</v>
      </c>
    </row>
    <row r="37" spans="1:41" x14ac:dyDescent="0.3">
      <c r="A37" s="198"/>
      <c r="AN37" s="79" t="s">
        <v>4017</v>
      </c>
      <c r="AO37" s="79" t="s">
        <v>4017</v>
      </c>
    </row>
    <row r="38" spans="1:41" x14ac:dyDescent="0.3">
      <c r="A38" s="198"/>
      <c r="AN38" s="79" t="s">
        <v>4018</v>
      </c>
      <c r="AO38" s="79" t="s">
        <v>4018</v>
      </c>
    </row>
    <row r="39" spans="1:41" x14ac:dyDescent="0.3">
      <c r="A39" s="198"/>
      <c r="AN39" s="79" t="s">
        <v>4019</v>
      </c>
      <c r="AO39" s="79" t="s">
        <v>4019</v>
      </c>
    </row>
    <row r="40" spans="1:41" x14ac:dyDescent="0.3">
      <c r="A40" s="198"/>
      <c r="AN40" s="79" t="s">
        <v>4020</v>
      </c>
      <c r="AO40" s="79" t="s">
        <v>4020</v>
      </c>
    </row>
    <row r="41" spans="1:41" x14ac:dyDescent="0.3">
      <c r="A41" s="198"/>
      <c r="AN41" s="79" t="s">
        <v>4021</v>
      </c>
      <c r="AO41" s="79" t="s">
        <v>4021</v>
      </c>
    </row>
    <row r="42" spans="1:41" x14ac:dyDescent="0.3">
      <c r="A42" s="198"/>
      <c r="AN42" s="79" t="s">
        <v>4022</v>
      </c>
      <c r="AO42" s="79" t="s">
        <v>4022</v>
      </c>
    </row>
    <row r="43" spans="1:41" x14ac:dyDescent="0.3">
      <c r="A43" s="198"/>
      <c r="AN43" s="79" t="s">
        <v>4023</v>
      </c>
      <c r="AO43" s="79" t="s">
        <v>4023</v>
      </c>
    </row>
    <row r="44" spans="1:41" x14ac:dyDescent="0.3">
      <c r="A44" s="198"/>
      <c r="AN44" s="79" t="s">
        <v>4024</v>
      </c>
      <c r="AO44" s="79" t="s">
        <v>4024</v>
      </c>
    </row>
    <row r="45" spans="1:41" x14ac:dyDescent="0.3">
      <c r="A45" s="198"/>
      <c r="AN45" s="79" t="s">
        <v>4025</v>
      </c>
      <c r="AO45" s="79" t="s">
        <v>4025</v>
      </c>
    </row>
    <row r="46" spans="1:41" x14ac:dyDescent="0.3">
      <c r="A46" s="198"/>
      <c r="AN46" s="79" t="s">
        <v>4026</v>
      </c>
      <c r="AO46" s="79" t="s">
        <v>4026</v>
      </c>
    </row>
    <row r="47" spans="1:41" x14ac:dyDescent="0.3">
      <c r="A47" s="198"/>
      <c r="AN47" s="79" t="s">
        <v>4027</v>
      </c>
      <c r="AO47" s="79" t="s">
        <v>4027</v>
      </c>
    </row>
    <row r="48" spans="1:41" x14ac:dyDescent="0.3">
      <c r="A48" s="198"/>
      <c r="AN48" s="79" t="s">
        <v>4028</v>
      </c>
      <c r="AO48" s="79" t="s">
        <v>4028</v>
      </c>
    </row>
    <row r="49" spans="1:41" x14ac:dyDescent="0.3">
      <c r="A49" s="198"/>
      <c r="AN49" s="79" t="s">
        <v>4029</v>
      </c>
      <c r="AO49" s="79" t="s">
        <v>4029</v>
      </c>
    </row>
    <row r="50" spans="1:41" x14ac:dyDescent="0.3">
      <c r="A50" s="198"/>
      <c r="AN50" s="79" t="s">
        <v>4030</v>
      </c>
      <c r="AO50" s="79" t="s">
        <v>4030</v>
      </c>
    </row>
    <row r="51" spans="1:41" x14ac:dyDescent="0.3">
      <c r="A51" s="198"/>
      <c r="AN51" s="79" t="s">
        <v>4031</v>
      </c>
      <c r="AO51" s="79" t="s">
        <v>4031</v>
      </c>
    </row>
    <row r="52" spans="1:41" x14ac:dyDescent="0.3">
      <c r="A52" s="198"/>
      <c r="AN52" s="79" t="s">
        <v>4032</v>
      </c>
      <c r="AO52" s="79" t="s">
        <v>4032</v>
      </c>
    </row>
    <row r="53" spans="1:41" x14ac:dyDescent="0.3">
      <c r="A53" s="198"/>
      <c r="AN53" s="79" t="s">
        <v>4033</v>
      </c>
      <c r="AO53" s="79" t="s">
        <v>4033</v>
      </c>
    </row>
    <row r="54" spans="1:41" x14ac:dyDescent="0.3">
      <c r="A54" s="198"/>
      <c r="AN54" s="79" t="s">
        <v>4034</v>
      </c>
      <c r="AO54" s="79" t="s">
        <v>4034</v>
      </c>
    </row>
    <row r="55" spans="1:41" x14ac:dyDescent="0.3">
      <c r="A55" s="198"/>
      <c r="AN55" s="79" t="s">
        <v>4035</v>
      </c>
      <c r="AO55" s="79" t="s">
        <v>4035</v>
      </c>
    </row>
    <row r="56" spans="1:41" x14ac:dyDescent="0.3">
      <c r="A56" s="198"/>
      <c r="AN56" s="79" t="s">
        <v>4036</v>
      </c>
      <c r="AO56" s="79" t="s">
        <v>4036</v>
      </c>
    </row>
    <row r="57" spans="1:41" x14ac:dyDescent="0.3">
      <c r="A57" s="198"/>
      <c r="AN57" s="79" t="s">
        <v>4037</v>
      </c>
      <c r="AO57" s="79" t="s">
        <v>4037</v>
      </c>
    </row>
    <row r="58" spans="1:41" x14ac:dyDescent="0.3">
      <c r="A58" s="198"/>
      <c r="AN58" s="79" t="s">
        <v>4038</v>
      </c>
      <c r="AO58" s="79" t="s">
        <v>4038</v>
      </c>
    </row>
    <row r="59" spans="1:41" x14ac:dyDescent="0.3">
      <c r="A59" s="198"/>
      <c r="AN59" s="79" t="s">
        <v>4039</v>
      </c>
      <c r="AO59" s="79" t="s">
        <v>4039</v>
      </c>
    </row>
    <row r="60" spans="1:41" x14ac:dyDescent="0.3">
      <c r="A60" s="198"/>
      <c r="AN60" s="79" t="s">
        <v>4040</v>
      </c>
      <c r="AO60" s="79" t="s">
        <v>4040</v>
      </c>
    </row>
    <row r="61" spans="1:41" x14ac:dyDescent="0.3">
      <c r="A61" s="198"/>
      <c r="AN61" s="79" t="s">
        <v>4041</v>
      </c>
      <c r="AO61" s="79" t="s">
        <v>4041</v>
      </c>
    </row>
    <row r="62" spans="1:41" x14ac:dyDescent="0.3">
      <c r="A62" s="198"/>
      <c r="AN62" s="79" t="s">
        <v>4042</v>
      </c>
      <c r="AO62" s="79" t="s">
        <v>4042</v>
      </c>
    </row>
    <row r="63" spans="1:41" x14ac:dyDescent="0.3">
      <c r="A63" s="198"/>
      <c r="AN63" s="79" t="s">
        <v>4043</v>
      </c>
      <c r="AO63" s="79" t="s">
        <v>4043</v>
      </c>
    </row>
    <row r="64" spans="1:41" x14ac:dyDescent="0.3">
      <c r="A64" s="198"/>
      <c r="AN64" s="79" t="s">
        <v>4044</v>
      </c>
      <c r="AO64" s="79" t="s">
        <v>4044</v>
      </c>
    </row>
    <row r="65" spans="1:41" x14ac:dyDescent="0.3">
      <c r="A65" s="198"/>
      <c r="AN65" s="79" t="s">
        <v>4045</v>
      </c>
      <c r="AO65" s="79" t="s">
        <v>4045</v>
      </c>
    </row>
    <row r="66" spans="1:41" x14ac:dyDescent="0.3">
      <c r="A66" s="198"/>
      <c r="AN66" s="79" t="s">
        <v>4046</v>
      </c>
      <c r="AO66" s="79" t="s">
        <v>4046</v>
      </c>
    </row>
    <row r="67" spans="1:41" x14ac:dyDescent="0.3">
      <c r="A67" s="198"/>
      <c r="AN67" s="79" t="s">
        <v>4047</v>
      </c>
      <c r="AO67" s="79" t="s">
        <v>4047</v>
      </c>
    </row>
    <row r="68" spans="1:41" x14ac:dyDescent="0.3">
      <c r="A68" s="198"/>
      <c r="AN68" s="79" t="s">
        <v>4048</v>
      </c>
      <c r="AO68" s="79" t="s">
        <v>4048</v>
      </c>
    </row>
    <row r="69" spans="1:41" x14ac:dyDescent="0.3">
      <c r="A69" s="198"/>
      <c r="AN69" s="79" t="s">
        <v>4049</v>
      </c>
      <c r="AO69" s="79" t="s">
        <v>4049</v>
      </c>
    </row>
    <row r="70" spans="1:41" x14ac:dyDescent="0.3">
      <c r="A70" s="198"/>
      <c r="AN70" s="79" t="s">
        <v>4050</v>
      </c>
      <c r="AO70" s="79" t="s">
        <v>4050</v>
      </c>
    </row>
    <row r="71" spans="1:41" x14ac:dyDescent="0.3">
      <c r="A71" s="198"/>
      <c r="AN71" s="79" t="s">
        <v>4051</v>
      </c>
      <c r="AO71" s="79" t="s">
        <v>4051</v>
      </c>
    </row>
    <row r="72" spans="1:41" x14ac:dyDescent="0.3">
      <c r="A72" s="198"/>
      <c r="AN72" s="79" t="s">
        <v>4052</v>
      </c>
      <c r="AO72" s="79" t="s">
        <v>4052</v>
      </c>
    </row>
    <row r="73" spans="1:41" x14ac:dyDescent="0.3">
      <c r="A73" s="198"/>
      <c r="AN73" s="79" t="s">
        <v>4053</v>
      </c>
      <c r="AO73" s="79" t="s">
        <v>4053</v>
      </c>
    </row>
    <row r="74" spans="1:41" x14ac:dyDescent="0.3">
      <c r="A74" s="198"/>
      <c r="AN74" s="79" t="s">
        <v>4054</v>
      </c>
      <c r="AO74" s="79" t="s">
        <v>4054</v>
      </c>
    </row>
    <row r="75" spans="1:41" x14ac:dyDescent="0.3">
      <c r="A75" s="198"/>
      <c r="AN75" s="79" t="s">
        <v>4055</v>
      </c>
      <c r="AO75" s="79" t="s">
        <v>4055</v>
      </c>
    </row>
    <row r="76" spans="1:41" x14ac:dyDescent="0.3">
      <c r="A76" s="198"/>
      <c r="AN76" s="79" t="s">
        <v>4056</v>
      </c>
      <c r="AO76" s="79" t="s">
        <v>4056</v>
      </c>
    </row>
    <row r="77" spans="1:41" x14ac:dyDescent="0.3">
      <c r="A77" s="198"/>
      <c r="AN77" s="79" t="s">
        <v>4057</v>
      </c>
      <c r="AO77" s="79" t="s">
        <v>4057</v>
      </c>
    </row>
    <row r="78" spans="1:41" x14ac:dyDescent="0.3">
      <c r="A78" s="198"/>
      <c r="AN78" s="79" t="s">
        <v>4058</v>
      </c>
      <c r="AO78" s="79" t="s">
        <v>4058</v>
      </c>
    </row>
    <row r="79" spans="1:41" x14ac:dyDescent="0.3">
      <c r="A79" s="198"/>
      <c r="AN79" s="79" t="s">
        <v>4059</v>
      </c>
      <c r="AO79" s="79" t="s">
        <v>4060</v>
      </c>
    </row>
    <row r="80" spans="1:41" x14ac:dyDescent="0.3">
      <c r="A80" s="198"/>
      <c r="AN80" s="79" t="s">
        <v>4061</v>
      </c>
      <c r="AO80" s="79" t="s">
        <v>4061</v>
      </c>
    </row>
    <row r="81" spans="1:41" x14ac:dyDescent="0.3">
      <c r="A81" s="198"/>
      <c r="AN81" s="79" t="s">
        <v>4062</v>
      </c>
      <c r="AO81" s="79" t="s">
        <v>4063</v>
      </c>
    </row>
    <row r="82" spans="1:41" x14ac:dyDescent="0.3">
      <c r="A82" s="198"/>
    </row>
    <row r="83" spans="1:41" x14ac:dyDescent="0.3">
      <c r="A83" s="198"/>
    </row>
    <row r="84" spans="1:41" x14ac:dyDescent="0.3">
      <c r="A84" s="198"/>
    </row>
    <row r="85" spans="1:41" x14ac:dyDescent="0.3">
      <c r="A85" s="198"/>
    </row>
    <row r="86" spans="1:41" x14ac:dyDescent="0.3">
      <c r="A86" s="198"/>
    </row>
    <row r="87" spans="1:41" x14ac:dyDescent="0.3">
      <c r="A87" s="198"/>
    </row>
    <row r="88" spans="1:41" x14ac:dyDescent="0.3">
      <c r="A88" s="198"/>
    </row>
    <row r="89" spans="1:41" x14ac:dyDescent="0.3">
      <c r="A89" s="198"/>
    </row>
    <row r="90" spans="1:41" x14ac:dyDescent="0.3">
      <c r="A90" s="198"/>
    </row>
    <row r="91" spans="1:41" x14ac:dyDescent="0.3">
      <c r="A91" s="198"/>
    </row>
    <row r="92" spans="1:41" x14ac:dyDescent="0.3">
      <c r="A92" s="198"/>
    </row>
    <row r="93" spans="1:41" x14ac:dyDescent="0.3">
      <c r="A93" s="198"/>
    </row>
    <row r="94" spans="1:41" x14ac:dyDescent="0.3">
      <c r="A94" s="198"/>
    </row>
    <row r="95" spans="1:41" x14ac:dyDescent="0.3">
      <c r="A95" s="198"/>
    </row>
    <row r="96" spans="1:41" x14ac:dyDescent="0.3">
      <c r="A96" s="198"/>
    </row>
    <row r="97" spans="1:1" x14ac:dyDescent="0.3">
      <c r="A97" s="198"/>
    </row>
    <row r="98" spans="1:1" x14ac:dyDescent="0.3">
      <c r="A98" s="198"/>
    </row>
    <row r="99" spans="1:1" x14ac:dyDescent="0.3">
      <c r="A99" s="198"/>
    </row>
    <row r="100" spans="1:1" x14ac:dyDescent="0.3">
      <c r="A100" s="198"/>
    </row>
    <row r="101" spans="1:1" x14ac:dyDescent="0.3">
      <c r="A101" s="198"/>
    </row>
    <row r="102" spans="1:1" x14ac:dyDescent="0.3">
      <c r="A102" s="198"/>
    </row>
    <row r="103" spans="1:1" x14ac:dyDescent="0.3">
      <c r="A103" s="198"/>
    </row>
    <row r="104" spans="1:1" x14ac:dyDescent="0.3">
      <c r="A104" s="198"/>
    </row>
    <row r="105" spans="1:1" x14ac:dyDescent="0.3">
      <c r="A105" s="198"/>
    </row>
    <row r="106" spans="1:1" x14ac:dyDescent="0.3">
      <c r="A106" s="198"/>
    </row>
    <row r="107" spans="1:1" x14ac:dyDescent="0.3">
      <c r="A107" s="198"/>
    </row>
    <row r="108" spans="1:1" x14ac:dyDescent="0.3">
      <c r="A108" s="198"/>
    </row>
    <row r="109" spans="1:1" x14ac:dyDescent="0.3">
      <c r="A109" s="198"/>
    </row>
    <row r="110" spans="1:1" x14ac:dyDescent="0.3">
      <c r="A110" s="198"/>
    </row>
    <row r="111" spans="1:1" x14ac:dyDescent="0.3">
      <c r="A111" s="198"/>
    </row>
    <row r="112" spans="1:1" x14ac:dyDescent="0.3">
      <c r="A112" s="198"/>
    </row>
    <row r="113" spans="1:1" x14ac:dyDescent="0.3">
      <c r="A113" s="198"/>
    </row>
    <row r="114" spans="1:1" x14ac:dyDescent="0.3">
      <c r="A114" s="198"/>
    </row>
    <row r="115" spans="1:1" x14ac:dyDescent="0.3">
      <c r="A115" s="198"/>
    </row>
    <row r="116" spans="1:1" x14ac:dyDescent="0.3">
      <c r="A116" s="198"/>
    </row>
    <row r="117" spans="1:1" x14ac:dyDescent="0.3">
      <c r="A117" s="198"/>
    </row>
    <row r="118" spans="1:1" x14ac:dyDescent="0.3">
      <c r="A118" s="198"/>
    </row>
    <row r="119" spans="1:1" x14ac:dyDescent="0.3">
      <c r="A119" s="198"/>
    </row>
    <row r="120" spans="1:1" x14ac:dyDescent="0.3">
      <c r="A120" s="198"/>
    </row>
    <row r="121" spans="1:1" x14ac:dyDescent="0.3">
      <c r="A121" s="198"/>
    </row>
    <row r="122" spans="1:1" x14ac:dyDescent="0.3">
      <c r="A122" s="198"/>
    </row>
    <row r="123" spans="1:1" x14ac:dyDescent="0.3">
      <c r="A123" s="198"/>
    </row>
    <row r="124" spans="1:1" x14ac:dyDescent="0.3">
      <c r="A124" s="198"/>
    </row>
    <row r="125" spans="1:1" x14ac:dyDescent="0.3">
      <c r="A125" s="198"/>
    </row>
    <row r="126" spans="1:1" x14ac:dyDescent="0.3">
      <c r="A126" s="198"/>
    </row>
    <row r="127" spans="1:1" x14ac:dyDescent="0.3">
      <c r="A127" s="198"/>
    </row>
    <row r="128" spans="1:1" x14ac:dyDescent="0.3">
      <c r="A128" s="198"/>
    </row>
    <row r="129" spans="1:1" x14ac:dyDescent="0.3">
      <c r="A129" s="198"/>
    </row>
    <row r="130" spans="1:1" x14ac:dyDescent="0.3">
      <c r="A130" s="198"/>
    </row>
    <row r="131" spans="1:1" x14ac:dyDescent="0.3">
      <c r="A131" s="198"/>
    </row>
    <row r="132" spans="1:1" x14ac:dyDescent="0.3">
      <c r="A132" s="198"/>
    </row>
    <row r="133" spans="1:1" x14ac:dyDescent="0.3">
      <c r="A133" s="198"/>
    </row>
    <row r="134" spans="1:1" x14ac:dyDescent="0.3">
      <c r="A134" s="198"/>
    </row>
    <row r="135" spans="1:1" x14ac:dyDescent="0.3">
      <c r="A135" s="198"/>
    </row>
    <row r="136" spans="1:1" x14ac:dyDescent="0.3">
      <c r="A136" s="198"/>
    </row>
    <row r="137" spans="1:1" x14ac:dyDescent="0.3">
      <c r="A137" s="198"/>
    </row>
    <row r="138" spans="1:1" x14ac:dyDescent="0.3">
      <c r="A138" s="198"/>
    </row>
    <row r="139" spans="1:1" x14ac:dyDescent="0.3">
      <c r="A139" s="198"/>
    </row>
    <row r="140" spans="1:1" x14ac:dyDescent="0.3">
      <c r="A140" s="198"/>
    </row>
    <row r="141" spans="1:1" x14ac:dyDescent="0.3">
      <c r="A141" s="198"/>
    </row>
    <row r="142" spans="1:1" x14ac:dyDescent="0.3">
      <c r="A142" s="198"/>
    </row>
    <row r="143" spans="1:1" x14ac:dyDescent="0.3">
      <c r="A143" s="198"/>
    </row>
    <row r="144" spans="1:1" x14ac:dyDescent="0.3">
      <c r="A144" s="198"/>
    </row>
    <row r="145" spans="1:1" x14ac:dyDescent="0.3">
      <c r="A145" s="198"/>
    </row>
    <row r="146" spans="1:1" x14ac:dyDescent="0.3">
      <c r="A146" s="198"/>
    </row>
    <row r="147" spans="1:1" x14ac:dyDescent="0.3">
      <c r="A147" s="198"/>
    </row>
    <row r="148" spans="1:1" x14ac:dyDescent="0.3">
      <c r="A148" s="198"/>
    </row>
    <row r="149" spans="1:1" x14ac:dyDescent="0.3">
      <c r="A149" s="198"/>
    </row>
    <row r="150" spans="1:1" x14ac:dyDescent="0.3">
      <c r="A150" s="198"/>
    </row>
    <row r="151" spans="1:1" x14ac:dyDescent="0.3">
      <c r="A151" s="198"/>
    </row>
    <row r="152" spans="1:1" x14ac:dyDescent="0.3">
      <c r="A152" s="198"/>
    </row>
    <row r="153" spans="1:1" x14ac:dyDescent="0.3">
      <c r="A153" s="198"/>
    </row>
    <row r="154" spans="1:1" x14ac:dyDescent="0.3">
      <c r="A154" s="198"/>
    </row>
    <row r="155" spans="1:1" x14ac:dyDescent="0.3">
      <c r="A155" s="198"/>
    </row>
    <row r="156" spans="1:1" x14ac:dyDescent="0.3">
      <c r="A156" s="198"/>
    </row>
    <row r="157" spans="1:1" x14ac:dyDescent="0.3">
      <c r="A157" s="198"/>
    </row>
    <row r="158" spans="1:1" x14ac:dyDescent="0.3">
      <c r="A158" s="198"/>
    </row>
    <row r="159" spans="1:1" x14ac:dyDescent="0.3">
      <c r="A159" s="198"/>
    </row>
    <row r="160" spans="1:1" x14ac:dyDescent="0.3">
      <c r="A160" s="198"/>
    </row>
    <row r="161" spans="1:1" x14ac:dyDescent="0.3">
      <c r="A161" s="198"/>
    </row>
    <row r="162" spans="1:1" x14ac:dyDescent="0.3">
      <c r="A162" s="198"/>
    </row>
    <row r="163" spans="1:1" x14ac:dyDescent="0.3">
      <c r="A163" s="198"/>
    </row>
    <row r="164" spans="1:1" x14ac:dyDescent="0.3">
      <c r="A164" s="198"/>
    </row>
    <row r="165" spans="1:1" x14ac:dyDescent="0.3">
      <c r="A165" s="198"/>
    </row>
    <row r="166" spans="1:1" x14ac:dyDescent="0.3">
      <c r="A166" s="198"/>
    </row>
    <row r="167" spans="1:1" x14ac:dyDescent="0.3">
      <c r="A167" s="198"/>
    </row>
    <row r="168" spans="1:1" x14ac:dyDescent="0.3">
      <c r="A168" s="198"/>
    </row>
    <row r="169" spans="1:1" x14ac:dyDescent="0.3">
      <c r="A169" s="198"/>
    </row>
    <row r="170" spans="1:1" x14ac:dyDescent="0.3">
      <c r="A170" s="198"/>
    </row>
    <row r="171" spans="1:1" x14ac:dyDescent="0.3">
      <c r="A171" s="198"/>
    </row>
    <row r="172" spans="1:1" x14ac:dyDescent="0.3">
      <c r="A172" s="198"/>
    </row>
    <row r="173" spans="1:1" x14ac:dyDescent="0.3">
      <c r="A173" s="198"/>
    </row>
    <row r="174" spans="1:1" x14ac:dyDescent="0.3">
      <c r="A174" s="198"/>
    </row>
    <row r="175" spans="1:1" x14ac:dyDescent="0.3">
      <c r="A175" s="198"/>
    </row>
    <row r="176" spans="1:1" x14ac:dyDescent="0.3">
      <c r="A176" s="198"/>
    </row>
    <row r="177" spans="1:1" x14ac:dyDescent="0.3">
      <c r="A177" s="198"/>
    </row>
    <row r="178" spans="1:1" x14ac:dyDescent="0.3">
      <c r="A178" s="198"/>
    </row>
    <row r="179" spans="1:1" x14ac:dyDescent="0.3">
      <c r="A179" s="198"/>
    </row>
    <row r="180" spans="1:1" x14ac:dyDescent="0.3">
      <c r="A180" s="198"/>
    </row>
    <row r="181" spans="1:1" x14ac:dyDescent="0.3">
      <c r="A181" s="198"/>
    </row>
    <row r="182" spans="1:1" x14ac:dyDescent="0.3">
      <c r="A182" s="198"/>
    </row>
    <row r="183" spans="1:1" x14ac:dyDescent="0.3">
      <c r="A183" s="198"/>
    </row>
    <row r="184" spans="1:1" x14ac:dyDescent="0.3">
      <c r="A184" s="198"/>
    </row>
    <row r="185" spans="1:1" x14ac:dyDescent="0.3">
      <c r="A185" s="198"/>
    </row>
    <row r="186" spans="1:1" x14ac:dyDescent="0.3">
      <c r="A186" s="198"/>
    </row>
    <row r="187" spans="1:1" x14ac:dyDescent="0.3">
      <c r="A187" s="198"/>
    </row>
    <row r="188" spans="1:1" x14ac:dyDescent="0.3">
      <c r="A188" s="198"/>
    </row>
    <row r="189" spans="1:1" x14ac:dyDescent="0.3">
      <c r="A189" s="198"/>
    </row>
    <row r="190" spans="1:1" x14ac:dyDescent="0.3">
      <c r="A190" s="198"/>
    </row>
    <row r="191" spans="1:1" x14ac:dyDescent="0.3">
      <c r="A191" s="198"/>
    </row>
    <row r="192" spans="1:1" x14ac:dyDescent="0.3">
      <c r="A192" s="198"/>
    </row>
    <row r="193" spans="1:1" x14ac:dyDescent="0.3">
      <c r="A193" s="198"/>
    </row>
    <row r="194" spans="1:1" x14ac:dyDescent="0.3">
      <c r="A194" s="198"/>
    </row>
    <row r="195" spans="1:1" x14ac:dyDescent="0.3">
      <c r="A195" s="198"/>
    </row>
    <row r="196" spans="1:1" x14ac:dyDescent="0.3">
      <c r="A196" s="198"/>
    </row>
    <row r="197" spans="1:1" x14ac:dyDescent="0.3">
      <c r="A197" s="198"/>
    </row>
    <row r="198" spans="1:1" x14ac:dyDescent="0.3">
      <c r="A198" s="198"/>
    </row>
    <row r="199" spans="1:1" x14ac:dyDescent="0.3">
      <c r="A199" s="198"/>
    </row>
    <row r="200" spans="1:1" x14ac:dyDescent="0.3">
      <c r="A200" s="198"/>
    </row>
    <row r="201" spans="1:1" x14ac:dyDescent="0.3">
      <c r="A201" s="198"/>
    </row>
    <row r="202" spans="1:1" x14ac:dyDescent="0.3">
      <c r="A202" s="198"/>
    </row>
    <row r="203" spans="1:1" x14ac:dyDescent="0.3">
      <c r="A203" s="198"/>
    </row>
    <row r="204" spans="1:1" x14ac:dyDescent="0.3">
      <c r="A204" s="198"/>
    </row>
    <row r="205" spans="1:1" x14ac:dyDescent="0.3">
      <c r="A205" s="198"/>
    </row>
    <row r="206" spans="1:1" x14ac:dyDescent="0.3">
      <c r="A206" s="198"/>
    </row>
    <row r="207" spans="1:1" x14ac:dyDescent="0.3">
      <c r="A207" s="198"/>
    </row>
    <row r="208" spans="1:1" x14ac:dyDescent="0.3">
      <c r="A208" s="198"/>
    </row>
    <row r="209" spans="1:1" x14ac:dyDescent="0.3">
      <c r="A209" s="198"/>
    </row>
    <row r="210" spans="1:1" x14ac:dyDescent="0.3">
      <c r="A210" s="198"/>
    </row>
    <row r="211" spans="1:1" x14ac:dyDescent="0.3">
      <c r="A211" s="198"/>
    </row>
    <row r="212" spans="1:1" x14ac:dyDescent="0.3">
      <c r="A212" s="198"/>
    </row>
    <row r="213" spans="1:1" x14ac:dyDescent="0.3">
      <c r="A213" s="198"/>
    </row>
    <row r="214" spans="1:1" x14ac:dyDescent="0.3">
      <c r="A214" s="198"/>
    </row>
    <row r="215" spans="1:1" x14ac:dyDescent="0.3">
      <c r="A215" s="198"/>
    </row>
    <row r="216" spans="1:1" x14ac:dyDescent="0.3">
      <c r="A216" s="198"/>
    </row>
    <row r="217" spans="1:1" x14ac:dyDescent="0.3">
      <c r="A217" s="198"/>
    </row>
    <row r="218" spans="1:1" x14ac:dyDescent="0.3">
      <c r="A218" s="198"/>
    </row>
    <row r="219" spans="1:1" x14ac:dyDescent="0.3">
      <c r="A219" s="198"/>
    </row>
    <row r="220" spans="1:1" x14ac:dyDescent="0.3">
      <c r="A220" s="198"/>
    </row>
    <row r="221" spans="1:1" x14ac:dyDescent="0.3">
      <c r="A221" s="198"/>
    </row>
    <row r="222" spans="1:1" x14ac:dyDescent="0.3">
      <c r="A222" s="198"/>
    </row>
    <row r="223" spans="1:1" x14ac:dyDescent="0.3">
      <c r="A223" s="198"/>
    </row>
    <row r="224" spans="1:1" x14ac:dyDescent="0.3">
      <c r="A224" s="198"/>
    </row>
    <row r="225" spans="1:1" x14ac:dyDescent="0.3">
      <c r="A225" s="198"/>
    </row>
    <row r="226" spans="1:1" x14ac:dyDescent="0.3">
      <c r="A226" s="198"/>
    </row>
    <row r="227" spans="1:1" x14ac:dyDescent="0.3">
      <c r="A227" s="198"/>
    </row>
    <row r="228" spans="1:1" x14ac:dyDescent="0.3">
      <c r="A228" s="198"/>
    </row>
    <row r="229" spans="1:1" x14ac:dyDescent="0.3">
      <c r="A229" s="198"/>
    </row>
    <row r="230" spans="1:1" x14ac:dyDescent="0.3">
      <c r="A230" s="198"/>
    </row>
    <row r="231" spans="1:1" x14ac:dyDescent="0.3">
      <c r="A231" s="198"/>
    </row>
    <row r="232" spans="1:1" x14ac:dyDescent="0.3">
      <c r="A232" s="198"/>
    </row>
    <row r="233" spans="1:1" x14ac:dyDescent="0.3">
      <c r="A233" s="198"/>
    </row>
    <row r="234" spans="1:1" x14ac:dyDescent="0.3">
      <c r="A234" s="198"/>
    </row>
    <row r="235" spans="1:1" x14ac:dyDescent="0.3">
      <c r="A235" s="198"/>
    </row>
    <row r="236" spans="1:1" x14ac:dyDescent="0.3">
      <c r="A236" s="198"/>
    </row>
    <row r="237" spans="1:1" x14ac:dyDescent="0.3">
      <c r="A237" s="198"/>
    </row>
    <row r="238" spans="1:1" x14ac:dyDescent="0.3">
      <c r="A238" s="198"/>
    </row>
    <row r="239" spans="1:1" x14ac:dyDescent="0.3">
      <c r="A239" s="198"/>
    </row>
    <row r="240" spans="1:1" x14ac:dyDescent="0.3">
      <c r="A240" s="198"/>
    </row>
    <row r="241" spans="1:1" x14ac:dyDescent="0.3">
      <c r="A241" s="198"/>
    </row>
    <row r="242" spans="1:1" x14ac:dyDescent="0.3">
      <c r="A242" s="198"/>
    </row>
    <row r="243" spans="1:1" x14ac:dyDescent="0.3">
      <c r="A243" s="198"/>
    </row>
    <row r="244" spans="1:1" x14ac:dyDescent="0.3">
      <c r="A244" s="198"/>
    </row>
    <row r="245" spans="1:1" x14ac:dyDescent="0.3">
      <c r="A245" s="198"/>
    </row>
    <row r="246" spans="1:1" x14ac:dyDescent="0.3">
      <c r="A246" s="198"/>
    </row>
    <row r="247" spans="1:1" x14ac:dyDescent="0.3">
      <c r="A247" s="198"/>
    </row>
    <row r="248" spans="1:1" x14ac:dyDescent="0.3">
      <c r="A248" s="198"/>
    </row>
    <row r="249" spans="1:1" x14ac:dyDescent="0.3">
      <c r="A249" s="198"/>
    </row>
    <row r="250" spans="1:1" x14ac:dyDescent="0.3">
      <c r="A250" s="198"/>
    </row>
    <row r="251" spans="1:1" x14ac:dyDescent="0.3">
      <c r="A251" s="198"/>
    </row>
    <row r="252" spans="1:1" x14ac:dyDescent="0.3">
      <c r="A252" s="198"/>
    </row>
  </sheetData>
  <mergeCells count="11">
    <mergeCell ref="AN1:AO1"/>
    <mergeCell ref="K2:L2"/>
    <mergeCell ref="M2:N2"/>
    <mergeCell ref="P2:Q2"/>
    <mergeCell ref="U2:V2"/>
    <mergeCell ref="AN2:AO2"/>
    <mergeCell ref="A4:A252"/>
    <mergeCell ref="K1:L1"/>
    <mergeCell ref="M1:N1"/>
    <mergeCell ref="P1:Q1"/>
    <mergeCell ref="U1:V1"/>
  </mergeCells>
  <conditionalFormatting sqref="AJ1">
    <cfRule type="duplicateValues" dxfId="3" priority="2"/>
  </conditionalFormatting>
  <conditionalFormatting sqref="AZ1 AI1:AJ1 R1 X1:Y1 AN1 C1:F1 H1:O1">
    <cfRule type="duplicateValues" dxfId="2" priority="3"/>
  </conditionalFormatting>
  <conditionalFormatting sqref="G1">
    <cfRule type="duplicateValues" dxfId="1" priority="1"/>
  </conditionalFormatting>
  <pageMargins left="0.7" right="0.7" top="0.75" bottom="0.75" header="0.3" footer="0.3"/>
  <pageSetup paperSize="9" orientation="portrait" r:id="rId1"/>
  <headerFooter>
    <oddHeader>&amp;L&amp;A&amp;Cversie 2017 10 13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3"/>
  <sheetViews>
    <sheetView view="pageLayout" zoomScaleNormal="100" workbookViewId="0">
      <selection activeCell="E170" sqref="E170:E171"/>
    </sheetView>
  </sheetViews>
  <sheetFormatPr defaultRowHeight="16.5" x14ac:dyDescent="0.3"/>
  <cols>
    <col min="1" max="1" width="19.75" bestFit="1" customWidth="1"/>
  </cols>
  <sheetData>
    <row r="1" spans="1:2" s="168" customFormat="1" ht="14.25" x14ac:dyDescent="0.25">
      <c r="A1" s="168" t="s">
        <v>413</v>
      </c>
      <c r="B1" s="168" t="s">
        <v>2548</v>
      </c>
    </row>
    <row r="2" spans="1:2" x14ac:dyDescent="0.3">
      <c r="A2" s="130" t="s">
        <v>2549</v>
      </c>
      <c r="B2" s="130">
        <v>10</v>
      </c>
    </row>
    <row r="3" spans="1:2" x14ac:dyDescent="0.3">
      <c r="A3" s="130" t="s">
        <v>2549</v>
      </c>
      <c r="B3" s="130">
        <v>20</v>
      </c>
    </row>
    <row r="4" spans="1:2" x14ac:dyDescent="0.3">
      <c r="A4" s="130" t="s">
        <v>2549</v>
      </c>
      <c r="B4" s="130">
        <v>30</v>
      </c>
    </row>
    <row r="5" spans="1:2" x14ac:dyDescent="0.3">
      <c r="A5" s="130" t="s">
        <v>2549</v>
      </c>
      <c r="B5" s="130">
        <v>40</v>
      </c>
    </row>
    <row r="6" spans="1:2" x14ac:dyDescent="0.3">
      <c r="A6" s="130" t="s">
        <v>2549</v>
      </c>
      <c r="B6" s="130">
        <v>50</v>
      </c>
    </row>
    <row r="7" spans="1:2" x14ac:dyDescent="0.3">
      <c r="A7" s="130" t="s">
        <v>2549</v>
      </c>
      <c r="B7" s="130">
        <v>60</v>
      </c>
    </row>
    <row r="8" spans="1:2" x14ac:dyDescent="0.3">
      <c r="A8" s="130" t="s">
        <v>2549</v>
      </c>
      <c r="B8" s="130">
        <v>70</v>
      </c>
    </row>
    <row r="9" spans="1:2" x14ac:dyDescent="0.3">
      <c r="A9" s="130" t="s">
        <v>2549</v>
      </c>
      <c r="B9" s="130">
        <v>90</v>
      </c>
    </row>
    <row r="10" spans="1:2" x14ac:dyDescent="0.3">
      <c r="A10" s="130" t="s">
        <v>2549</v>
      </c>
      <c r="B10" s="130">
        <v>100</v>
      </c>
    </row>
    <row r="11" spans="1:2" x14ac:dyDescent="0.3">
      <c r="A11" s="130" t="s">
        <v>2549</v>
      </c>
      <c r="B11" s="130">
        <v>110</v>
      </c>
    </row>
    <row r="12" spans="1:2" x14ac:dyDescent="0.3">
      <c r="A12" s="130" t="s">
        <v>2549</v>
      </c>
      <c r="B12" s="130">
        <v>120</v>
      </c>
    </row>
    <row r="13" spans="1:2" x14ac:dyDescent="0.3">
      <c r="A13" s="130" t="s">
        <v>2549</v>
      </c>
      <c r="B13" s="130">
        <v>130</v>
      </c>
    </row>
    <row r="14" spans="1:2" x14ac:dyDescent="0.3">
      <c r="A14" s="130" t="s">
        <v>2549</v>
      </c>
      <c r="B14" s="130">
        <v>140</v>
      </c>
    </row>
    <row r="15" spans="1:2" x14ac:dyDescent="0.3">
      <c r="A15" s="130" t="s">
        <v>2549</v>
      </c>
      <c r="B15" s="130">
        <v>150</v>
      </c>
    </row>
    <row r="16" spans="1:2" x14ac:dyDescent="0.3">
      <c r="A16" s="130" t="s">
        <v>2549</v>
      </c>
      <c r="B16" s="130">
        <v>160</v>
      </c>
    </row>
    <row r="17" spans="1:2" x14ac:dyDescent="0.3">
      <c r="A17" s="130" t="s">
        <v>2549</v>
      </c>
      <c r="B17" s="130">
        <v>170</v>
      </c>
    </row>
    <row r="18" spans="1:2" x14ac:dyDescent="0.3">
      <c r="A18" s="130" t="s">
        <v>2549</v>
      </c>
      <c r="B18" s="130">
        <v>190</v>
      </c>
    </row>
    <row r="19" spans="1:2" x14ac:dyDescent="0.3">
      <c r="A19" s="130" t="s">
        <v>2549</v>
      </c>
      <c r="B19" s="130">
        <v>200</v>
      </c>
    </row>
    <row r="20" spans="1:2" x14ac:dyDescent="0.3">
      <c r="A20" t="s">
        <v>2549</v>
      </c>
      <c r="B20">
        <v>210</v>
      </c>
    </row>
    <row r="21" spans="1:2" x14ac:dyDescent="0.3">
      <c r="A21" t="s">
        <v>2549</v>
      </c>
      <c r="B21">
        <v>220</v>
      </c>
    </row>
    <row r="22" spans="1:2" x14ac:dyDescent="0.3">
      <c r="A22" s="130" t="s">
        <v>97</v>
      </c>
      <c r="B22" s="130">
        <v>100010</v>
      </c>
    </row>
    <row r="23" spans="1:2" x14ac:dyDescent="0.3">
      <c r="A23" s="130" t="s">
        <v>1877</v>
      </c>
      <c r="B23" s="130">
        <v>100020</v>
      </c>
    </row>
    <row r="24" spans="1:2" x14ac:dyDescent="0.3">
      <c r="A24" s="130" t="s">
        <v>2873</v>
      </c>
      <c r="B24" s="130">
        <v>100030</v>
      </c>
    </row>
    <row r="25" spans="1:2" x14ac:dyDescent="0.3">
      <c r="A25" s="130" t="s">
        <v>2135</v>
      </c>
      <c r="B25" s="130">
        <v>100040</v>
      </c>
    </row>
    <row r="26" spans="1:2" x14ac:dyDescent="0.3">
      <c r="A26" s="130" t="s">
        <v>2138</v>
      </c>
      <c r="B26" s="130">
        <v>100050</v>
      </c>
    </row>
    <row r="27" spans="1:2" x14ac:dyDescent="0.3">
      <c r="A27" s="130" t="s">
        <v>2139</v>
      </c>
      <c r="B27" s="130">
        <v>100060</v>
      </c>
    </row>
    <row r="28" spans="1:2" x14ac:dyDescent="0.3">
      <c r="A28" s="130" t="s">
        <v>2238</v>
      </c>
      <c r="B28" s="130">
        <v>100070</v>
      </c>
    </row>
    <row r="29" spans="1:2" x14ac:dyDescent="0.3">
      <c r="A29" s="130" t="s">
        <v>2136</v>
      </c>
      <c r="B29" s="130">
        <v>100080</v>
      </c>
    </row>
    <row r="30" spans="1:2" x14ac:dyDescent="0.3">
      <c r="A30" s="130" t="s">
        <v>2550</v>
      </c>
      <c r="B30" s="130">
        <v>100090</v>
      </c>
    </row>
    <row r="31" spans="1:2" x14ac:dyDescent="0.3">
      <c r="A31" s="130" t="s">
        <v>2137</v>
      </c>
      <c r="B31" s="130">
        <v>100100</v>
      </c>
    </row>
    <row r="32" spans="1:2" x14ac:dyDescent="0.3">
      <c r="A32" s="130" t="s">
        <v>2140</v>
      </c>
      <c r="B32" s="130">
        <v>100110</v>
      </c>
    </row>
    <row r="33" spans="1:2" x14ac:dyDescent="0.3">
      <c r="A33" s="130" t="s">
        <v>2141</v>
      </c>
      <c r="B33" s="130">
        <v>100120</v>
      </c>
    </row>
    <row r="34" spans="1:2" x14ac:dyDescent="0.3">
      <c r="A34" s="130" t="s">
        <v>2142</v>
      </c>
      <c r="B34" s="130">
        <v>100130</v>
      </c>
    </row>
    <row r="35" spans="1:2" x14ac:dyDescent="0.3">
      <c r="A35" s="130" t="s">
        <v>2143</v>
      </c>
      <c r="B35" s="130">
        <v>200010</v>
      </c>
    </row>
    <row r="36" spans="1:2" x14ac:dyDescent="0.3">
      <c r="A36" s="130" t="s">
        <v>2144</v>
      </c>
      <c r="B36" s="130">
        <v>200020</v>
      </c>
    </row>
    <row r="37" spans="1:2" x14ac:dyDescent="0.3">
      <c r="A37" s="130" t="s">
        <v>2145</v>
      </c>
      <c r="B37" s="130">
        <v>200030</v>
      </c>
    </row>
    <row r="38" spans="1:2" x14ac:dyDescent="0.3">
      <c r="A38" s="130" t="s">
        <v>2146</v>
      </c>
      <c r="B38" s="130">
        <v>200040</v>
      </c>
    </row>
    <row r="39" spans="1:2" x14ac:dyDescent="0.3">
      <c r="A39" s="130" t="s">
        <v>2147</v>
      </c>
      <c r="B39" s="130">
        <v>200050</v>
      </c>
    </row>
    <row r="40" spans="1:2" x14ac:dyDescent="0.3">
      <c r="A40" s="130" t="s">
        <v>2148</v>
      </c>
      <c r="B40" s="130">
        <v>200060</v>
      </c>
    </row>
    <row r="41" spans="1:2" x14ac:dyDescent="0.3">
      <c r="A41" s="130" t="s">
        <v>2149</v>
      </c>
      <c r="B41" s="130">
        <v>200070</v>
      </c>
    </row>
    <row r="42" spans="1:2" x14ac:dyDescent="0.3">
      <c r="A42" s="130" t="s">
        <v>2150</v>
      </c>
      <c r="B42" s="130">
        <v>200080</v>
      </c>
    </row>
    <row r="43" spans="1:2" x14ac:dyDescent="0.3">
      <c r="A43" s="130" t="s">
        <v>2151</v>
      </c>
      <c r="B43" s="130">
        <v>200090</v>
      </c>
    </row>
    <row r="44" spans="1:2" x14ac:dyDescent="0.3">
      <c r="A44" s="130" t="s">
        <v>2152</v>
      </c>
      <c r="B44" s="130">
        <v>200100</v>
      </c>
    </row>
    <row r="45" spans="1:2" x14ac:dyDescent="0.3">
      <c r="A45" s="130" t="s">
        <v>1297</v>
      </c>
      <c r="B45" s="130">
        <v>200110</v>
      </c>
    </row>
    <row r="46" spans="1:2" x14ac:dyDescent="0.3">
      <c r="A46" s="130" t="s">
        <v>2186</v>
      </c>
      <c r="B46" s="130">
        <v>200120</v>
      </c>
    </row>
    <row r="47" spans="1:2" x14ac:dyDescent="0.3">
      <c r="A47" s="130" t="s">
        <v>2153</v>
      </c>
      <c r="B47" s="130">
        <v>200130</v>
      </c>
    </row>
    <row r="48" spans="1:2" x14ac:dyDescent="0.3">
      <c r="A48" s="130" t="s">
        <v>2154</v>
      </c>
      <c r="B48" s="130">
        <v>200140</v>
      </c>
    </row>
    <row r="49" spans="1:2" x14ac:dyDescent="0.3">
      <c r="A49" s="130" t="s">
        <v>2155</v>
      </c>
      <c r="B49" s="130">
        <v>200150</v>
      </c>
    </row>
    <row r="50" spans="1:2" x14ac:dyDescent="0.3">
      <c r="A50" s="130" t="s">
        <v>2156</v>
      </c>
      <c r="B50" s="130">
        <v>200160</v>
      </c>
    </row>
    <row r="51" spans="1:2" x14ac:dyDescent="0.3">
      <c r="A51" s="130" t="s">
        <v>2157</v>
      </c>
      <c r="B51" s="130">
        <v>200170</v>
      </c>
    </row>
    <row r="52" spans="1:2" x14ac:dyDescent="0.3">
      <c r="A52" s="130" t="s">
        <v>2158</v>
      </c>
      <c r="B52" s="130">
        <v>200180</v>
      </c>
    </row>
    <row r="53" spans="1:2" x14ac:dyDescent="0.3">
      <c r="A53" s="130" t="s">
        <v>2159</v>
      </c>
      <c r="B53" s="130">
        <v>200190</v>
      </c>
    </row>
    <row r="54" spans="1:2" x14ac:dyDescent="0.3">
      <c r="A54" s="130" t="s">
        <v>2160</v>
      </c>
      <c r="B54" s="130">
        <v>200200</v>
      </c>
    </row>
    <row r="55" spans="1:2" x14ac:dyDescent="0.3">
      <c r="A55" s="130" t="s">
        <v>2161</v>
      </c>
      <c r="B55" s="130">
        <v>200210</v>
      </c>
    </row>
    <row r="56" spans="1:2" x14ac:dyDescent="0.3">
      <c r="A56" s="130" t="s">
        <v>2162</v>
      </c>
      <c r="B56" s="130">
        <v>200220</v>
      </c>
    </row>
    <row r="57" spans="1:2" x14ac:dyDescent="0.3">
      <c r="A57" s="130" t="s">
        <v>2163</v>
      </c>
      <c r="B57" s="130">
        <v>200230</v>
      </c>
    </row>
    <row r="58" spans="1:2" x14ac:dyDescent="0.3">
      <c r="A58" s="130" t="s">
        <v>2164</v>
      </c>
      <c r="B58" s="130">
        <v>200240</v>
      </c>
    </row>
    <row r="59" spans="1:2" x14ac:dyDescent="0.3">
      <c r="A59" s="130" t="s">
        <v>2165</v>
      </c>
      <c r="B59" s="130">
        <v>200250</v>
      </c>
    </row>
    <row r="60" spans="1:2" x14ac:dyDescent="0.3">
      <c r="A60" s="130" t="s">
        <v>2166</v>
      </c>
      <c r="B60" s="130">
        <v>200260</v>
      </c>
    </row>
    <row r="61" spans="1:2" x14ac:dyDescent="0.3">
      <c r="A61" s="130" t="s">
        <v>2167</v>
      </c>
      <c r="B61" s="130">
        <v>200270</v>
      </c>
    </row>
    <row r="62" spans="1:2" x14ac:dyDescent="0.3">
      <c r="A62" s="130" t="s">
        <v>2168</v>
      </c>
      <c r="B62" s="130">
        <v>200280</v>
      </c>
    </row>
    <row r="63" spans="1:2" x14ac:dyDescent="0.3">
      <c r="A63" s="130" t="s">
        <v>2169</v>
      </c>
      <c r="B63" s="130">
        <v>200290</v>
      </c>
    </row>
    <row r="64" spans="1:2" x14ac:dyDescent="0.3">
      <c r="A64" s="130" t="s">
        <v>2170</v>
      </c>
      <c r="B64" s="130">
        <v>200300</v>
      </c>
    </row>
    <row r="65" spans="1:2" x14ac:dyDescent="0.3">
      <c r="A65" s="130" t="s">
        <v>2171</v>
      </c>
      <c r="B65" s="130">
        <v>200310</v>
      </c>
    </row>
    <row r="66" spans="1:2" x14ac:dyDescent="0.3">
      <c r="A66" s="130" t="s">
        <v>2172</v>
      </c>
      <c r="B66" s="130">
        <v>200320</v>
      </c>
    </row>
    <row r="67" spans="1:2" x14ac:dyDescent="0.3">
      <c r="A67" s="130" t="s">
        <v>2173</v>
      </c>
      <c r="B67" s="130">
        <v>200330</v>
      </c>
    </row>
    <row r="68" spans="1:2" x14ac:dyDescent="0.3">
      <c r="A68" s="130" t="s">
        <v>2174</v>
      </c>
      <c r="B68" s="130">
        <v>200340</v>
      </c>
    </row>
    <row r="69" spans="1:2" x14ac:dyDescent="0.3">
      <c r="A69" s="130" t="s">
        <v>2175</v>
      </c>
      <c r="B69" s="130">
        <v>200350</v>
      </c>
    </row>
    <row r="70" spans="1:2" x14ac:dyDescent="0.3">
      <c r="A70" s="130" t="s">
        <v>2176</v>
      </c>
      <c r="B70" s="130">
        <v>200360</v>
      </c>
    </row>
    <row r="71" spans="1:2" x14ac:dyDescent="0.3">
      <c r="A71" s="130" t="s">
        <v>2177</v>
      </c>
      <c r="B71" s="130">
        <v>200370</v>
      </c>
    </row>
    <row r="72" spans="1:2" x14ac:dyDescent="0.3">
      <c r="A72" s="130" t="s">
        <v>2178</v>
      </c>
      <c r="B72" s="130">
        <v>200380</v>
      </c>
    </row>
    <row r="73" spans="1:2" x14ac:dyDescent="0.3">
      <c r="A73" s="130" t="s">
        <v>2179</v>
      </c>
      <c r="B73" s="130">
        <v>200390</v>
      </c>
    </row>
    <row r="74" spans="1:2" x14ac:dyDescent="0.3">
      <c r="A74" s="130" t="s">
        <v>2180</v>
      </c>
      <c r="B74" s="130">
        <v>200400</v>
      </c>
    </row>
    <row r="75" spans="1:2" x14ac:dyDescent="0.3">
      <c r="A75" s="130" t="s">
        <v>2181</v>
      </c>
      <c r="B75" s="130">
        <v>200410</v>
      </c>
    </row>
    <row r="76" spans="1:2" x14ac:dyDescent="0.3">
      <c r="A76" s="130" t="s">
        <v>2047</v>
      </c>
      <c r="B76" s="130">
        <v>200420</v>
      </c>
    </row>
    <row r="77" spans="1:2" x14ac:dyDescent="0.3">
      <c r="A77" s="130" t="s">
        <v>2182</v>
      </c>
      <c r="B77" s="130">
        <v>200430</v>
      </c>
    </row>
    <row r="78" spans="1:2" x14ac:dyDescent="0.3">
      <c r="A78" s="130" t="s">
        <v>2183</v>
      </c>
      <c r="B78" s="130">
        <v>200440</v>
      </c>
    </row>
    <row r="79" spans="1:2" x14ac:dyDescent="0.3">
      <c r="A79" s="130" t="s">
        <v>2184</v>
      </c>
      <c r="B79" s="130">
        <v>200450</v>
      </c>
    </row>
    <row r="80" spans="1:2" x14ac:dyDescent="0.3">
      <c r="A80" s="130" t="s">
        <v>2185</v>
      </c>
      <c r="B80" s="130">
        <v>200460</v>
      </c>
    </row>
    <row r="81" spans="1:2" x14ac:dyDescent="0.3">
      <c r="A81" s="130" t="s">
        <v>3218</v>
      </c>
      <c r="B81" s="130">
        <v>200470</v>
      </c>
    </row>
    <row r="82" spans="1:2" x14ac:dyDescent="0.3">
      <c r="A82" s="130" t="s">
        <v>3223</v>
      </c>
      <c r="B82" s="130">
        <v>200480</v>
      </c>
    </row>
    <row r="83" spans="1:2" x14ac:dyDescent="0.3">
      <c r="A83" s="130" t="s">
        <v>3228</v>
      </c>
      <c r="B83" s="130">
        <v>200490</v>
      </c>
    </row>
    <row r="84" spans="1:2" x14ac:dyDescent="0.3">
      <c r="A84" s="130" t="s">
        <v>3234</v>
      </c>
      <c r="B84" s="130">
        <v>200500</v>
      </c>
    </row>
    <row r="85" spans="1:2" x14ac:dyDescent="0.3">
      <c r="A85" s="130" t="s">
        <v>2861</v>
      </c>
      <c r="B85" s="130">
        <v>200510</v>
      </c>
    </row>
    <row r="86" spans="1:2" x14ac:dyDescent="0.3">
      <c r="A86" s="130" t="s">
        <v>3243</v>
      </c>
      <c r="B86" s="130">
        <v>200520</v>
      </c>
    </row>
    <row r="87" spans="1:2" x14ac:dyDescent="0.3">
      <c r="A87" s="130" t="s">
        <v>3248</v>
      </c>
      <c r="B87" s="130">
        <v>200530</v>
      </c>
    </row>
    <row r="88" spans="1:2" x14ac:dyDescent="0.3">
      <c r="A88" s="130" t="s">
        <v>3253</v>
      </c>
      <c r="B88" s="130">
        <v>200540</v>
      </c>
    </row>
    <row r="89" spans="1:2" x14ac:dyDescent="0.3">
      <c r="A89" s="130" t="s">
        <v>3258</v>
      </c>
      <c r="B89" s="130">
        <v>200550</v>
      </c>
    </row>
    <row r="90" spans="1:2" x14ac:dyDescent="0.3">
      <c r="A90" s="130" t="s">
        <v>2187</v>
      </c>
      <c r="B90" s="130">
        <v>300010</v>
      </c>
    </row>
    <row r="91" spans="1:2" x14ac:dyDescent="0.3">
      <c r="A91" s="130" t="s">
        <v>2188</v>
      </c>
      <c r="B91" s="130">
        <v>300020</v>
      </c>
    </row>
    <row r="92" spans="1:2" x14ac:dyDescent="0.3">
      <c r="A92" s="130" t="s">
        <v>2189</v>
      </c>
      <c r="B92" s="130">
        <v>300030</v>
      </c>
    </row>
    <row r="93" spans="1:2" x14ac:dyDescent="0.3">
      <c r="A93" s="130" t="s">
        <v>2190</v>
      </c>
      <c r="B93" s="130">
        <v>300040</v>
      </c>
    </row>
    <row r="94" spans="1:2" x14ac:dyDescent="0.3">
      <c r="A94" s="130" t="s">
        <v>2191</v>
      </c>
      <c r="B94" s="130">
        <v>300050</v>
      </c>
    </row>
    <row r="95" spans="1:2" x14ac:dyDescent="0.3">
      <c r="A95" s="130" t="s">
        <v>2192</v>
      </c>
      <c r="B95" s="130">
        <v>300060</v>
      </c>
    </row>
    <row r="96" spans="1:2" x14ac:dyDescent="0.3">
      <c r="A96" s="130" t="s">
        <v>2193</v>
      </c>
      <c r="B96" s="130">
        <v>300070</v>
      </c>
    </row>
    <row r="97" spans="1:2" x14ac:dyDescent="0.3">
      <c r="A97" s="130" t="s">
        <v>2194</v>
      </c>
      <c r="B97" s="130">
        <v>300080</v>
      </c>
    </row>
    <row r="98" spans="1:2" x14ac:dyDescent="0.3">
      <c r="A98" s="130" t="s">
        <v>2195</v>
      </c>
      <c r="B98" s="130">
        <v>400010</v>
      </c>
    </row>
    <row r="99" spans="1:2" x14ac:dyDescent="0.3">
      <c r="A99" s="130" t="s">
        <v>2196</v>
      </c>
      <c r="B99" s="130">
        <v>400020</v>
      </c>
    </row>
    <row r="100" spans="1:2" x14ac:dyDescent="0.3">
      <c r="A100" s="130" t="s">
        <v>2197</v>
      </c>
      <c r="B100" s="130">
        <v>400030</v>
      </c>
    </row>
    <row r="101" spans="1:2" x14ac:dyDescent="0.3">
      <c r="A101" s="130" t="s">
        <v>2198</v>
      </c>
      <c r="B101" s="130">
        <v>400040</v>
      </c>
    </row>
    <row r="102" spans="1:2" x14ac:dyDescent="0.3">
      <c r="A102" s="130" t="s">
        <v>2199</v>
      </c>
      <c r="B102" s="130">
        <v>400050</v>
      </c>
    </row>
    <row r="103" spans="1:2" x14ac:dyDescent="0.3">
      <c r="A103" s="130" t="s">
        <v>2200</v>
      </c>
      <c r="B103" s="130">
        <v>400060</v>
      </c>
    </row>
    <row r="104" spans="1:2" x14ac:dyDescent="0.3">
      <c r="A104" s="130" t="s">
        <v>2203</v>
      </c>
      <c r="B104" s="130">
        <v>400070</v>
      </c>
    </row>
    <row r="105" spans="1:2" x14ac:dyDescent="0.3">
      <c r="A105" s="130" t="s">
        <v>2204</v>
      </c>
      <c r="B105" s="130">
        <v>400080</v>
      </c>
    </row>
    <row r="106" spans="1:2" x14ac:dyDescent="0.3">
      <c r="A106" s="130" t="s">
        <v>2205</v>
      </c>
      <c r="B106" s="130">
        <v>400090</v>
      </c>
    </row>
    <row r="107" spans="1:2" x14ac:dyDescent="0.3">
      <c r="A107" s="130" t="s">
        <v>2206</v>
      </c>
      <c r="B107" s="130">
        <v>400100</v>
      </c>
    </row>
    <row r="108" spans="1:2" x14ac:dyDescent="0.3">
      <c r="A108" s="130" t="s">
        <v>2207</v>
      </c>
      <c r="B108" s="130">
        <v>400110</v>
      </c>
    </row>
    <row r="109" spans="1:2" x14ac:dyDescent="0.3">
      <c r="A109" s="130" t="s">
        <v>2208</v>
      </c>
      <c r="B109" s="130">
        <v>400120</v>
      </c>
    </row>
    <row r="110" spans="1:2" x14ac:dyDescent="0.3">
      <c r="A110" s="130" t="s">
        <v>2209</v>
      </c>
      <c r="B110" s="130">
        <v>400130</v>
      </c>
    </row>
    <row r="111" spans="1:2" x14ac:dyDescent="0.3">
      <c r="A111" s="130" t="s">
        <v>2210</v>
      </c>
      <c r="B111" s="130">
        <v>400140</v>
      </c>
    </row>
    <row r="112" spans="1:2" x14ac:dyDescent="0.3">
      <c r="A112" s="130" t="s">
        <v>2211</v>
      </c>
      <c r="B112" s="130">
        <v>400150</v>
      </c>
    </row>
    <row r="113" spans="1:2" x14ac:dyDescent="0.3">
      <c r="A113" s="130" t="s">
        <v>2212</v>
      </c>
      <c r="B113" s="130">
        <v>400160</v>
      </c>
    </row>
    <row r="114" spans="1:2" x14ac:dyDescent="0.3">
      <c r="A114" s="130" t="s">
        <v>96</v>
      </c>
      <c r="B114" s="130">
        <v>500010</v>
      </c>
    </row>
    <row r="115" spans="1:2" x14ac:dyDescent="0.3">
      <c r="A115" s="130" t="s">
        <v>2213</v>
      </c>
      <c r="B115" s="130">
        <v>500020</v>
      </c>
    </row>
    <row r="116" spans="1:2" x14ac:dyDescent="0.3">
      <c r="A116" s="130" t="s">
        <v>3385</v>
      </c>
      <c r="B116" s="130">
        <v>500030</v>
      </c>
    </row>
    <row r="117" spans="1:2" x14ac:dyDescent="0.3">
      <c r="A117" s="130" t="s">
        <v>2551</v>
      </c>
      <c r="B117" s="130">
        <v>600010</v>
      </c>
    </row>
    <row r="118" spans="1:2" x14ac:dyDescent="0.3">
      <c r="A118" s="130" t="s">
        <v>2215</v>
      </c>
      <c r="B118" s="130">
        <v>600020</v>
      </c>
    </row>
    <row r="119" spans="1:2" x14ac:dyDescent="0.3">
      <c r="A119" s="130" t="s">
        <v>2216</v>
      </c>
      <c r="B119" s="130">
        <v>600030</v>
      </c>
    </row>
    <row r="120" spans="1:2" x14ac:dyDescent="0.3">
      <c r="A120" s="130" t="s">
        <v>2217</v>
      </c>
      <c r="B120" s="130">
        <v>600040</v>
      </c>
    </row>
    <row r="121" spans="1:2" x14ac:dyDescent="0.3">
      <c r="A121" s="130" t="s">
        <v>2218</v>
      </c>
      <c r="B121" s="130">
        <v>700010</v>
      </c>
    </row>
    <row r="122" spans="1:2" x14ac:dyDescent="0.3">
      <c r="A122" s="130" t="s">
        <v>2219</v>
      </c>
      <c r="B122" s="130">
        <v>700020</v>
      </c>
    </row>
    <row r="123" spans="1:2" x14ac:dyDescent="0.3">
      <c r="A123" s="130" t="s">
        <v>7786</v>
      </c>
      <c r="B123" s="130">
        <v>700050</v>
      </c>
    </row>
    <row r="124" spans="1:2" x14ac:dyDescent="0.3">
      <c r="A124" s="130" t="s">
        <v>2224</v>
      </c>
      <c r="B124" s="130">
        <v>700070</v>
      </c>
    </row>
    <row r="125" spans="1:2" x14ac:dyDescent="0.3">
      <c r="A125" s="130" t="s">
        <v>2225</v>
      </c>
      <c r="B125" s="130">
        <v>700080</v>
      </c>
    </row>
    <row r="126" spans="1:2" x14ac:dyDescent="0.3">
      <c r="A126" s="130" t="s">
        <v>2226</v>
      </c>
      <c r="B126" s="130">
        <v>700090</v>
      </c>
    </row>
    <row r="127" spans="1:2" x14ac:dyDescent="0.3">
      <c r="A127" s="130" t="s">
        <v>2227</v>
      </c>
      <c r="B127" s="130">
        <v>700100</v>
      </c>
    </row>
    <row r="128" spans="1:2" x14ac:dyDescent="0.3">
      <c r="A128" s="130" t="s">
        <v>2228</v>
      </c>
      <c r="B128" s="130">
        <v>700110</v>
      </c>
    </row>
    <row r="129" spans="1:2" x14ac:dyDescent="0.3">
      <c r="A129" s="130" t="s">
        <v>2241</v>
      </c>
      <c r="B129" s="130">
        <v>900010</v>
      </c>
    </row>
    <row r="130" spans="1:2" x14ac:dyDescent="0.3">
      <c r="A130" s="130" t="s">
        <v>2231</v>
      </c>
      <c r="B130" s="130">
        <v>900020</v>
      </c>
    </row>
    <row r="131" spans="1:2" x14ac:dyDescent="0.3">
      <c r="A131" s="130" t="s">
        <v>2232</v>
      </c>
      <c r="B131" s="130">
        <v>900030</v>
      </c>
    </row>
    <row r="132" spans="1:2" x14ac:dyDescent="0.3">
      <c r="A132" s="130" t="s">
        <v>7</v>
      </c>
      <c r="B132" s="130">
        <v>1000010</v>
      </c>
    </row>
    <row r="133" spans="1:2" x14ac:dyDescent="0.3">
      <c r="A133" s="130" t="s">
        <v>8</v>
      </c>
      <c r="B133" s="130">
        <v>1000020</v>
      </c>
    </row>
    <row r="134" spans="1:2" x14ac:dyDescent="0.3">
      <c r="A134" s="130" t="s">
        <v>8724</v>
      </c>
      <c r="B134" s="130">
        <v>1000030</v>
      </c>
    </row>
    <row r="135" spans="1:2" x14ac:dyDescent="0.3">
      <c r="A135" s="130" t="s">
        <v>8725</v>
      </c>
      <c r="B135" s="130">
        <v>1000040</v>
      </c>
    </row>
    <row r="136" spans="1:2" x14ac:dyDescent="0.3">
      <c r="A136" s="130" t="s">
        <v>184</v>
      </c>
      <c r="B136" s="130">
        <v>1000050</v>
      </c>
    </row>
    <row r="137" spans="1:2" x14ac:dyDescent="0.3">
      <c r="A137" s="130" t="s">
        <v>185</v>
      </c>
      <c r="B137" s="130">
        <v>1000060</v>
      </c>
    </row>
    <row r="138" spans="1:2" x14ac:dyDescent="0.3">
      <c r="A138" s="130" t="s">
        <v>1413</v>
      </c>
      <c r="B138" s="130">
        <v>1000070</v>
      </c>
    </row>
    <row r="139" spans="1:2" x14ac:dyDescent="0.3">
      <c r="A139" s="130" t="s">
        <v>106</v>
      </c>
      <c r="B139" s="130">
        <v>1000080</v>
      </c>
    </row>
    <row r="140" spans="1:2" x14ac:dyDescent="0.3">
      <c r="A140" s="130" t="s">
        <v>9</v>
      </c>
      <c r="B140" s="130">
        <v>1000090</v>
      </c>
    </row>
    <row r="141" spans="1:2" x14ac:dyDescent="0.3">
      <c r="A141" s="130" t="s">
        <v>10</v>
      </c>
      <c r="B141" s="130">
        <v>1000100</v>
      </c>
    </row>
    <row r="142" spans="1:2" x14ac:dyDescent="0.3">
      <c r="A142" s="130" t="s">
        <v>8726</v>
      </c>
      <c r="B142" s="130">
        <v>1000110</v>
      </c>
    </row>
    <row r="143" spans="1:2" x14ac:dyDescent="0.3">
      <c r="A143" s="130" t="s">
        <v>8727</v>
      </c>
      <c r="B143" s="130">
        <v>1000120</v>
      </c>
    </row>
    <row r="144" spans="1:2" x14ac:dyDescent="0.3">
      <c r="A144" s="130" t="s">
        <v>187</v>
      </c>
      <c r="B144" s="130">
        <v>1000130</v>
      </c>
    </row>
    <row r="145" spans="1:2" x14ac:dyDescent="0.3">
      <c r="A145" s="130" t="s">
        <v>188</v>
      </c>
      <c r="B145" s="130">
        <v>1000140</v>
      </c>
    </row>
    <row r="146" spans="1:2" x14ac:dyDescent="0.3">
      <c r="A146" s="130" t="s">
        <v>1414</v>
      </c>
      <c r="B146" s="130">
        <v>1000150</v>
      </c>
    </row>
    <row r="147" spans="1:2" x14ac:dyDescent="0.3">
      <c r="A147" s="130" t="s">
        <v>104</v>
      </c>
      <c r="B147" s="130">
        <v>1000160</v>
      </c>
    </row>
    <row r="148" spans="1:2" x14ac:dyDescent="0.3">
      <c r="A148" s="130" t="s">
        <v>11</v>
      </c>
      <c r="B148" s="130">
        <v>1000170</v>
      </c>
    </row>
    <row r="149" spans="1:2" x14ac:dyDescent="0.3">
      <c r="A149" s="130" t="s">
        <v>12</v>
      </c>
      <c r="B149" s="130">
        <v>1000180</v>
      </c>
    </row>
    <row r="150" spans="1:2" x14ac:dyDescent="0.3">
      <c r="A150" s="130" t="s">
        <v>8728</v>
      </c>
      <c r="B150" s="130">
        <v>1000190</v>
      </c>
    </row>
    <row r="151" spans="1:2" x14ac:dyDescent="0.3">
      <c r="A151" s="130" t="s">
        <v>8729</v>
      </c>
      <c r="B151" s="130">
        <v>1000200</v>
      </c>
    </row>
    <row r="152" spans="1:2" x14ac:dyDescent="0.3">
      <c r="A152" s="130" t="s">
        <v>189</v>
      </c>
      <c r="B152" s="130">
        <v>1000210</v>
      </c>
    </row>
    <row r="153" spans="1:2" x14ac:dyDescent="0.3">
      <c r="A153" s="130" t="s">
        <v>190</v>
      </c>
      <c r="B153" s="130">
        <v>1000220</v>
      </c>
    </row>
    <row r="154" spans="1:2" x14ac:dyDescent="0.3">
      <c r="A154" s="130" t="s">
        <v>1415</v>
      </c>
      <c r="B154" s="130">
        <v>1000230</v>
      </c>
    </row>
    <row r="155" spans="1:2" x14ac:dyDescent="0.3">
      <c r="A155" s="130" t="s">
        <v>2249</v>
      </c>
      <c r="B155" s="130">
        <v>1000240</v>
      </c>
    </row>
    <row r="156" spans="1:2" x14ac:dyDescent="0.3">
      <c r="A156" s="130" t="s">
        <v>13</v>
      </c>
      <c r="B156" s="130">
        <v>1000250</v>
      </c>
    </row>
    <row r="157" spans="1:2" x14ac:dyDescent="0.3">
      <c r="A157" s="130" t="s">
        <v>14</v>
      </c>
      <c r="B157" s="130">
        <v>1000260</v>
      </c>
    </row>
    <row r="158" spans="1:2" x14ac:dyDescent="0.3">
      <c r="A158" s="130" t="s">
        <v>8730</v>
      </c>
      <c r="B158" s="130">
        <v>1000270</v>
      </c>
    </row>
    <row r="159" spans="1:2" x14ac:dyDescent="0.3">
      <c r="A159" s="130" t="s">
        <v>8731</v>
      </c>
      <c r="B159" s="130">
        <v>1000280</v>
      </c>
    </row>
    <row r="160" spans="1:2" x14ac:dyDescent="0.3">
      <c r="A160" s="130" t="s">
        <v>191</v>
      </c>
      <c r="B160" s="130">
        <v>1000290</v>
      </c>
    </row>
    <row r="161" spans="1:2" x14ac:dyDescent="0.3">
      <c r="A161" s="130" t="s">
        <v>192</v>
      </c>
      <c r="B161" s="130">
        <v>1000300</v>
      </c>
    </row>
    <row r="162" spans="1:2" x14ac:dyDescent="0.3">
      <c r="A162" s="130" t="s">
        <v>1416</v>
      </c>
      <c r="B162" s="130">
        <v>1000310</v>
      </c>
    </row>
    <row r="163" spans="1:2" x14ac:dyDescent="0.3">
      <c r="A163" s="130" t="s">
        <v>149</v>
      </c>
      <c r="B163" s="130">
        <v>1000320</v>
      </c>
    </row>
    <row r="164" spans="1:2" x14ac:dyDescent="0.3">
      <c r="A164" s="130" t="s">
        <v>15</v>
      </c>
      <c r="B164" s="130">
        <v>1000330</v>
      </c>
    </row>
    <row r="165" spans="1:2" x14ac:dyDescent="0.3">
      <c r="A165" s="130" t="s">
        <v>16</v>
      </c>
      <c r="B165" s="130">
        <v>1000340</v>
      </c>
    </row>
    <row r="166" spans="1:2" x14ac:dyDescent="0.3">
      <c r="A166" s="130" t="s">
        <v>8732</v>
      </c>
      <c r="B166" s="130">
        <v>1000350</v>
      </c>
    </row>
    <row r="167" spans="1:2" x14ac:dyDescent="0.3">
      <c r="A167" s="130" t="s">
        <v>8733</v>
      </c>
      <c r="B167" s="130">
        <v>1000360</v>
      </c>
    </row>
    <row r="168" spans="1:2" x14ac:dyDescent="0.3">
      <c r="A168" s="130" t="s">
        <v>193</v>
      </c>
      <c r="B168" s="130">
        <v>1000370</v>
      </c>
    </row>
    <row r="169" spans="1:2" x14ac:dyDescent="0.3">
      <c r="A169" s="130" t="s">
        <v>194</v>
      </c>
      <c r="B169" s="130">
        <v>1000380</v>
      </c>
    </row>
    <row r="170" spans="1:2" x14ac:dyDescent="0.3">
      <c r="A170" s="130" t="s">
        <v>1417</v>
      </c>
      <c r="B170" s="130">
        <v>1000390</v>
      </c>
    </row>
    <row r="171" spans="1:2" x14ac:dyDescent="0.3">
      <c r="A171" s="130" t="s">
        <v>2233</v>
      </c>
      <c r="B171" s="130">
        <v>1000400</v>
      </c>
    </row>
    <row r="172" spans="1:2" x14ac:dyDescent="0.3">
      <c r="A172" s="130" t="s">
        <v>2295</v>
      </c>
      <c r="B172" s="130">
        <v>1000410</v>
      </c>
    </row>
    <row r="173" spans="1:2" x14ac:dyDescent="0.3">
      <c r="A173" s="130" t="s">
        <v>2296</v>
      </c>
      <c r="B173" s="130">
        <v>1000420</v>
      </c>
    </row>
    <row r="174" spans="1:2" x14ac:dyDescent="0.3">
      <c r="A174" s="130" t="s">
        <v>8807</v>
      </c>
      <c r="B174" s="130">
        <v>1000430</v>
      </c>
    </row>
    <row r="175" spans="1:2" x14ac:dyDescent="0.3">
      <c r="A175" s="130" t="s">
        <v>8809</v>
      </c>
      <c r="B175" s="130">
        <v>1000440</v>
      </c>
    </row>
    <row r="176" spans="1:2" x14ac:dyDescent="0.3">
      <c r="A176" s="130" t="s">
        <v>8746</v>
      </c>
      <c r="B176" s="130">
        <v>1000445</v>
      </c>
    </row>
    <row r="177" spans="1:2" x14ac:dyDescent="0.3">
      <c r="A177" s="130" t="s">
        <v>17</v>
      </c>
      <c r="B177" s="130">
        <v>1000450</v>
      </c>
    </row>
    <row r="178" spans="1:2" x14ac:dyDescent="0.3">
      <c r="A178" s="130" t="s">
        <v>18</v>
      </c>
      <c r="B178" s="130">
        <v>1000460</v>
      </c>
    </row>
    <row r="179" spans="1:2" x14ac:dyDescent="0.3">
      <c r="A179" s="130" t="s">
        <v>108</v>
      </c>
      <c r="B179" s="130">
        <v>1000470</v>
      </c>
    </row>
    <row r="180" spans="1:2" x14ac:dyDescent="0.3">
      <c r="A180" s="130" t="s">
        <v>1403</v>
      </c>
      <c r="B180" s="130">
        <v>1000480</v>
      </c>
    </row>
    <row r="181" spans="1:2" x14ac:dyDescent="0.3">
      <c r="A181" s="130" t="s">
        <v>1404</v>
      </c>
      <c r="B181" s="130">
        <v>1000490</v>
      </c>
    </row>
    <row r="182" spans="1:2" x14ac:dyDescent="0.3">
      <c r="A182" s="130" t="s">
        <v>1321</v>
      </c>
      <c r="B182" s="130">
        <v>1000500</v>
      </c>
    </row>
    <row r="183" spans="1:2" x14ac:dyDescent="0.3">
      <c r="A183" s="130" t="s">
        <v>1322</v>
      </c>
      <c r="B183" s="130">
        <v>1000510</v>
      </c>
    </row>
    <row r="184" spans="1:2" x14ac:dyDescent="0.3">
      <c r="A184" s="130" t="s">
        <v>19</v>
      </c>
      <c r="B184" s="130">
        <v>1000520</v>
      </c>
    </row>
    <row r="185" spans="1:2" x14ac:dyDescent="0.3">
      <c r="A185" s="130" t="s">
        <v>20</v>
      </c>
      <c r="B185" s="130">
        <v>1000530</v>
      </c>
    </row>
    <row r="186" spans="1:2" x14ac:dyDescent="0.3">
      <c r="A186" s="130" t="s">
        <v>109</v>
      </c>
      <c r="B186" s="130">
        <v>1000540</v>
      </c>
    </row>
    <row r="187" spans="1:2" x14ac:dyDescent="0.3">
      <c r="A187" s="130" t="s">
        <v>1405</v>
      </c>
      <c r="B187" s="130">
        <v>1000550</v>
      </c>
    </row>
    <row r="188" spans="1:2" x14ac:dyDescent="0.3">
      <c r="A188" s="130" t="s">
        <v>1406</v>
      </c>
      <c r="B188" s="130">
        <v>1000560</v>
      </c>
    </row>
    <row r="189" spans="1:2" x14ac:dyDescent="0.3">
      <c r="A189" s="130" t="s">
        <v>1326</v>
      </c>
      <c r="B189" s="130">
        <v>1000570</v>
      </c>
    </row>
    <row r="190" spans="1:2" x14ac:dyDescent="0.3">
      <c r="A190" s="130" t="s">
        <v>1327</v>
      </c>
      <c r="B190" s="130">
        <v>1000580</v>
      </c>
    </row>
    <row r="191" spans="1:2" x14ac:dyDescent="0.3">
      <c r="A191" s="130" t="s">
        <v>21</v>
      </c>
      <c r="B191" s="130">
        <v>1000590</v>
      </c>
    </row>
    <row r="192" spans="1:2" x14ac:dyDescent="0.3">
      <c r="A192" s="130" t="s">
        <v>22</v>
      </c>
      <c r="B192" s="130">
        <v>1000600</v>
      </c>
    </row>
    <row r="193" spans="1:2" x14ac:dyDescent="0.3">
      <c r="A193" s="130" t="s">
        <v>110</v>
      </c>
      <c r="B193" s="130">
        <v>1000610</v>
      </c>
    </row>
    <row r="194" spans="1:2" x14ac:dyDescent="0.3">
      <c r="A194" s="130" t="s">
        <v>1407</v>
      </c>
      <c r="B194" s="130">
        <v>1000620</v>
      </c>
    </row>
    <row r="195" spans="1:2" x14ac:dyDescent="0.3">
      <c r="A195" s="130" t="s">
        <v>1408</v>
      </c>
      <c r="B195" s="130">
        <v>1000630</v>
      </c>
    </row>
    <row r="196" spans="1:2" x14ac:dyDescent="0.3">
      <c r="A196" s="130" t="s">
        <v>1330</v>
      </c>
      <c r="B196" s="130">
        <v>1000640</v>
      </c>
    </row>
    <row r="197" spans="1:2" x14ac:dyDescent="0.3">
      <c r="A197" s="130" t="s">
        <v>1331</v>
      </c>
      <c r="B197" s="130">
        <v>1000650</v>
      </c>
    </row>
    <row r="198" spans="1:2" x14ac:dyDescent="0.3">
      <c r="A198" s="130" t="s">
        <v>23</v>
      </c>
      <c r="B198" s="130">
        <v>1000660</v>
      </c>
    </row>
    <row r="199" spans="1:2" x14ac:dyDescent="0.3">
      <c r="A199" s="130" t="s">
        <v>24</v>
      </c>
      <c r="B199" s="130">
        <v>1000670</v>
      </c>
    </row>
    <row r="200" spans="1:2" x14ac:dyDescent="0.3">
      <c r="A200" s="130" t="s">
        <v>107</v>
      </c>
      <c r="B200" s="130">
        <v>1000680</v>
      </c>
    </row>
    <row r="201" spans="1:2" x14ac:dyDescent="0.3">
      <c r="A201" s="130" t="s">
        <v>1409</v>
      </c>
      <c r="B201" s="130">
        <v>1000690</v>
      </c>
    </row>
    <row r="202" spans="1:2" x14ac:dyDescent="0.3">
      <c r="A202" s="130" t="s">
        <v>1410</v>
      </c>
      <c r="B202" s="130">
        <v>1000700</v>
      </c>
    </row>
    <row r="203" spans="1:2" x14ac:dyDescent="0.3">
      <c r="A203" s="130" t="s">
        <v>1334</v>
      </c>
      <c r="B203" s="130">
        <v>1000710</v>
      </c>
    </row>
    <row r="204" spans="1:2" x14ac:dyDescent="0.3">
      <c r="A204" s="130" t="s">
        <v>1335</v>
      </c>
      <c r="B204" s="130">
        <v>1000720</v>
      </c>
    </row>
    <row r="205" spans="1:2" x14ac:dyDescent="0.3">
      <c r="A205" s="130" t="s">
        <v>8189</v>
      </c>
      <c r="B205" s="130">
        <v>1000730</v>
      </c>
    </row>
    <row r="206" spans="1:2" x14ac:dyDescent="0.3">
      <c r="A206" s="130" t="s">
        <v>8190</v>
      </c>
      <c r="B206" s="130">
        <v>1000740</v>
      </c>
    </row>
    <row r="207" spans="1:2" x14ac:dyDescent="0.3">
      <c r="A207" s="130" t="s">
        <v>25</v>
      </c>
      <c r="B207" s="130">
        <v>1000750</v>
      </c>
    </row>
    <row r="208" spans="1:2" x14ac:dyDescent="0.3">
      <c r="A208" s="130" t="s">
        <v>26</v>
      </c>
      <c r="B208" s="130">
        <v>1000760</v>
      </c>
    </row>
    <row r="209" spans="1:2" x14ac:dyDescent="0.3">
      <c r="A209" s="130" t="s">
        <v>111</v>
      </c>
      <c r="B209" s="130">
        <v>1000770</v>
      </c>
    </row>
    <row r="210" spans="1:2" x14ac:dyDescent="0.3">
      <c r="A210" s="130" t="s">
        <v>1411</v>
      </c>
      <c r="B210" s="130">
        <v>1000780</v>
      </c>
    </row>
    <row r="211" spans="1:2" x14ac:dyDescent="0.3">
      <c r="A211" s="130" t="s">
        <v>1412</v>
      </c>
      <c r="B211" s="130">
        <v>1000790</v>
      </c>
    </row>
    <row r="212" spans="1:2" x14ac:dyDescent="0.3">
      <c r="A212" s="130" t="s">
        <v>1338</v>
      </c>
      <c r="B212" s="130">
        <v>1000800</v>
      </c>
    </row>
    <row r="213" spans="1:2" x14ac:dyDescent="0.3">
      <c r="A213" s="130" t="s">
        <v>1339</v>
      </c>
      <c r="B213" s="130">
        <v>1000810</v>
      </c>
    </row>
    <row r="214" spans="1:2" x14ac:dyDescent="0.3">
      <c r="A214" s="130" t="s">
        <v>196</v>
      </c>
      <c r="B214" s="130">
        <v>1000820</v>
      </c>
    </row>
    <row r="215" spans="1:2" x14ac:dyDescent="0.3">
      <c r="A215" s="130" t="s">
        <v>197</v>
      </c>
      <c r="B215" s="130">
        <v>1000830</v>
      </c>
    </row>
    <row r="216" spans="1:2" x14ac:dyDescent="0.3">
      <c r="A216" s="130" t="s">
        <v>1347</v>
      </c>
      <c r="B216" s="130">
        <v>1000840</v>
      </c>
    </row>
    <row r="217" spans="1:2" x14ac:dyDescent="0.3">
      <c r="A217" s="130" t="s">
        <v>1495</v>
      </c>
      <c r="B217" s="130">
        <v>1000850</v>
      </c>
    </row>
    <row r="218" spans="1:2" x14ac:dyDescent="0.3">
      <c r="A218" s="130" t="s">
        <v>354</v>
      </c>
      <c r="B218" s="130">
        <v>1000860</v>
      </c>
    </row>
    <row r="219" spans="1:2" x14ac:dyDescent="0.3">
      <c r="A219" s="130" t="s">
        <v>355</v>
      </c>
      <c r="B219" s="130">
        <v>1000870</v>
      </c>
    </row>
    <row r="220" spans="1:2" x14ac:dyDescent="0.3">
      <c r="A220" s="130" t="s">
        <v>1348</v>
      </c>
      <c r="B220" s="130">
        <v>1000880</v>
      </c>
    </row>
    <row r="221" spans="1:2" x14ac:dyDescent="0.3">
      <c r="A221" s="130" t="s">
        <v>1496</v>
      </c>
      <c r="B221" s="130">
        <v>1000890</v>
      </c>
    </row>
    <row r="222" spans="1:2" x14ac:dyDescent="0.3">
      <c r="A222" s="130" t="s">
        <v>356</v>
      </c>
      <c r="B222" s="130">
        <v>1000900</v>
      </c>
    </row>
    <row r="223" spans="1:2" x14ac:dyDescent="0.3">
      <c r="A223" s="130" t="s">
        <v>357</v>
      </c>
      <c r="B223" s="130">
        <v>1000910</v>
      </c>
    </row>
    <row r="224" spans="1:2" x14ac:dyDescent="0.3">
      <c r="A224" s="130" t="s">
        <v>1349</v>
      </c>
      <c r="B224" s="130">
        <v>1000920</v>
      </c>
    </row>
    <row r="225" spans="1:2" x14ac:dyDescent="0.3">
      <c r="A225" s="130" t="s">
        <v>1497</v>
      </c>
      <c r="B225" s="130">
        <v>1000930</v>
      </c>
    </row>
    <row r="226" spans="1:2" x14ac:dyDescent="0.3">
      <c r="A226" s="130" t="s">
        <v>99</v>
      </c>
      <c r="B226" s="130">
        <v>1000940</v>
      </c>
    </row>
    <row r="227" spans="1:2" x14ac:dyDescent="0.3">
      <c r="A227" s="130" t="s">
        <v>8191</v>
      </c>
      <c r="B227" s="130">
        <v>1000950</v>
      </c>
    </row>
    <row r="228" spans="1:2" x14ac:dyDescent="0.3">
      <c r="A228" s="130" t="s">
        <v>8192</v>
      </c>
      <c r="B228" s="130">
        <v>1000960</v>
      </c>
    </row>
    <row r="229" spans="1:2" x14ac:dyDescent="0.3">
      <c r="A229" s="130" t="s">
        <v>1350</v>
      </c>
      <c r="B229" s="130">
        <v>1000970</v>
      </c>
    </row>
    <row r="230" spans="1:2" x14ac:dyDescent="0.3">
      <c r="A230" s="130" t="s">
        <v>1351</v>
      </c>
      <c r="B230" s="130">
        <v>1000980</v>
      </c>
    </row>
    <row r="231" spans="1:2" x14ac:dyDescent="0.3">
      <c r="A231" s="130" t="s">
        <v>2758</v>
      </c>
      <c r="B231" s="130">
        <v>1000990</v>
      </c>
    </row>
    <row r="232" spans="1:2" x14ac:dyDescent="0.3">
      <c r="A232" s="130" t="s">
        <v>2759</v>
      </c>
      <c r="B232" s="130">
        <v>1001000</v>
      </c>
    </row>
    <row r="233" spans="1:2" x14ac:dyDescent="0.3">
      <c r="A233" s="130" t="s">
        <v>8193</v>
      </c>
      <c r="B233" s="130">
        <v>1001010</v>
      </c>
    </row>
    <row r="234" spans="1:2" x14ac:dyDescent="0.3">
      <c r="A234" s="130" t="s">
        <v>8194</v>
      </c>
      <c r="B234" s="130">
        <v>1001020</v>
      </c>
    </row>
    <row r="235" spans="1:2" x14ac:dyDescent="0.3">
      <c r="A235" s="130" t="s">
        <v>222</v>
      </c>
      <c r="B235" s="130">
        <v>1001030</v>
      </c>
    </row>
    <row r="236" spans="1:2" x14ac:dyDescent="0.3">
      <c r="A236" s="130" t="s">
        <v>223</v>
      </c>
      <c r="B236" s="130">
        <v>1001040</v>
      </c>
    </row>
    <row r="237" spans="1:2" x14ac:dyDescent="0.3">
      <c r="A237" s="130" t="s">
        <v>224</v>
      </c>
      <c r="B237" s="130">
        <v>1001050</v>
      </c>
    </row>
    <row r="238" spans="1:2" x14ac:dyDescent="0.3">
      <c r="A238" s="130" t="s">
        <v>178</v>
      </c>
      <c r="B238" s="130">
        <v>1001060</v>
      </c>
    </row>
    <row r="239" spans="1:2" x14ac:dyDescent="0.3">
      <c r="A239" s="130" t="s">
        <v>179</v>
      </c>
      <c r="B239" s="130">
        <v>1001070</v>
      </c>
    </row>
    <row r="240" spans="1:2" x14ac:dyDescent="0.3">
      <c r="A240" s="130" t="s">
        <v>229</v>
      </c>
      <c r="B240" s="130">
        <v>1001080</v>
      </c>
    </row>
    <row r="241" spans="1:2" x14ac:dyDescent="0.3">
      <c r="A241" s="130" t="s">
        <v>230</v>
      </c>
      <c r="B241" s="130">
        <v>1001090</v>
      </c>
    </row>
    <row r="242" spans="1:2" x14ac:dyDescent="0.3">
      <c r="A242" s="130" t="s">
        <v>232</v>
      </c>
      <c r="B242" s="130">
        <v>1001100</v>
      </c>
    </row>
    <row r="243" spans="1:2" x14ac:dyDescent="0.3">
      <c r="A243" s="130" t="s">
        <v>48</v>
      </c>
      <c r="B243" s="130">
        <v>1100010</v>
      </c>
    </row>
    <row r="244" spans="1:2" x14ac:dyDescent="0.3">
      <c r="A244" s="130" t="s">
        <v>115</v>
      </c>
      <c r="B244" s="130">
        <v>1100015</v>
      </c>
    </row>
    <row r="245" spans="1:2" x14ac:dyDescent="0.3">
      <c r="A245" s="130" t="s">
        <v>2243</v>
      </c>
      <c r="B245" s="130">
        <v>1100030</v>
      </c>
    </row>
    <row r="246" spans="1:2" x14ac:dyDescent="0.3">
      <c r="A246" s="130" t="s">
        <v>2244</v>
      </c>
      <c r="B246" s="130">
        <v>1100050</v>
      </c>
    </row>
    <row r="247" spans="1:2" x14ac:dyDescent="0.3">
      <c r="A247" s="130" t="s">
        <v>44</v>
      </c>
      <c r="B247" s="130">
        <v>1100060</v>
      </c>
    </row>
    <row r="248" spans="1:2" x14ac:dyDescent="0.3">
      <c r="A248" s="130" t="s">
        <v>2258</v>
      </c>
      <c r="B248" s="130">
        <v>1100070</v>
      </c>
    </row>
    <row r="249" spans="1:2" x14ac:dyDescent="0.3">
      <c r="A249" s="130" t="s">
        <v>242</v>
      </c>
      <c r="B249" s="130">
        <v>1100080</v>
      </c>
    </row>
    <row r="250" spans="1:2" x14ac:dyDescent="0.3">
      <c r="A250" s="130" t="s">
        <v>241</v>
      </c>
      <c r="B250" s="130">
        <v>1100085</v>
      </c>
    </row>
    <row r="251" spans="1:2" x14ac:dyDescent="0.3">
      <c r="A251" s="130" t="s">
        <v>416</v>
      </c>
      <c r="B251" s="130">
        <v>1100090</v>
      </c>
    </row>
    <row r="252" spans="1:2" x14ac:dyDescent="0.3">
      <c r="A252" s="130" t="s">
        <v>293</v>
      </c>
      <c r="B252" s="130">
        <v>1100095</v>
      </c>
    </row>
    <row r="253" spans="1:2" x14ac:dyDescent="0.3">
      <c r="A253" s="130" t="s">
        <v>59</v>
      </c>
      <c r="B253" s="130">
        <v>1100100</v>
      </c>
    </row>
    <row r="254" spans="1:2" x14ac:dyDescent="0.3">
      <c r="A254" s="130" t="s">
        <v>155</v>
      </c>
      <c r="B254" s="130">
        <v>1100110</v>
      </c>
    </row>
    <row r="255" spans="1:2" x14ac:dyDescent="0.3">
      <c r="A255" s="130" t="s">
        <v>2552</v>
      </c>
      <c r="B255" s="130">
        <v>1100115</v>
      </c>
    </row>
    <row r="256" spans="1:2" x14ac:dyDescent="0.3">
      <c r="A256" s="130" t="s">
        <v>2553</v>
      </c>
      <c r="B256" s="130">
        <v>1100117</v>
      </c>
    </row>
    <row r="257" spans="1:2" x14ac:dyDescent="0.3">
      <c r="A257" s="130" t="s">
        <v>228</v>
      </c>
      <c r="B257" s="130">
        <v>1100118</v>
      </c>
    </row>
    <row r="258" spans="1:2" x14ac:dyDescent="0.3">
      <c r="A258" s="130" t="s">
        <v>379</v>
      </c>
      <c r="B258" s="130">
        <v>1100120</v>
      </c>
    </row>
    <row r="259" spans="1:2" x14ac:dyDescent="0.3">
      <c r="A259" s="130" t="s">
        <v>61</v>
      </c>
      <c r="B259" s="130">
        <v>1100130</v>
      </c>
    </row>
    <row r="260" spans="1:2" x14ac:dyDescent="0.3">
      <c r="A260" s="130" t="s">
        <v>161</v>
      </c>
      <c r="B260" s="130">
        <v>1100140</v>
      </c>
    </row>
    <row r="261" spans="1:2" x14ac:dyDescent="0.3">
      <c r="A261" s="130" t="s">
        <v>62</v>
      </c>
      <c r="B261" s="130">
        <v>1100145</v>
      </c>
    </row>
    <row r="262" spans="1:2" x14ac:dyDescent="0.3">
      <c r="A262" s="130" t="s">
        <v>259</v>
      </c>
      <c r="B262" s="130">
        <v>1100150</v>
      </c>
    </row>
    <row r="263" spans="1:2" x14ac:dyDescent="0.3">
      <c r="A263" s="130" t="s">
        <v>47</v>
      </c>
      <c r="B263" s="130">
        <v>1200010</v>
      </c>
    </row>
    <row r="264" spans="1:2" x14ac:dyDescent="0.3">
      <c r="A264" s="130" t="s">
        <v>46</v>
      </c>
      <c r="B264" s="130">
        <v>1200020</v>
      </c>
    </row>
    <row r="265" spans="1:2" x14ac:dyDescent="0.3">
      <c r="A265" s="130" t="s">
        <v>163</v>
      </c>
      <c r="B265" s="130">
        <v>1200030</v>
      </c>
    </row>
    <row r="266" spans="1:2" x14ac:dyDescent="0.3">
      <c r="A266" s="130" t="s">
        <v>73</v>
      </c>
      <c r="B266" s="130">
        <v>1300010</v>
      </c>
    </row>
    <row r="267" spans="1:2" x14ac:dyDescent="0.3">
      <c r="A267" s="130" t="s">
        <v>262</v>
      </c>
      <c r="B267" s="130">
        <v>1400010</v>
      </c>
    </row>
    <row r="268" spans="1:2" x14ac:dyDescent="0.3">
      <c r="A268" s="130" t="s">
        <v>263</v>
      </c>
      <c r="B268" s="130">
        <v>1400020</v>
      </c>
    </row>
    <row r="269" spans="1:2" x14ac:dyDescent="0.3">
      <c r="A269" s="130" t="s">
        <v>49</v>
      </c>
      <c r="B269" s="130">
        <v>1400030</v>
      </c>
    </row>
    <row r="270" spans="1:2" x14ac:dyDescent="0.3">
      <c r="A270" s="130" t="s">
        <v>264</v>
      </c>
      <c r="B270" s="130">
        <v>1400040</v>
      </c>
    </row>
    <row r="271" spans="1:2" x14ac:dyDescent="0.3">
      <c r="A271" s="130" t="s">
        <v>265</v>
      </c>
      <c r="B271" s="130">
        <v>1400050</v>
      </c>
    </row>
    <row r="272" spans="1:2" x14ac:dyDescent="0.3">
      <c r="A272" s="130" t="s">
        <v>50</v>
      </c>
      <c r="B272" s="130">
        <v>1400060</v>
      </c>
    </row>
    <row r="273" spans="1:2" x14ac:dyDescent="0.3">
      <c r="A273" s="130" t="s">
        <v>266</v>
      </c>
      <c r="B273" s="130">
        <v>1400065</v>
      </c>
    </row>
    <row r="274" spans="1:2" x14ac:dyDescent="0.3">
      <c r="A274" s="130" t="s">
        <v>267</v>
      </c>
      <c r="B274" s="130">
        <v>1400067</v>
      </c>
    </row>
    <row r="275" spans="1:2" x14ac:dyDescent="0.3">
      <c r="A275" s="130" t="s">
        <v>51</v>
      </c>
      <c r="B275" s="130">
        <v>1400070</v>
      </c>
    </row>
    <row r="276" spans="1:2" x14ac:dyDescent="0.3">
      <c r="A276" s="130" t="s">
        <v>268</v>
      </c>
      <c r="B276" s="130">
        <v>1400075</v>
      </c>
    </row>
    <row r="277" spans="1:2" x14ac:dyDescent="0.3">
      <c r="A277" s="130" t="s">
        <v>269</v>
      </c>
      <c r="B277" s="130">
        <v>1400077</v>
      </c>
    </row>
    <row r="278" spans="1:2" x14ac:dyDescent="0.3">
      <c r="A278" s="130" t="s">
        <v>2234</v>
      </c>
      <c r="B278" s="130">
        <v>1400080</v>
      </c>
    </row>
    <row r="279" spans="1:2" x14ac:dyDescent="0.3">
      <c r="A279" s="130" t="s">
        <v>270</v>
      </c>
      <c r="B279" s="130">
        <v>1400085</v>
      </c>
    </row>
    <row r="280" spans="1:2" x14ac:dyDescent="0.3">
      <c r="A280" s="130" t="s">
        <v>271</v>
      </c>
      <c r="B280" s="130">
        <v>1400087</v>
      </c>
    </row>
    <row r="281" spans="1:2" x14ac:dyDescent="0.3">
      <c r="A281" s="130" t="s">
        <v>52</v>
      </c>
      <c r="B281" s="130">
        <v>1400090</v>
      </c>
    </row>
    <row r="282" spans="1:2" x14ac:dyDescent="0.3">
      <c r="A282" s="130" t="s">
        <v>68</v>
      </c>
      <c r="B282" s="130">
        <v>1500010</v>
      </c>
    </row>
    <row r="283" spans="1:2" x14ac:dyDescent="0.3">
      <c r="A283" s="130" t="s">
        <v>2554</v>
      </c>
      <c r="B283" s="130">
        <v>1500020</v>
      </c>
    </row>
    <row r="284" spans="1:2" x14ac:dyDescent="0.3">
      <c r="A284" s="130" t="s">
        <v>170</v>
      </c>
      <c r="B284" s="130">
        <v>1500030</v>
      </c>
    </row>
    <row r="285" spans="1:2" x14ac:dyDescent="0.3">
      <c r="A285" s="130" t="s">
        <v>8639</v>
      </c>
      <c r="B285" s="130">
        <v>1500035</v>
      </c>
    </row>
    <row r="286" spans="1:2" x14ac:dyDescent="0.3">
      <c r="A286" s="130" t="s">
        <v>8649</v>
      </c>
      <c r="B286" s="130">
        <v>1500037</v>
      </c>
    </row>
    <row r="287" spans="1:2" x14ac:dyDescent="0.3">
      <c r="A287" s="130" t="s">
        <v>2242</v>
      </c>
      <c r="B287" s="130">
        <v>1500040</v>
      </c>
    </row>
    <row r="288" spans="1:2" x14ac:dyDescent="0.3">
      <c r="A288" s="130" t="s">
        <v>120</v>
      </c>
      <c r="B288" s="130">
        <v>1500050</v>
      </c>
    </row>
    <row r="289" spans="1:2" x14ac:dyDescent="0.3">
      <c r="A289" s="130" t="s">
        <v>81</v>
      </c>
      <c r="B289" s="130">
        <v>1600010</v>
      </c>
    </row>
    <row r="290" spans="1:2" x14ac:dyDescent="0.3">
      <c r="A290" s="130" t="s">
        <v>82</v>
      </c>
      <c r="B290" s="130">
        <v>1600020</v>
      </c>
    </row>
    <row r="291" spans="1:2" x14ac:dyDescent="0.3">
      <c r="A291" s="130" t="s">
        <v>2879</v>
      </c>
      <c r="B291" s="130">
        <v>1600030</v>
      </c>
    </row>
    <row r="292" spans="1:2" x14ac:dyDescent="0.3">
      <c r="A292" s="130" t="s">
        <v>131</v>
      </c>
      <c r="B292" s="130">
        <v>1700010</v>
      </c>
    </row>
    <row r="293" spans="1:2" x14ac:dyDescent="0.3">
      <c r="A293" s="130" t="s">
        <v>1427</v>
      </c>
      <c r="B293" s="130">
        <v>1700020</v>
      </c>
    </row>
    <row r="294" spans="1:2" x14ac:dyDescent="0.3">
      <c r="A294" s="130" t="s">
        <v>1432</v>
      </c>
      <c r="B294" s="130">
        <v>1700030</v>
      </c>
    </row>
    <row r="295" spans="1:2" x14ac:dyDescent="0.3">
      <c r="A295" s="130" t="s">
        <v>132</v>
      </c>
      <c r="B295" s="130">
        <v>1700040</v>
      </c>
    </row>
    <row r="296" spans="1:2" x14ac:dyDescent="0.3">
      <c r="A296" s="130" t="s">
        <v>1428</v>
      </c>
      <c r="B296" s="130">
        <v>1700050</v>
      </c>
    </row>
    <row r="297" spans="1:2" x14ac:dyDescent="0.3">
      <c r="A297" s="130" t="s">
        <v>1439</v>
      </c>
      <c r="B297" s="130">
        <v>1700060</v>
      </c>
    </row>
    <row r="298" spans="1:2" x14ac:dyDescent="0.3">
      <c r="A298" s="130" t="s">
        <v>133</v>
      </c>
      <c r="B298" s="130">
        <v>1700070</v>
      </c>
    </row>
    <row r="299" spans="1:2" x14ac:dyDescent="0.3">
      <c r="A299" s="130" t="s">
        <v>2791</v>
      </c>
      <c r="B299" s="130">
        <v>1700075</v>
      </c>
    </row>
    <row r="300" spans="1:2" x14ac:dyDescent="0.3">
      <c r="A300" s="130" t="s">
        <v>1429</v>
      </c>
      <c r="B300" s="130">
        <v>1700080</v>
      </c>
    </row>
    <row r="301" spans="1:2" x14ac:dyDescent="0.3">
      <c r="A301" s="130" t="s">
        <v>1447</v>
      </c>
      <c r="B301" s="130">
        <v>1700090</v>
      </c>
    </row>
    <row r="302" spans="1:2" x14ac:dyDescent="0.3">
      <c r="A302" s="130" t="s">
        <v>2555</v>
      </c>
      <c r="B302" s="130">
        <v>1700110</v>
      </c>
    </row>
    <row r="303" spans="1:2" x14ac:dyDescent="0.3">
      <c r="A303" s="130" t="s">
        <v>2556</v>
      </c>
      <c r="B303" s="130">
        <v>1700120</v>
      </c>
    </row>
    <row r="304" spans="1:2" x14ac:dyDescent="0.3">
      <c r="A304" s="130" t="s">
        <v>1609</v>
      </c>
      <c r="B304" s="130">
        <v>1700130</v>
      </c>
    </row>
    <row r="305" spans="1:2" x14ac:dyDescent="0.3">
      <c r="A305" s="130" t="s">
        <v>143</v>
      </c>
      <c r="B305" s="130">
        <v>1700140</v>
      </c>
    </row>
    <row r="306" spans="1:2" x14ac:dyDescent="0.3">
      <c r="A306" s="130" t="s">
        <v>1455</v>
      </c>
      <c r="B306" s="130">
        <v>1700150</v>
      </c>
    </row>
    <row r="307" spans="1:2" x14ac:dyDescent="0.3">
      <c r="A307" s="130" t="s">
        <v>1448</v>
      </c>
      <c r="B307" s="130">
        <v>1700160</v>
      </c>
    </row>
    <row r="308" spans="1:2" x14ac:dyDescent="0.3">
      <c r="A308" s="130" t="s">
        <v>130</v>
      </c>
      <c r="B308" s="130">
        <v>1700170</v>
      </c>
    </row>
    <row r="309" spans="1:2" x14ac:dyDescent="0.3">
      <c r="A309" s="130" t="s">
        <v>1456</v>
      </c>
      <c r="B309" s="130">
        <v>1700180</v>
      </c>
    </row>
    <row r="310" spans="1:2" x14ac:dyDescent="0.3">
      <c r="A310" s="130" t="s">
        <v>1611</v>
      </c>
      <c r="B310" s="130">
        <v>1700190</v>
      </c>
    </row>
    <row r="311" spans="1:2" x14ac:dyDescent="0.3">
      <c r="A311" s="130" t="s">
        <v>234</v>
      </c>
      <c r="B311" s="130">
        <v>1700200</v>
      </c>
    </row>
    <row r="312" spans="1:2" x14ac:dyDescent="0.3">
      <c r="A312" s="130" t="s">
        <v>1457</v>
      </c>
      <c r="B312" s="130">
        <v>1700210</v>
      </c>
    </row>
    <row r="313" spans="1:2" x14ac:dyDescent="0.3">
      <c r="A313" s="130" t="s">
        <v>235</v>
      </c>
      <c r="B313" s="130">
        <v>1700220</v>
      </c>
    </row>
    <row r="314" spans="1:2" x14ac:dyDescent="0.3">
      <c r="A314" s="130" t="s">
        <v>1458</v>
      </c>
      <c r="B314" s="130">
        <v>1700230</v>
      </c>
    </row>
    <row r="315" spans="1:2" x14ac:dyDescent="0.3">
      <c r="A315" s="130" t="s">
        <v>236</v>
      </c>
      <c r="B315" s="130">
        <v>1700240</v>
      </c>
    </row>
    <row r="316" spans="1:2" x14ac:dyDescent="0.3">
      <c r="A316" s="130" t="s">
        <v>1459</v>
      </c>
      <c r="B316" s="130">
        <v>1700250</v>
      </c>
    </row>
    <row r="317" spans="1:2" x14ac:dyDescent="0.3">
      <c r="A317" s="130" t="s">
        <v>200</v>
      </c>
      <c r="B317" s="130">
        <v>1700260</v>
      </c>
    </row>
    <row r="318" spans="1:2" x14ac:dyDescent="0.3">
      <c r="A318" s="130" t="s">
        <v>1460</v>
      </c>
      <c r="B318" s="130">
        <v>1700270</v>
      </c>
    </row>
    <row r="319" spans="1:2" x14ac:dyDescent="0.3">
      <c r="A319" s="130" t="s">
        <v>199</v>
      </c>
      <c r="B319" s="130">
        <v>1700280</v>
      </c>
    </row>
    <row r="320" spans="1:2" x14ac:dyDescent="0.3">
      <c r="A320" s="130" t="s">
        <v>1461</v>
      </c>
      <c r="B320" s="130">
        <v>1700290</v>
      </c>
    </row>
    <row r="321" spans="1:2" x14ac:dyDescent="0.3">
      <c r="A321" s="130" t="s">
        <v>135</v>
      </c>
      <c r="B321" s="130">
        <v>1700300</v>
      </c>
    </row>
    <row r="322" spans="1:2" x14ac:dyDescent="0.3">
      <c r="A322" s="130" t="s">
        <v>1462</v>
      </c>
      <c r="B322" s="130">
        <v>1700310</v>
      </c>
    </row>
    <row r="323" spans="1:2" x14ac:dyDescent="0.3">
      <c r="A323" s="130" t="s">
        <v>1449</v>
      </c>
      <c r="B323" s="130">
        <v>1700320</v>
      </c>
    </row>
    <row r="324" spans="1:2" x14ac:dyDescent="0.3">
      <c r="A324" s="130" t="s">
        <v>136</v>
      </c>
      <c r="B324" s="130">
        <v>1700330</v>
      </c>
    </row>
    <row r="325" spans="1:2" x14ac:dyDescent="0.3">
      <c r="A325" s="130" t="s">
        <v>2800</v>
      </c>
      <c r="B325" s="130">
        <v>1700335</v>
      </c>
    </row>
    <row r="326" spans="1:2" x14ac:dyDescent="0.3">
      <c r="A326" s="130" t="s">
        <v>2802</v>
      </c>
      <c r="B326" s="130">
        <v>1700337</v>
      </c>
    </row>
    <row r="327" spans="1:2" x14ac:dyDescent="0.3">
      <c r="A327" s="130" t="s">
        <v>1463</v>
      </c>
      <c r="B327" s="130">
        <v>1700340</v>
      </c>
    </row>
    <row r="328" spans="1:2" x14ac:dyDescent="0.3">
      <c r="A328" s="130" t="s">
        <v>1450</v>
      </c>
      <c r="B328" s="130">
        <v>1700350</v>
      </c>
    </row>
    <row r="329" spans="1:2" x14ac:dyDescent="0.3">
      <c r="A329" s="130" t="s">
        <v>137</v>
      </c>
      <c r="B329" s="130">
        <v>1700390</v>
      </c>
    </row>
    <row r="330" spans="1:2" x14ac:dyDescent="0.3">
      <c r="A330" s="130" t="s">
        <v>1451</v>
      </c>
      <c r="B330" s="130">
        <v>1700400</v>
      </c>
    </row>
    <row r="331" spans="1:2" x14ac:dyDescent="0.3">
      <c r="A331" s="130" t="s">
        <v>1464</v>
      </c>
      <c r="B331" s="130">
        <v>1700410</v>
      </c>
    </row>
    <row r="332" spans="1:2" x14ac:dyDescent="0.3">
      <c r="A332" s="130" t="s">
        <v>138</v>
      </c>
      <c r="B332" s="130">
        <v>1700420</v>
      </c>
    </row>
    <row r="333" spans="1:2" x14ac:dyDescent="0.3">
      <c r="A333" s="130" t="s">
        <v>1465</v>
      </c>
      <c r="B333" s="130">
        <v>1700430</v>
      </c>
    </row>
    <row r="334" spans="1:2" x14ac:dyDescent="0.3">
      <c r="A334" s="130" t="s">
        <v>1452</v>
      </c>
      <c r="B334" s="130">
        <v>1700440</v>
      </c>
    </row>
    <row r="335" spans="1:2" x14ac:dyDescent="0.3">
      <c r="A335" s="130" t="s">
        <v>139</v>
      </c>
      <c r="B335" s="130">
        <v>1700450</v>
      </c>
    </row>
    <row r="336" spans="1:2" x14ac:dyDescent="0.3">
      <c r="A336" s="130" t="s">
        <v>1466</v>
      </c>
      <c r="B336" s="130">
        <v>1700460</v>
      </c>
    </row>
    <row r="337" spans="1:2" x14ac:dyDescent="0.3">
      <c r="A337" s="130" t="s">
        <v>1453</v>
      </c>
      <c r="B337" s="130">
        <v>1700470</v>
      </c>
    </row>
    <row r="338" spans="1:2" x14ac:dyDescent="0.3">
      <c r="A338" s="130" t="s">
        <v>141</v>
      </c>
      <c r="B338" s="130">
        <v>1700480</v>
      </c>
    </row>
    <row r="339" spans="1:2" x14ac:dyDescent="0.3">
      <c r="A339" s="130" t="s">
        <v>1467</v>
      </c>
      <c r="B339" s="130">
        <v>1700490</v>
      </c>
    </row>
    <row r="340" spans="1:2" x14ac:dyDescent="0.3">
      <c r="A340" s="130" t="s">
        <v>1613</v>
      </c>
      <c r="B340" s="130">
        <v>1700500</v>
      </c>
    </row>
    <row r="341" spans="1:2" x14ac:dyDescent="0.3">
      <c r="A341" s="130" t="s">
        <v>140</v>
      </c>
      <c r="B341" s="130">
        <v>1700510</v>
      </c>
    </row>
    <row r="342" spans="1:2" x14ac:dyDescent="0.3">
      <c r="A342" s="130" t="s">
        <v>1468</v>
      </c>
      <c r="B342" s="130">
        <v>1700520</v>
      </c>
    </row>
    <row r="343" spans="1:2" x14ac:dyDescent="0.3">
      <c r="A343" s="130" t="s">
        <v>1454</v>
      </c>
      <c r="B343" s="130">
        <v>1700530</v>
      </c>
    </row>
    <row r="344" spans="1:2" x14ac:dyDescent="0.3">
      <c r="A344" s="130" t="s">
        <v>142</v>
      </c>
      <c r="B344" s="130">
        <v>1700540</v>
      </c>
    </row>
    <row r="345" spans="1:2" x14ac:dyDescent="0.3">
      <c r="A345" s="130" t="s">
        <v>1469</v>
      </c>
      <c r="B345" s="130">
        <v>1700550</v>
      </c>
    </row>
    <row r="346" spans="1:2" x14ac:dyDescent="0.3">
      <c r="A346" s="130" t="s">
        <v>1615</v>
      </c>
      <c r="B346" s="130">
        <v>1700560</v>
      </c>
    </row>
    <row r="347" spans="1:2" x14ac:dyDescent="0.3">
      <c r="A347" s="130" t="s">
        <v>209</v>
      </c>
      <c r="B347" s="130">
        <v>1700570</v>
      </c>
    </row>
    <row r="348" spans="1:2" x14ac:dyDescent="0.3">
      <c r="A348" s="130" t="s">
        <v>1470</v>
      </c>
      <c r="B348" s="130">
        <v>1700580</v>
      </c>
    </row>
    <row r="349" spans="1:2" x14ac:dyDescent="0.3">
      <c r="A349" s="130" t="s">
        <v>210</v>
      </c>
      <c r="B349" s="130">
        <v>1700590</v>
      </c>
    </row>
    <row r="350" spans="1:2" x14ac:dyDescent="0.3">
      <c r="A350" s="130" t="s">
        <v>1471</v>
      </c>
      <c r="B350" s="130">
        <v>1700600</v>
      </c>
    </row>
    <row r="351" spans="1:2" x14ac:dyDescent="0.3">
      <c r="A351" s="130" t="s">
        <v>211</v>
      </c>
      <c r="B351" s="130">
        <v>1700610</v>
      </c>
    </row>
    <row r="352" spans="1:2" x14ac:dyDescent="0.3">
      <c r="A352" s="130" t="s">
        <v>1472</v>
      </c>
      <c r="B352" s="130">
        <v>1700620</v>
      </c>
    </row>
    <row r="353" spans="1:2" x14ac:dyDescent="0.3">
      <c r="A353" s="130" t="s">
        <v>212</v>
      </c>
      <c r="B353" s="130">
        <v>1700630</v>
      </c>
    </row>
    <row r="354" spans="1:2" x14ac:dyDescent="0.3">
      <c r="A354" s="130" t="s">
        <v>1473</v>
      </c>
      <c r="B354" s="130">
        <v>1700640</v>
      </c>
    </row>
    <row r="355" spans="1:2" x14ac:dyDescent="0.3">
      <c r="A355" s="130" t="s">
        <v>213</v>
      </c>
      <c r="B355" s="130">
        <v>1700650</v>
      </c>
    </row>
    <row r="356" spans="1:2" x14ac:dyDescent="0.3">
      <c r="A356" s="130" t="s">
        <v>1474</v>
      </c>
      <c r="B356" s="130">
        <v>1700660</v>
      </c>
    </row>
    <row r="357" spans="1:2" x14ac:dyDescent="0.3">
      <c r="A357" s="130" t="s">
        <v>214</v>
      </c>
      <c r="B357" s="130">
        <v>1700670</v>
      </c>
    </row>
    <row r="358" spans="1:2" x14ac:dyDescent="0.3">
      <c r="A358" s="130" t="s">
        <v>1475</v>
      </c>
      <c r="B358" s="130">
        <v>1700680</v>
      </c>
    </row>
    <row r="359" spans="1:2" x14ac:dyDescent="0.3">
      <c r="A359" s="130" t="s">
        <v>215</v>
      </c>
      <c r="B359" s="130">
        <v>1700690</v>
      </c>
    </row>
    <row r="360" spans="1:2" x14ac:dyDescent="0.3">
      <c r="A360" s="130" t="s">
        <v>1476</v>
      </c>
      <c r="B360" s="130">
        <v>1700700</v>
      </c>
    </row>
    <row r="361" spans="1:2" x14ac:dyDescent="0.3">
      <c r="A361" s="130" t="s">
        <v>216</v>
      </c>
      <c r="B361" s="130">
        <v>1700710</v>
      </c>
    </row>
    <row r="362" spans="1:2" x14ac:dyDescent="0.3">
      <c r="A362" s="130" t="s">
        <v>1477</v>
      </c>
      <c r="B362" s="130">
        <v>1700720</v>
      </c>
    </row>
    <row r="363" spans="1:2" x14ac:dyDescent="0.3">
      <c r="A363" s="130" t="s">
        <v>207</v>
      </c>
      <c r="B363" s="130">
        <v>1700730</v>
      </c>
    </row>
    <row r="364" spans="1:2" x14ac:dyDescent="0.3">
      <c r="A364" s="130" t="s">
        <v>1478</v>
      </c>
      <c r="B364" s="130">
        <v>1700740</v>
      </c>
    </row>
    <row r="365" spans="1:2" x14ac:dyDescent="0.3">
      <c r="A365" s="130" t="s">
        <v>208</v>
      </c>
      <c r="B365" s="130">
        <v>1700750</v>
      </c>
    </row>
    <row r="366" spans="1:2" x14ac:dyDescent="0.3">
      <c r="A366" s="130" t="s">
        <v>1479</v>
      </c>
      <c r="B366" s="130">
        <v>1700760</v>
      </c>
    </row>
    <row r="367" spans="1:2" x14ac:dyDescent="0.3">
      <c r="A367" s="130" t="s">
        <v>205</v>
      </c>
      <c r="B367" s="130">
        <v>1700770</v>
      </c>
    </row>
    <row r="368" spans="1:2" x14ac:dyDescent="0.3">
      <c r="A368" s="130" t="s">
        <v>1480</v>
      </c>
      <c r="B368" s="130">
        <v>1700780</v>
      </c>
    </row>
    <row r="369" spans="1:2" x14ac:dyDescent="0.3">
      <c r="A369" s="130" t="s">
        <v>206</v>
      </c>
      <c r="B369" s="130">
        <v>1700790</v>
      </c>
    </row>
    <row r="370" spans="1:2" x14ac:dyDescent="0.3">
      <c r="A370" s="130" t="s">
        <v>1481</v>
      </c>
      <c r="B370" s="130">
        <v>1700800</v>
      </c>
    </row>
    <row r="371" spans="1:2" x14ac:dyDescent="0.3">
      <c r="A371" s="130" t="s">
        <v>203</v>
      </c>
      <c r="B371" s="130">
        <v>1700810</v>
      </c>
    </row>
    <row r="372" spans="1:2" x14ac:dyDescent="0.3">
      <c r="A372" s="130" t="s">
        <v>1482</v>
      </c>
      <c r="B372" s="130">
        <v>1700820</v>
      </c>
    </row>
    <row r="373" spans="1:2" x14ac:dyDescent="0.3">
      <c r="A373" s="130" t="s">
        <v>204</v>
      </c>
      <c r="B373" s="130">
        <v>1700830</v>
      </c>
    </row>
    <row r="374" spans="1:2" x14ac:dyDescent="0.3">
      <c r="A374" s="130" t="s">
        <v>1483</v>
      </c>
      <c r="B374" s="130">
        <v>1700840</v>
      </c>
    </row>
    <row r="375" spans="1:2" x14ac:dyDescent="0.3">
      <c r="A375" s="130" t="s">
        <v>201</v>
      </c>
      <c r="B375" s="130">
        <v>1700850</v>
      </c>
    </row>
    <row r="376" spans="1:2" x14ac:dyDescent="0.3">
      <c r="A376" s="130" t="s">
        <v>1484</v>
      </c>
      <c r="B376" s="130">
        <v>1700860</v>
      </c>
    </row>
    <row r="377" spans="1:2" x14ac:dyDescent="0.3">
      <c r="A377" s="130" t="s">
        <v>202</v>
      </c>
      <c r="B377" s="130">
        <v>1700870</v>
      </c>
    </row>
    <row r="378" spans="1:2" x14ac:dyDescent="0.3">
      <c r="A378" s="130" t="s">
        <v>1485</v>
      </c>
      <c r="B378" s="130">
        <v>1700880</v>
      </c>
    </row>
    <row r="379" spans="1:2" x14ac:dyDescent="0.3">
      <c r="A379" s="130" t="s">
        <v>1249</v>
      </c>
      <c r="B379" s="130">
        <v>1700890</v>
      </c>
    </row>
    <row r="380" spans="1:2" x14ac:dyDescent="0.3">
      <c r="A380" s="130" t="s">
        <v>2557</v>
      </c>
      <c r="B380" s="130">
        <v>1700900</v>
      </c>
    </row>
    <row r="381" spans="1:2" x14ac:dyDescent="0.3">
      <c r="A381" s="130" t="s">
        <v>1250</v>
      </c>
      <c r="B381" s="130">
        <v>1700910</v>
      </c>
    </row>
    <row r="382" spans="1:2" x14ac:dyDescent="0.3">
      <c r="A382" s="130" t="s">
        <v>1487</v>
      </c>
      <c r="B382" s="130">
        <v>1700920</v>
      </c>
    </row>
    <row r="383" spans="1:2" x14ac:dyDescent="0.3">
      <c r="A383" s="130" t="s">
        <v>221</v>
      </c>
      <c r="B383" s="130">
        <v>1700930</v>
      </c>
    </row>
    <row r="384" spans="1:2" x14ac:dyDescent="0.3">
      <c r="A384" s="130" t="s">
        <v>1488</v>
      </c>
      <c r="B384" s="130">
        <v>1700940</v>
      </c>
    </row>
    <row r="385" spans="1:2" x14ac:dyDescent="0.3">
      <c r="A385" s="130" t="s">
        <v>217</v>
      </c>
      <c r="B385" s="130">
        <v>1700950</v>
      </c>
    </row>
    <row r="386" spans="1:2" x14ac:dyDescent="0.3">
      <c r="A386" s="130" t="s">
        <v>1489</v>
      </c>
      <c r="B386" s="130">
        <v>1700960</v>
      </c>
    </row>
    <row r="387" spans="1:2" x14ac:dyDescent="0.3">
      <c r="A387" s="130" t="s">
        <v>218</v>
      </c>
      <c r="B387" s="130">
        <v>1700970</v>
      </c>
    </row>
    <row r="388" spans="1:2" x14ac:dyDescent="0.3">
      <c r="A388" s="130" t="s">
        <v>1490</v>
      </c>
      <c r="B388" s="130">
        <v>1700980</v>
      </c>
    </row>
    <row r="389" spans="1:2" x14ac:dyDescent="0.3">
      <c r="A389" s="130" t="s">
        <v>320</v>
      </c>
      <c r="B389" s="130">
        <v>1700990</v>
      </c>
    </row>
    <row r="390" spans="1:2" x14ac:dyDescent="0.3">
      <c r="A390" s="130" t="s">
        <v>1491</v>
      </c>
      <c r="B390" s="130">
        <v>1701000</v>
      </c>
    </row>
    <row r="391" spans="1:2" x14ac:dyDescent="0.3">
      <c r="A391" s="130" t="s">
        <v>321</v>
      </c>
      <c r="B391" s="130">
        <v>1701010</v>
      </c>
    </row>
    <row r="392" spans="1:2" x14ac:dyDescent="0.3">
      <c r="A392" s="130" t="s">
        <v>2558</v>
      </c>
      <c r="B392" s="130">
        <v>1701020</v>
      </c>
    </row>
    <row r="393" spans="1:2" x14ac:dyDescent="0.3">
      <c r="A393" s="130" t="s">
        <v>219</v>
      </c>
      <c r="B393" s="130">
        <v>1701030</v>
      </c>
    </row>
    <row r="394" spans="1:2" x14ac:dyDescent="0.3">
      <c r="A394" s="130" t="s">
        <v>1493</v>
      </c>
      <c r="B394" s="130">
        <v>1701040</v>
      </c>
    </row>
    <row r="395" spans="1:2" x14ac:dyDescent="0.3">
      <c r="A395" s="130" t="s">
        <v>220</v>
      </c>
      <c r="B395" s="130">
        <v>1701050</v>
      </c>
    </row>
    <row r="396" spans="1:2" x14ac:dyDescent="0.3">
      <c r="A396" s="130" t="s">
        <v>1494</v>
      </c>
      <c r="B396" s="130">
        <v>1701060</v>
      </c>
    </row>
    <row r="397" spans="1:2" x14ac:dyDescent="0.3">
      <c r="A397" s="130" t="s">
        <v>2235</v>
      </c>
      <c r="B397" s="130">
        <v>1900010</v>
      </c>
    </row>
    <row r="398" spans="1:2" x14ac:dyDescent="0.3">
      <c r="A398" s="130" t="s">
        <v>85</v>
      </c>
      <c r="B398" s="130">
        <v>1900012</v>
      </c>
    </row>
    <row r="399" spans="1:2" x14ac:dyDescent="0.3">
      <c r="A399" s="130" t="s">
        <v>2236</v>
      </c>
      <c r="B399" s="130">
        <v>1900015</v>
      </c>
    </row>
    <row r="400" spans="1:2" x14ac:dyDescent="0.3">
      <c r="A400" s="130" t="s">
        <v>2237</v>
      </c>
      <c r="B400" s="130">
        <v>1900020</v>
      </c>
    </row>
    <row r="401" spans="1:2" x14ac:dyDescent="0.3">
      <c r="A401" s="130" t="s">
        <v>70</v>
      </c>
      <c r="B401" s="130">
        <v>1900040</v>
      </c>
    </row>
    <row r="402" spans="1:2" x14ac:dyDescent="0.3">
      <c r="A402" s="130" t="s">
        <v>2240</v>
      </c>
      <c r="B402" s="130">
        <v>1900050</v>
      </c>
    </row>
    <row r="403" spans="1:2" x14ac:dyDescent="0.3">
      <c r="A403" s="130" t="s">
        <v>322</v>
      </c>
      <c r="B403" s="130">
        <v>1900060</v>
      </c>
    </row>
    <row r="404" spans="1:2" x14ac:dyDescent="0.3">
      <c r="A404" s="130" t="s">
        <v>2214</v>
      </c>
      <c r="B404" s="130">
        <v>1900070</v>
      </c>
    </row>
    <row r="405" spans="1:2" x14ac:dyDescent="0.3">
      <c r="A405" s="130" t="s">
        <v>8660</v>
      </c>
      <c r="B405" s="130">
        <v>1900080</v>
      </c>
    </row>
    <row r="406" spans="1:2" x14ac:dyDescent="0.3">
      <c r="A406" s="130" t="s">
        <v>101</v>
      </c>
      <c r="B406" s="130">
        <v>2000010</v>
      </c>
    </row>
    <row r="407" spans="1:2" x14ac:dyDescent="0.3">
      <c r="A407" s="130" t="s">
        <v>100</v>
      </c>
      <c r="B407" s="130">
        <v>2000020</v>
      </c>
    </row>
    <row r="408" spans="1:2" x14ac:dyDescent="0.3">
      <c r="A408" s="130" t="s">
        <v>238</v>
      </c>
      <c r="B408" s="130">
        <v>2000030</v>
      </c>
    </row>
    <row r="409" spans="1:2" x14ac:dyDescent="0.3">
      <c r="A409" s="130" t="s">
        <v>2559</v>
      </c>
      <c r="B409" s="130">
        <v>2000040</v>
      </c>
    </row>
    <row r="410" spans="1:2" x14ac:dyDescent="0.3">
      <c r="A410" s="130" t="s">
        <v>2560</v>
      </c>
      <c r="B410" s="130">
        <v>2000050</v>
      </c>
    </row>
    <row r="411" spans="1:2" x14ac:dyDescent="0.3">
      <c r="A411" s="130" t="s">
        <v>2561</v>
      </c>
      <c r="B411" s="130">
        <v>2000060</v>
      </c>
    </row>
    <row r="412" spans="1:2" x14ac:dyDescent="0.3">
      <c r="A412" s="130" t="s">
        <v>2562</v>
      </c>
      <c r="B412" s="130">
        <v>2000070</v>
      </c>
    </row>
    <row r="413" spans="1:2" x14ac:dyDescent="0.3">
      <c r="A413" t="s">
        <v>240</v>
      </c>
      <c r="B413">
        <v>2000080</v>
      </c>
    </row>
    <row r="414" spans="1:2" x14ac:dyDescent="0.3">
      <c r="A414" t="s">
        <v>323</v>
      </c>
      <c r="B414">
        <v>2000090</v>
      </c>
    </row>
    <row r="415" spans="1:2" x14ac:dyDescent="0.3">
      <c r="A415" t="s">
        <v>324</v>
      </c>
      <c r="B415">
        <v>2000100</v>
      </c>
    </row>
    <row r="416" spans="1:2" x14ac:dyDescent="0.3">
      <c r="A416" t="s">
        <v>325</v>
      </c>
      <c r="B416">
        <v>2000110</v>
      </c>
    </row>
    <row r="417" spans="1:2" x14ac:dyDescent="0.3">
      <c r="A417" t="s">
        <v>1642</v>
      </c>
      <c r="B417">
        <v>2100010</v>
      </c>
    </row>
    <row r="418" spans="1:2" x14ac:dyDescent="0.3">
      <c r="A418" t="s">
        <v>1643</v>
      </c>
      <c r="B418">
        <v>2100020</v>
      </c>
    </row>
    <row r="419" spans="1:2" x14ac:dyDescent="0.3">
      <c r="A419" t="s">
        <v>1644</v>
      </c>
      <c r="B419">
        <v>2100030</v>
      </c>
    </row>
    <row r="420" spans="1:2" x14ac:dyDescent="0.3">
      <c r="A420" t="s">
        <v>1645</v>
      </c>
      <c r="B420">
        <v>2100040</v>
      </c>
    </row>
    <row r="421" spans="1:2" x14ac:dyDescent="0.3">
      <c r="A421" t="s">
        <v>1651</v>
      </c>
      <c r="B421">
        <v>2100050</v>
      </c>
    </row>
    <row r="422" spans="1:2" x14ac:dyDescent="0.3">
      <c r="A422" t="s">
        <v>2563</v>
      </c>
      <c r="B422">
        <v>2200010</v>
      </c>
    </row>
    <row r="423" spans="1:2" x14ac:dyDescent="0.3">
      <c r="A423" t="s">
        <v>3832</v>
      </c>
      <c r="B423">
        <v>2200020</v>
      </c>
    </row>
  </sheetData>
  <autoFilter ref="A1:B1">
    <sortState ref="A2:B423">
      <sortCondition ref="B1"/>
    </sortState>
  </autoFilter>
  <pageMargins left="0.7" right="0.7" top="0.75" bottom="0.75" header="0.3" footer="0.3"/>
  <pageSetup paperSize="9" orientation="portrait" verticalDpi="1200" r:id="rId1"/>
  <headerFooter>
    <oddHeader>&amp;L&amp;"Segoe UI,Standaard"&amp;10&amp;A
HL7 orderning &gt; Knopen&amp;C&amp;"Segoe UI,Standaard"&amp;10versie 2019 05 08</oddHeader>
    <oddFooter>&amp;C&amp;"Segoe UI,Standaard"&amp;10LKB kwaliteitssysteem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4"/>
  <sheetViews>
    <sheetView topLeftCell="A52" zoomScaleNormal="100" workbookViewId="0">
      <selection activeCell="M27" sqref="M27"/>
    </sheetView>
  </sheetViews>
  <sheetFormatPr defaultRowHeight="16.5" x14ac:dyDescent="0.3"/>
  <cols>
    <col min="2" max="2" width="16.375" customWidth="1"/>
    <col min="3" max="3" width="21.25" bestFit="1" customWidth="1"/>
    <col min="4" max="4" width="48.375" customWidth="1"/>
    <col min="7" max="7" width="20.375" bestFit="1" customWidth="1"/>
    <col min="9" max="9" width="15.75" customWidth="1"/>
  </cols>
  <sheetData>
    <row r="1" spans="1:9" x14ac:dyDescent="0.3">
      <c r="A1" t="s">
        <v>1396</v>
      </c>
      <c r="B1" t="s">
        <v>2315</v>
      </c>
      <c r="C1" t="s">
        <v>2814</v>
      </c>
      <c r="D1" t="s">
        <v>3863</v>
      </c>
      <c r="E1" t="s">
        <v>3861</v>
      </c>
      <c r="G1" t="s">
        <v>5401</v>
      </c>
      <c r="I1" t="s">
        <v>4064</v>
      </c>
    </row>
    <row r="2" spans="1:9" x14ac:dyDescent="0.3">
      <c r="A2" s="108">
        <v>1929</v>
      </c>
      <c r="B2" s="108" t="s">
        <v>4118</v>
      </c>
      <c r="C2" s="108" t="s">
        <v>5402</v>
      </c>
      <c r="D2" s="108" t="s">
        <v>5403</v>
      </c>
      <c r="E2" s="108" t="s">
        <v>186</v>
      </c>
      <c r="F2" s="108" t="s">
        <v>2549</v>
      </c>
      <c r="G2" s="108" t="s">
        <v>2827</v>
      </c>
      <c r="H2" s="108" t="s">
        <v>2549</v>
      </c>
      <c r="I2" s="108" t="s">
        <v>5404</v>
      </c>
    </row>
    <row r="3" spans="1:9" x14ac:dyDescent="0.3">
      <c r="A3" s="108">
        <v>1932</v>
      </c>
      <c r="B3" s="108" t="s">
        <v>4119</v>
      </c>
      <c r="C3" s="108" t="s">
        <v>4119</v>
      </c>
      <c r="D3" s="108" t="s">
        <v>5405</v>
      </c>
      <c r="E3" s="108" t="s">
        <v>186</v>
      </c>
      <c r="F3" s="108" t="s">
        <v>2549</v>
      </c>
      <c r="G3" s="108" t="s">
        <v>2827</v>
      </c>
      <c r="H3" s="108" t="s">
        <v>2549</v>
      </c>
      <c r="I3" s="108" t="s">
        <v>5406</v>
      </c>
    </row>
    <row r="4" spans="1:9" x14ac:dyDescent="0.3">
      <c r="A4" s="108">
        <v>98565</v>
      </c>
      <c r="B4" s="108" t="s">
        <v>2839</v>
      </c>
      <c r="C4" s="108" t="s">
        <v>5407</v>
      </c>
      <c r="D4" s="108" t="s">
        <v>2840</v>
      </c>
      <c r="E4" s="108" t="s">
        <v>186</v>
      </c>
      <c r="F4" s="108" t="s">
        <v>2549</v>
      </c>
      <c r="G4" s="108" t="s">
        <v>2827</v>
      </c>
      <c r="H4" s="108" t="s">
        <v>2549</v>
      </c>
      <c r="I4" s="108" t="s">
        <v>2839</v>
      </c>
    </row>
    <row r="5" spans="1:9" x14ac:dyDescent="0.3">
      <c r="A5" s="108">
        <v>98417</v>
      </c>
      <c r="B5" s="108" t="s">
        <v>2829</v>
      </c>
      <c r="C5" s="108" t="s">
        <v>5408</v>
      </c>
      <c r="D5" s="108" t="s">
        <v>2830</v>
      </c>
      <c r="E5" s="108" t="s">
        <v>186</v>
      </c>
      <c r="F5" s="108" t="s">
        <v>2549</v>
      </c>
      <c r="G5" s="108" t="s">
        <v>2827</v>
      </c>
      <c r="H5" s="108" t="s">
        <v>2549</v>
      </c>
      <c r="I5" s="108" t="s">
        <v>2829</v>
      </c>
    </row>
    <row r="6" spans="1:9" x14ac:dyDescent="0.3">
      <c r="A6" s="108">
        <v>1923</v>
      </c>
      <c r="B6" s="108" t="s">
        <v>4120</v>
      </c>
      <c r="C6" s="108" t="s">
        <v>4120</v>
      </c>
      <c r="D6" s="108" t="s">
        <v>5409</v>
      </c>
      <c r="E6" s="108" t="s">
        <v>186</v>
      </c>
      <c r="F6" s="108" t="s">
        <v>2549</v>
      </c>
      <c r="G6" s="108" t="s">
        <v>2827</v>
      </c>
      <c r="H6" s="108" t="s">
        <v>2549</v>
      </c>
      <c r="I6" s="108" t="s">
        <v>5410</v>
      </c>
    </row>
    <row r="7" spans="1:9" x14ac:dyDescent="0.3">
      <c r="A7" s="108">
        <v>98569</v>
      </c>
      <c r="B7" s="108" t="s">
        <v>2836</v>
      </c>
      <c r="C7" s="108" t="s">
        <v>5411</v>
      </c>
      <c r="D7" s="108" t="s">
        <v>2837</v>
      </c>
      <c r="E7" s="108" t="s">
        <v>186</v>
      </c>
      <c r="F7" s="108" t="s">
        <v>2549</v>
      </c>
      <c r="G7" s="108" t="s">
        <v>2827</v>
      </c>
      <c r="H7" s="108" t="s">
        <v>2549</v>
      </c>
      <c r="I7" s="108" t="s">
        <v>2836</v>
      </c>
    </row>
    <row r="8" spans="1:9" x14ac:dyDescent="0.3">
      <c r="A8" s="108">
        <v>1957</v>
      </c>
      <c r="B8" s="108" t="s">
        <v>2887</v>
      </c>
      <c r="C8" s="108" t="s">
        <v>5412</v>
      </c>
      <c r="D8" s="108" t="s">
        <v>2888</v>
      </c>
      <c r="E8" s="108" t="s">
        <v>186</v>
      </c>
      <c r="F8" s="108" t="s">
        <v>2549</v>
      </c>
      <c r="G8" s="108" t="s">
        <v>2827</v>
      </c>
      <c r="H8" s="108" t="s">
        <v>2549</v>
      </c>
      <c r="I8" s="108" t="s">
        <v>2886</v>
      </c>
    </row>
    <row r="9" spans="1:9" x14ac:dyDescent="0.3">
      <c r="A9" s="108">
        <v>98655</v>
      </c>
      <c r="B9" s="108" t="s">
        <v>4121</v>
      </c>
      <c r="C9" s="108" t="s">
        <v>2887</v>
      </c>
      <c r="D9" s="108" t="s">
        <v>5413</v>
      </c>
      <c r="E9" s="108" t="s">
        <v>186</v>
      </c>
      <c r="F9" s="108" t="s">
        <v>2549</v>
      </c>
      <c r="G9" s="108" t="s">
        <v>2827</v>
      </c>
      <c r="H9" s="108" t="s">
        <v>2549</v>
      </c>
      <c r="I9" s="108" t="s">
        <v>4121</v>
      </c>
    </row>
    <row r="10" spans="1:9" x14ac:dyDescent="0.3">
      <c r="A10" s="108">
        <v>1950</v>
      </c>
      <c r="B10" s="108" t="s">
        <v>4122</v>
      </c>
      <c r="C10" s="108" t="s">
        <v>4122</v>
      </c>
      <c r="D10" s="108" t="s">
        <v>5414</v>
      </c>
      <c r="E10" s="108" t="s">
        <v>186</v>
      </c>
      <c r="F10" s="108" t="s">
        <v>2549</v>
      </c>
      <c r="G10" s="108" t="s">
        <v>2827</v>
      </c>
      <c r="H10" s="108" t="s">
        <v>2549</v>
      </c>
      <c r="I10" s="108" t="s">
        <v>5415</v>
      </c>
    </row>
    <row r="11" spans="1:9" x14ac:dyDescent="0.3">
      <c r="A11" s="108">
        <v>98595</v>
      </c>
      <c r="B11" s="108" t="s">
        <v>2842</v>
      </c>
      <c r="C11" s="108" t="s">
        <v>5416</v>
      </c>
      <c r="D11" s="108" t="s">
        <v>2843</v>
      </c>
      <c r="E11" s="108" t="s">
        <v>186</v>
      </c>
      <c r="F11" s="108" t="s">
        <v>2549</v>
      </c>
      <c r="G11" s="108" t="s">
        <v>2827</v>
      </c>
      <c r="H11" s="108" t="s">
        <v>2549</v>
      </c>
      <c r="I11" s="108" t="s">
        <v>2842</v>
      </c>
    </row>
    <row r="12" spans="1:9" x14ac:dyDescent="0.3">
      <c r="A12" s="108">
        <v>1970</v>
      </c>
      <c r="B12" s="108" t="s">
        <v>2895</v>
      </c>
      <c r="C12" s="108" t="s">
        <v>5417</v>
      </c>
      <c r="D12" s="108" t="s">
        <v>7711</v>
      </c>
      <c r="E12" s="108" t="s">
        <v>186</v>
      </c>
      <c r="F12" s="108" t="s">
        <v>2549</v>
      </c>
      <c r="G12" s="108" t="s">
        <v>2827</v>
      </c>
      <c r="H12" s="108" t="s">
        <v>2549</v>
      </c>
      <c r="I12" s="108" t="s">
        <v>2894</v>
      </c>
    </row>
    <row r="13" spans="1:9" x14ac:dyDescent="0.3">
      <c r="A13" s="108">
        <v>98662</v>
      </c>
      <c r="B13" s="108" t="s">
        <v>4123</v>
      </c>
      <c r="C13" s="108" t="s">
        <v>2895</v>
      </c>
      <c r="D13" s="108" t="s">
        <v>5418</v>
      </c>
      <c r="E13" s="108" t="s">
        <v>186</v>
      </c>
      <c r="F13" s="108" t="s">
        <v>2549</v>
      </c>
      <c r="G13" s="108" t="s">
        <v>2827</v>
      </c>
      <c r="H13" s="108" t="s">
        <v>2549</v>
      </c>
      <c r="I13" s="108" t="s">
        <v>4123</v>
      </c>
    </row>
    <row r="14" spans="1:9" x14ac:dyDescent="0.3">
      <c r="A14" s="108">
        <v>1963</v>
      </c>
      <c r="B14" s="108" t="s">
        <v>2891</v>
      </c>
      <c r="C14" s="108" t="s">
        <v>5419</v>
      </c>
      <c r="D14" s="108" t="s">
        <v>7712</v>
      </c>
      <c r="E14" s="108" t="s">
        <v>186</v>
      </c>
      <c r="F14" s="108" t="s">
        <v>2549</v>
      </c>
      <c r="G14" s="108" t="s">
        <v>2827</v>
      </c>
      <c r="H14" s="108" t="s">
        <v>2549</v>
      </c>
      <c r="I14" s="108" t="s">
        <v>2890</v>
      </c>
    </row>
    <row r="15" spans="1:9" x14ac:dyDescent="0.3">
      <c r="A15" s="108">
        <v>98666</v>
      </c>
      <c r="B15" s="108" t="s">
        <v>4124</v>
      </c>
      <c r="C15" s="108" t="s">
        <v>2891</v>
      </c>
      <c r="D15" s="108" t="s">
        <v>5420</v>
      </c>
      <c r="E15" s="108" t="s">
        <v>186</v>
      </c>
      <c r="F15" s="108" t="s">
        <v>2549</v>
      </c>
      <c r="G15" s="108" t="s">
        <v>2827</v>
      </c>
      <c r="H15" s="108" t="s">
        <v>2549</v>
      </c>
      <c r="I15" s="108" t="s">
        <v>4124</v>
      </c>
    </row>
    <row r="16" spans="1:9" x14ac:dyDescent="0.3">
      <c r="A16" s="108">
        <v>1977</v>
      </c>
      <c r="B16" s="108" t="s">
        <v>2899</v>
      </c>
      <c r="C16" s="108" t="s">
        <v>5421</v>
      </c>
      <c r="D16" s="108" t="s">
        <v>2900</v>
      </c>
      <c r="E16" s="108" t="s">
        <v>186</v>
      </c>
      <c r="F16" s="108" t="s">
        <v>2549</v>
      </c>
      <c r="G16" s="108" t="s">
        <v>2827</v>
      </c>
      <c r="H16" s="108" t="s">
        <v>2549</v>
      </c>
      <c r="I16" s="108" t="s">
        <v>2898</v>
      </c>
    </row>
    <row r="17" spans="1:9" x14ac:dyDescent="0.3">
      <c r="A17" s="108">
        <v>98672</v>
      </c>
      <c r="B17" s="108" t="s">
        <v>4125</v>
      </c>
      <c r="C17" s="108" t="s">
        <v>2899</v>
      </c>
      <c r="D17" s="108" t="s">
        <v>5422</v>
      </c>
      <c r="E17" s="108" t="s">
        <v>186</v>
      </c>
      <c r="F17" s="108" t="s">
        <v>2549</v>
      </c>
      <c r="G17" s="108" t="s">
        <v>2827</v>
      </c>
      <c r="H17" s="108" t="s">
        <v>2549</v>
      </c>
      <c r="I17" s="108" t="s">
        <v>4125</v>
      </c>
    </row>
    <row r="18" spans="1:9" x14ac:dyDescent="0.3">
      <c r="A18" s="108">
        <v>1990</v>
      </c>
      <c r="B18" s="108" t="s">
        <v>2853</v>
      </c>
      <c r="C18" s="108" t="s">
        <v>2853</v>
      </c>
      <c r="D18" s="108" t="s">
        <v>2854</v>
      </c>
      <c r="E18" s="108" t="s">
        <v>186</v>
      </c>
      <c r="F18" s="108" t="s">
        <v>2549</v>
      </c>
      <c r="G18" s="108" t="s">
        <v>2827</v>
      </c>
      <c r="H18" s="108" t="s">
        <v>2549</v>
      </c>
      <c r="I18" s="108" t="s">
        <v>2853</v>
      </c>
    </row>
    <row r="19" spans="1:9" x14ac:dyDescent="0.3">
      <c r="A19" s="108">
        <v>89357</v>
      </c>
      <c r="B19" s="108" t="s">
        <v>4126</v>
      </c>
      <c r="C19" s="108" t="s">
        <v>5423</v>
      </c>
      <c r="D19" s="108" t="s">
        <v>5424</v>
      </c>
      <c r="E19" s="108" t="s">
        <v>186</v>
      </c>
      <c r="F19" s="108" t="s">
        <v>2549</v>
      </c>
      <c r="G19" s="108" t="s">
        <v>2827</v>
      </c>
      <c r="H19" s="108" t="s">
        <v>2549</v>
      </c>
      <c r="I19" s="108" t="s">
        <v>4126</v>
      </c>
    </row>
    <row r="20" spans="1:9" x14ac:dyDescent="0.3">
      <c r="A20" s="108">
        <v>98734</v>
      </c>
      <c r="B20" s="108" t="s">
        <v>2910</v>
      </c>
      <c r="C20" s="108" t="s">
        <v>5425</v>
      </c>
      <c r="D20" s="108" t="s">
        <v>2911</v>
      </c>
      <c r="E20" s="108" t="s">
        <v>186</v>
      </c>
      <c r="F20" s="108" t="s">
        <v>2549</v>
      </c>
      <c r="G20" s="108" t="s">
        <v>2827</v>
      </c>
      <c r="H20" s="108" t="s">
        <v>2549</v>
      </c>
      <c r="I20" s="108" t="s">
        <v>2910</v>
      </c>
    </row>
    <row r="21" spans="1:9" x14ac:dyDescent="0.3">
      <c r="A21" s="108">
        <v>100586</v>
      </c>
      <c r="B21" s="108" t="s">
        <v>4127</v>
      </c>
      <c r="C21" s="108" t="s">
        <v>5426</v>
      </c>
      <c r="D21" s="108" t="s">
        <v>5427</v>
      </c>
      <c r="E21" s="108" t="s">
        <v>186</v>
      </c>
      <c r="F21" s="108" t="s">
        <v>2549</v>
      </c>
      <c r="G21" s="108" t="s">
        <v>2827</v>
      </c>
      <c r="H21" s="108" t="s">
        <v>2549</v>
      </c>
      <c r="I21" s="108" t="s">
        <v>4127</v>
      </c>
    </row>
    <row r="22" spans="1:9" x14ac:dyDescent="0.3">
      <c r="A22" s="108">
        <v>89372</v>
      </c>
      <c r="B22" s="108" t="s">
        <v>4128</v>
      </c>
      <c r="C22" s="108" t="s">
        <v>5423</v>
      </c>
      <c r="D22" s="108" t="s">
        <v>5428</v>
      </c>
      <c r="E22" s="108" t="s">
        <v>186</v>
      </c>
      <c r="F22" s="108" t="s">
        <v>2549</v>
      </c>
      <c r="G22" s="108" t="s">
        <v>2827</v>
      </c>
      <c r="H22" s="108" t="s">
        <v>2549</v>
      </c>
      <c r="I22" s="108" t="s">
        <v>4128</v>
      </c>
    </row>
    <row r="23" spans="1:9" x14ac:dyDescent="0.3">
      <c r="A23" s="108">
        <v>1920</v>
      </c>
      <c r="B23" s="108" t="s">
        <v>4129</v>
      </c>
      <c r="C23" s="108" t="s">
        <v>4129</v>
      </c>
      <c r="D23" s="108" t="s">
        <v>5429</v>
      </c>
      <c r="E23" s="108" t="s">
        <v>186</v>
      </c>
      <c r="F23" s="108" t="s">
        <v>2549</v>
      </c>
      <c r="G23" s="108" t="s">
        <v>377</v>
      </c>
      <c r="H23" s="108" t="s">
        <v>2549</v>
      </c>
      <c r="I23" s="108" t="s">
        <v>5430</v>
      </c>
    </row>
    <row r="24" spans="1:9" x14ac:dyDescent="0.3">
      <c r="A24" s="108">
        <v>1935</v>
      </c>
      <c r="B24" s="108" t="s">
        <v>4130</v>
      </c>
      <c r="C24" s="108" t="s">
        <v>4130</v>
      </c>
      <c r="D24" s="108" t="s">
        <v>5431</v>
      </c>
      <c r="E24" s="108" t="s">
        <v>186</v>
      </c>
      <c r="F24" s="108" t="s">
        <v>2549</v>
      </c>
      <c r="G24" s="108" t="s">
        <v>377</v>
      </c>
      <c r="H24" s="108" t="s">
        <v>2549</v>
      </c>
      <c r="I24" s="108" t="s">
        <v>5432</v>
      </c>
    </row>
    <row r="25" spans="1:9" x14ac:dyDescent="0.3">
      <c r="A25" s="108">
        <v>1926</v>
      </c>
      <c r="B25" s="108" t="s">
        <v>4131</v>
      </c>
      <c r="C25" s="108" t="s">
        <v>4131</v>
      </c>
      <c r="D25" s="108" t="s">
        <v>5433</v>
      </c>
      <c r="E25" s="108" t="s">
        <v>186</v>
      </c>
      <c r="F25" s="108" t="s">
        <v>2549</v>
      </c>
      <c r="G25" s="108" t="s">
        <v>377</v>
      </c>
      <c r="H25" s="108" t="s">
        <v>2549</v>
      </c>
      <c r="I25" s="108" t="s">
        <v>5434</v>
      </c>
    </row>
    <row r="26" spans="1:9" x14ac:dyDescent="0.3">
      <c r="A26" s="108">
        <v>1960</v>
      </c>
      <c r="B26" s="108" t="s">
        <v>4132</v>
      </c>
      <c r="C26" s="108" t="s">
        <v>4132</v>
      </c>
      <c r="D26" s="108" t="s">
        <v>5435</v>
      </c>
      <c r="E26" s="108" t="s">
        <v>186</v>
      </c>
      <c r="F26" s="108" t="s">
        <v>2549</v>
      </c>
      <c r="G26" s="108" t="s">
        <v>377</v>
      </c>
      <c r="H26" s="108" t="s">
        <v>2549</v>
      </c>
      <c r="I26" s="108" t="s">
        <v>5436</v>
      </c>
    </row>
    <row r="27" spans="1:9" x14ac:dyDescent="0.3">
      <c r="A27" s="108">
        <v>1954</v>
      </c>
      <c r="B27" s="108" t="s">
        <v>4133</v>
      </c>
      <c r="C27" s="108" t="s">
        <v>4133</v>
      </c>
      <c r="D27" s="108" t="s">
        <v>5437</v>
      </c>
      <c r="E27" s="108" t="s">
        <v>186</v>
      </c>
      <c r="F27" s="108" t="s">
        <v>2549</v>
      </c>
      <c r="G27" s="108" t="s">
        <v>377</v>
      </c>
      <c r="H27" s="108" t="s">
        <v>2549</v>
      </c>
      <c r="I27" s="108" t="s">
        <v>5438</v>
      </c>
    </row>
    <row r="28" spans="1:9" x14ac:dyDescent="0.3">
      <c r="A28" s="108">
        <v>1974</v>
      </c>
      <c r="B28" s="108" t="s">
        <v>4134</v>
      </c>
      <c r="C28" s="108" t="s">
        <v>4134</v>
      </c>
      <c r="D28" s="108" t="s">
        <v>5439</v>
      </c>
      <c r="E28" s="108" t="s">
        <v>186</v>
      </c>
      <c r="F28" s="108" t="s">
        <v>2549</v>
      </c>
      <c r="G28" s="108" t="s">
        <v>377</v>
      </c>
      <c r="H28" s="108" t="s">
        <v>2549</v>
      </c>
      <c r="I28" s="108" t="s">
        <v>5440</v>
      </c>
    </row>
    <row r="29" spans="1:9" x14ac:dyDescent="0.3">
      <c r="A29" s="108">
        <v>1967</v>
      </c>
      <c r="B29" s="108" t="s">
        <v>4135</v>
      </c>
      <c r="C29" s="108" t="s">
        <v>4135</v>
      </c>
      <c r="D29" s="108" t="s">
        <v>5441</v>
      </c>
      <c r="E29" s="108" t="s">
        <v>186</v>
      </c>
      <c r="F29" s="108" t="s">
        <v>2549</v>
      </c>
      <c r="G29" s="108" t="s">
        <v>377</v>
      </c>
      <c r="H29" s="108" t="s">
        <v>2549</v>
      </c>
      <c r="I29" s="108" t="s">
        <v>5442</v>
      </c>
    </row>
    <row r="30" spans="1:9" x14ac:dyDescent="0.3">
      <c r="A30" s="108">
        <v>1981</v>
      </c>
      <c r="B30" s="108" t="s">
        <v>4136</v>
      </c>
      <c r="C30" s="108" t="s">
        <v>4136</v>
      </c>
      <c r="D30" s="108" t="s">
        <v>5443</v>
      </c>
      <c r="E30" s="108" t="s">
        <v>186</v>
      </c>
      <c r="F30" s="108" t="s">
        <v>2549</v>
      </c>
      <c r="G30" s="108" t="s">
        <v>377</v>
      </c>
      <c r="H30" s="108" t="s">
        <v>2549</v>
      </c>
      <c r="I30" s="108" t="s">
        <v>5444</v>
      </c>
    </row>
    <row r="31" spans="1:9" x14ac:dyDescent="0.3">
      <c r="A31" s="108">
        <v>1987</v>
      </c>
      <c r="B31" s="108" t="s">
        <v>4137</v>
      </c>
      <c r="C31" s="108" t="s">
        <v>4137</v>
      </c>
      <c r="D31" s="108" t="s">
        <v>5445</v>
      </c>
      <c r="E31" s="108" t="s">
        <v>186</v>
      </c>
      <c r="F31" s="108" t="s">
        <v>2549</v>
      </c>
      <c r="G31" s="108" t="s">
        <v>377</v>
      </c>
      <c r="H31" s="108" t="s">
        <v>2549</v>
      </c>
      <c r="I31" s="108" t="s">
        <v>4137</v>
      </c>
    </row>
    <row r="32" spans="1:9" x14ac:dyDescent="0.3">
      <c r="A32" s="108">
        <v>3432991</v>
      </c>
      <c r="B32" s="108" t="s">
        <v>4138</v>
      </c>
      <c r="C32" s="108" t="s">
        <v>4138</v>
      </c>
      <c r="D32" s="108" t="s">
        <v>5446</v>
      </c>
      <c r="E32" s="108" t="s">
        <v>1367</v>
      </c>
      <c r="F32" s="108" t="s">
        <v>2549</v>
      </c>
      <c r="G32" s="108" t="s">
        <v>377</v>
      </c>
      <c r="H32" s="108" t="s">
        <v>2549</v>
      </c>
      <c r="I32" s="108" t="s">
        <v>4138</v>
      </c>
    </row>
    <row r="33" spans="1:9" x14ac:dyDescent="0.3">
      <c r="A33" s="108">
        <v>7405770</v>
      </c>
      <c r="B33" s="108" t="s">
        <v>8318</v>
      </c>
      <c r="C33" s="108" t="s">
        <v>8319</v>
      </c>
      <c r="D33" s="108" t="s">
        <v>8320</v>
      </c>
      <c r="E33" s="108" t="s">
        <v>1367</v>
      </c>
      <c r="F33" s="108" t="s">
        <v>2549</v>
      </c>
      <c r="G33" s="108" t="s">
        <v>377</v>
      </c>
      <c r="H33" s="108" t="s">
        <v>2549</v>
      </c>
      <c r="I33" s="108" t="s">
        <v>8318</v>
      </c>
    </row>
    <row r="34" spans="1:9" x14ac:dyDescent="0.3">
      <c r="A34" s="108">
        <v>98929</v>
      </c>
      <c r="B34" s="108" t="s">
        <v>440</v>
      </c>
      <c r="C34" s="108" t="s">
        <v>440</v>
      </c>
      <c r="D34" s="108" t="s">
        <v>5447</v>
      </c>
      <c r="E34" s="108" t="s">
        <v>186</v>
      </c>
      <c r="F34" s="108" t="s">
        <v>2549</v>
      </c>
      <c r="G34" s="108" t="s">
        <v>2827</v>
      </c>
      <c r="H34" s="108" t="s">
        <v>5448</v>
      </c>
      <c r="I34" s="108" t="s">
        <v>5449</v>
      </c>
    </row>
    <row r="35" spans="1:9" x14ac:dyDescent="0.3">
      <c r="A35" s="108">
        <v>3426392</v>
      </c>
      <c r="B35" s="108" t="s">
        <v>4139</v>
      </c>
      <c r="C35" s="108" t="s">
        <v>4139</v>
      </c>
      <c r="D35" s="108" t="s">
        <v>5450</v>
      </c>
      <c r="E35" s="108" t="s">
        <v>1367</v>
      </c>
      <c r="F35" s="108" t="s">
        <v>2549</v>
      </c>
      <c r="G35" s="108" t="s">
        <v>377</v>
      </c>
      <c r="H35" s="108" t="s">
        <v>2549</v>
      </c>
      <c r="I35" s="108" t="s">
        <v>4139</v>
      </c>
    </row>
    <row r="36" spans="1:9" x14ac:dyDescent="0.3">
      <c r="A36" s="108">
        <v>146809</v>
      </c>
      <c r="B36" s="108" t="s">
        <v>4140</v>
      </c>
      <c r="C36" s="108" t="s">
        <v>5451</v>
      </c>
      <c r="D36" s="108" t="s">
        <v>5452</v>
      </c>
      <c r="E36" s="108" t="s">
        <v>186</v>
      </c>
      <c r="F36" s="108" t="s">
        <v>2549</v>
      </c>
      <c r="G36" s="108" t="s">
        <v>377</v>
      </c>
      <c r="H36" s="108" t="s">
        <v>2549</v>
      </c>
      <c r="I36" s="108" t="s">
        <v>4140</v>
      </c>
    </row>
    <row r="37" spans="1:9" x14ac:dyDescent="0.3">
      <c r="A37" s="108">
        <v>90544</v>
      </c>
      <c r="B37" s="108" t="s">
        <v>4141</v>
      </c>
      <c r="C37" s="108" t="s">
        <v>5453</v>
      </c>
      <c r="D37" s="108" t="s">
        <v>5454</v>
      </c>
      <c r="E37" s="108" t="s">
        <v>186</v>
      </c>
      <c r="F37" s="108" t="s">
        <v>2549</v>
      </c>
      <c r="G37" s="108" t="s">
        <v>377</v>
      </c>
      <c r="H37" s="108" t="s">
        <v>2549</v>
      </c>
      <c r="I37" s="108" t="s">
        <v>4141</v>
      </c>
    </row>
    <row r="38" spans="1:9" x14ac:dyDescent="0.3">
      <c r="A38" s="108">
        <v>4134</v>
      </c>
      <c r="B38" s="108" t="s">
        <v>4142</v>
      </c>
      <c r="C38" s="108" t="s">
        <v>5455</v>
      </c>
      <c r="D38" s="108" t="s">
        <v>5456</v>
      </c>
      <c r="E38" s="108" t="s">
        <v>186</v>
      </c>
      <c r="F38" s="108"/>
      <c r="G38" s="108" t="s">
        <v>377</v>
      </c>
      <c r="H38" s="108" t="s">
        <v>2549</v>
      </c>
      <c r="I38" s="108" t="s">
        <v>4142</v>
      </c>
    </row>
    <row r="39" spans="1:9" x14ac:dyDescent="0.3">
      <c r="A39" s="108">
        <v>90288</v>
      </c>
      <c r="B39" s="108" t="s">
        <v>4143</v>
      </c>
      <c r="C39" s="108" t="s">
        <v>5457</v>
      </c>
      <c r="D39" s="108" t="s">
        <v>5457</v>
      </c>
      <c r="E39" s="108" t="s">
        <v>186</v>
      </c>
      <c r="F39" s="108" t="s">
        <v>2549</v>
      </c>
      <c r="G39" s="108" t="s">
        <v>377</v>
      </c>
      <c r="H39" s="108" t="s">
        <v>2549</v>
      </c>
      <c r="I39" s="108" t="s">
        <v>4143</v>
      </c>
    </row>
    <row r="40" spans="1:9" x14ac:dyDescent="0.3">
      <c r="A40" s="108">
        <v>98910</v>
      </c>
      <c r="B40" s="108" t="s">
        <v>3154</v>
      </c>
      <c r="C40" s="108" t="s">
        <v>5458</v>
      </c>
      <c r="D40" s="108" t="s">
        <v>3155</v>
      </c>
      <c r="E40" s="108" t="s">
        <v>186</v>
      </c>
      <c r="F40" s="108" t="s">
        <v>2549</v>
      </c>
      <c r="G40" s="108" t="s">
        <v>2827</v>
      </c>
      <c r="H40" s="108" t="s">
        <v>5448</v>
      </c>
      <c r="I40" s="108" t="s">
        <v>3154</v>
      </c>
    </row>
    <row r="41" spans="1:9" x14ac:dyDescent="0.3">
      <c r="A41" s="108">
        <v>3426397</v>
      </c>
      <c r="B41" s="108" t="s">
        <v>4144</v>
      </c>
      <c r="C41" s="108" t="s">
        <v>4144</v>
      </c>
      <c r="D41" s="108" t="s">
        <v>5459</v>
      </c>
      <c r="E41" s="108" t="s">
        <v>1367</v>
      </c>
      <c r="F41" s="108" t="s">
        <v>2549</v>
      </c>
      <c r="G41" s="108" t="s">
        <v>377</v>
      </c>
      <c r="H41" s="108" t="s">
        <v>2549</v>
      </c>
      <c r="I41" s="108" t="s">
        <v>4144</v>
      </c>
    </row>
    <row r="42" spans="1:9" x14ac:dyDescent="0.3">
      <c r="A42" s="108">
        <v>3426402</v>
      </c>
      <c r="B42" s="108" t="s">
        <v>4145</v>
      </c>
      <c r="C42" s="108" t="s">
        <v>4145</v>
      </c>
      <c r="D42" s="108" t="s">
        <v>5460</v>
      </c>
      <c r="E42" s="108" t="s">
        <v>1367</v>
      </c>
      <c r="F42" s="108" t="s">
        <v>2549</v>
      </c>
      <c r="G42" s="108" t="s">
        <v>377</v>
      </c>
      <c r="H42" s="108" t="s">
        <v>2549</v>
      </c>
      <c r="I42" s="108" t="s">
        <v>4145</v>
      </c>
    </row>
    <row r="43" spans="1:9" x14ac:dyDescent="0.3">
      <c r="A43" s="108">
        <v>90553</v>
      </c>
      <c r="B43" s="108" t="s">
        <v>4146</v>
      </c>
      <c r="C43" s="108" t="s">
        <v>5461</v>
      </c>
      <c r="D43" s="108" t="s">
        <v>5462</v>
      </c>
      <c r="E43" s="108" t="s">
        <v>186</v>
      </c>
      <c r="F43" s="108" t="s">
        <v>2549</v>
      </c>
      <c r="G43" s="108" t="s">
        <v>377</v>
      </c>
      <c r="H43" s="108" t="s">
        <v>2549</v>
      </c>
      <c r="I43" s="108" t="s">
        <v>4146</v>
      </c>
    </row>
    <row r="44" spans="1:9" x14ac:dyDescent="0.3">
      <c r="A44" s="108">
        <v>3426408</v>
      </c>
      <c r="B44" s="108" t="s">
        <v>4147</v>
      </c>
      <c r="C44" s="108" t="s">
        <v>4147</v>
      </c>
      <c r="D44" s="108" t="s">
        <v>5463</v>
      </c>
      <c r="E44" s="108" t="s">
        <v>1367</v>
      </c>
      <c r="F44" s="108" t="s">
        <v>2549</v>
      </c>
      <c r="G44" s="108" t="s">
        <v>377</v>
      </c>
      <c r="H44" s="108" t="s">
        <v>2549</v>
      </c>
      <c r="I44" s="108" t="s">
        <v>4147</v>
      </c>
    </row>
    <row r="45" spans="1:9" x14ac:dyDescent="0.3">
      <c r="A45" s="108">
        <v>3426413</v>
      </c>
      <c r="B45" s="108" t="s">
        <v>4148</v>
      </c>
      <c r="C45" s="108" t="s">
        <v>4148</v>
      </c>
      <c r="D45" s="108" t="s">
        <v>5464</v>
      </c>
      <c r="E45" s="108" t="s">
        <v>1367</v>
      </c>
      <c r="F45" s="108" t="s">
        <v>2549</v>
      </c>
      <c r="G45" s="108" t="s">
        <v>377</v>
      </c>
      <c r="H45" s="108" t="s">
        <v>2549</v>
      </c>
      <c r="I45" s="108" t="s">
        <v>4148</v>
      </c>
    </row>
    <row r="46" spans="1:9" x14ac:dyDescent="0.3">
      <c r="A46" s="108">
        <v>90562</v>
      </c>
      <c r="B46" s="108" t="s">
        <v>4149</v>
      </c>
      <c r="C46" s="108" t="s">
        <v>5465</v>
      </c>
      <c r="D46" s="108" t="s">
        <v>5466</v>
      </c>
      <c r="E46" s="108" t="s">
        <v>186</v>
      </c>
      <c r="F46" s="108" t="s">
        <v>2549</v>
      </c>
      <c r="G46" s="108" t="s">
        <v>377</v>
      </c>
      <c r="H46" s="108" t="s">
        <v>2549</v>
      </c>
      <c r="I46" s="108" t="s">
        <v>4149</v>
      </c>
    </row>
    <row r="47" spans="1:9" x14ac:dyDescent="0.3">
      <c r="A47" s="108">
        <v>3426419</v>
      </c>
      <c r="B47" s="108" t="s">
        <v>4150</v>
      </c>
      <c r="C47" s="108" t="s">
        <v>4150</v>
      </c>
      <c r="D47" s="108" t="s">
        <v>5467</v>
      </c>
      <c r="E47" s="108" t="s">
        <v>1367</v>
      </c>
      <c r="F47" s="108" t="s">
        <v>2549</v>
      </c>
      <c r="G47" s="108" t="s">
        <v>377</v>
      </c>
      <c r="H47" s="108" t="s">
        <v>2549</v>
      </c>
      <c r="I47" s="108" t="s">
        <v>4150</v>
      </c>
    </row>
    <row r="48" spans="1:9" x14ac:dyDescent="0.3">
      <c r="A48" s="108">
        <v>3426424</v>
      </c>
      <c r="B48" s="108" t="s">
        <v>4151</v>
      </c>
      <c r="C48" s="108" t="s">
        <v>4151</v>
      </c>
      <c r="D48" s="108" t="s">
        <v>5468</v>
      </c>
      <c r="E48" s="108" t="s">
        <v>1367</v>
      </c>
      <c r="F48" s="108" t="s">
        <v>2549</v>
      </c>
      <c r="G48" s="108" t="s">
        <v>377</v>
      </c>
      <c r="H48" s="108" t="s">
        <v>2549</v>
      </c>
      <c r="I48" s="108" t="s">
        <v>4151</v>
      </c>
    </row>
    <row r="49" spans="1:9" x14ac:dyDescent="0.3">
      <c r="A49" s="108">
        <v>258124</v>
      </c>
      <c r="B49" s="108" t="s">
        <v>2175</v>
      </c>
      <c r="C49" s="108" t="s">
        <v>440</v>
      </c>
      <c r="D49" s="108" t="s">
        <v>3157</v>
      </c>
      <c r="E49" s="108" t="s">
        <v>186</v>
      </c>
      <c r="F49" s="108" t="s">
        <v>2549</v>
      </c>
      <c r="G49" s="108" t="s">
        <v>2827</v>
      </c>
      <c r="H49" s="108" t="s">
        <v>5448</v>
      </c>
      <c r="I49" s="108" t="s">
        <v>2175</v>
      </c>
    </row>
    <row r="50" spans="1:9" x14ac:dyDescent="0.3">
      <c r="A50" s="108">
        <v>3556486</v>
      </c>
      <c r="B50" s="108" t="s">
        <v>3521</v>
      </c>
      <c r="C50" s="108" t="s">
        <v>5469</v>
      </c>
      <c r="D50" s="108" t="s">
        <v>3522</v>
      </c>
      <c r="E50" s="108" t="s">
        <v>186</v>
      </c>
      <c r="F50" s="108" t="s">
        <v>2549</v>
      </c>
      <c r="G50" s="108" t="s">
        <v>2827</v>
      </c>
      <c r="H50" s="108" t="s">
        <v>2549</v>
      </c>
      <c r="I50" s="108" t="s">
        <v>3521</v>
      </c>
    </row>
    <row r="51" spans="1:9" x14ac:dyDescent="0.3">
      <c r="A51" s="108">
        <v>886757</v>
      </c>
      <c r="B51" s="108" t="s">
        <v>3524</v>
      </c>
      <c r="C51" s="108" t="s">
        <v>3524</v>
      </c>
      <c r="D51" s="108" t="s">
        <v>3525</v>
      </c>
      <c r="E51" s="108" t="s">
        <v>186</v>
      </c>
      <c r="F51" s="108" t="s">
        <v>2549</v>
      </c>
      <c r="G51" s="108" t="s">
        <v>2827</v>
      </c>
      <c r="H51" s="108" t="s">
        <v>2549</v>
      </c>
      <c r="I51" s="108" t="s">
        <v>3524</v>
      </c>
    </row>
    <row r="52" spans="1:9" x14ac:dyDescent="0.3">
      <c r="A52" s="108">
        <v>3298989</v>
      </c>
      <c r="B52" s="108" t="s">
        <v>4152</v>
      </c>
      <c r="C52" s="108" t="s">
        <v>4152</v>
      </c>
      <c r="D52" s="108" t="s">
        <v>5470</v>
      </c>
      <c r="E52" s="108" t="s">
        <v>1256</v>
      </c>
      <c r="F52" s="108"/>
      <c r="G52" s="108" t="s">
        <v>377</v>
      </c>
      <c r="H52" s="108" t="s">
        <v>2549</v>
      </c>
      <c r="I52" s="108" t="s">
        <v>4152</v>
      </c>
    </row>
    <row r="53" spans="1:9" x14ac:dyDescent="0.3">
      <c r="A53" s="108">
        <v>1636</v>
      </c>
      <c r="B53" s="108" t="s">
        <v>74</v>
      </c>
      <c r="C53" s="108" t="s">
        <v>5471</v>
      </c>
      <c r="D53" s="108" t="s">
        <v>5472</v>
      </c>
      <c r="E53" s="108" t="s">
        <v>1256</v>
      </c>
      <c r="F53" s="108"/>
      <c r="G53" s="108" t="s">
        <v>377</v>
      </c>
      <c r="H53" s="108" t="s">
        <v>2549</v>
      </c>
      <c r="I53" s="108" t="s">
        <v>74</v>
      </c>
    </row>
    <row r="54" spans="1:9" x14ac:dyDescent="0.3">
      <c r="A54" s="108">
        <v>2669760</v>
      </c>
      <c r="B54" s="108" t="s">
        <v>145</v>
      </c>
      <c r="C54" s="108" t="s">
        <v>5473</v>
      </c>
      <c r="D54" s="108" t="s">
        <v>5473</v>
      </c>
      <c r="E54" s="108" t="s">
        <v>1256</v>
      </c>
      <c r="F54" s="108"/>
      <c r="G54" s="108" t="s">
        <v>377</v>
      </c>
      <c r="H54" s="108" t="s">
        <v>2549</v>
      </c>
      <c r="I54" s="108" t="s">
        <v>145</v>
      </c>
    </row>
    <row r="55" spans="1:9" x14ac:dyDescent="0.3">
      <c r="A55" s="108">
        <v>143259</v>
      </c>
      <c r="B55" s="108" t="s">
        <v>4153</v>
      </c>
      <c r="C55" s="108" t="s">
        <v>5474</v>
      </c>
      <c r="D55" s="108" t="s">
        <v>5475</v>
      </c>
      <c r="E55" s="108" t="s">
        <v>1256</v>
      </c>
      <c r="F55" s="108"/>
      <c r="G55" s="108" t="s">
        <v>377</v>
      </c>
      <c r="H55" s="108" t="s">
        <v>2549</v>
      </c>
      <c r="I55" s="108" t="s">
        <v>4153</v>
      </c>
    </row>
    <row r="56" spans="1:9" x14ac:dyDescent="0.3">
      <c r="A56" s="108">
        <v>143263</v>
      </c>
      <c r="B56" s="108" t="s">
        <v>4154</v>
      </c>
      <c r="C56" s="108" t="s">
        <v>5476</v>
      </c>
      <c r="D56" s="108" t="s">
        <v>5477</v>
      </c>
      <c r="E56" s="108" t="s">
        <v>1256</v>
      </c>
      <c r="F56" s="108"/>
      <c r="G56" s="108" t="s">
        <v>377</v>
      </c>
      <c r="H56" s="108" t="s">
        <v>2549</v>
      </c>
      <c r="I56" s="108" t="s">
        <v>4154</v>
      </c>
    </row>
    <row r="57" spans="1:9" x14ac:dyDescent="0.3">
      <c r="A57" s="108">
        <v>143267</v>
      </c>
      <c r="B57" s="108" t="s">
        <v>4155</v>
      </c>
      <c r="C57" s="108" t="s">
        <v>5478</v>
      </c>
      <c r="D57" s="108" t="s">
        <v>5479</v>
      </c>
      <c r="E57" s="108" t="s">
        <v>1256</v>
      </c>
      <c r="F57" s="108"/>
      <c r="G57" s="108" t="s">
        <v>377</v>
      </c>
      <c r="H57" s="108" t="s">
        <v>2549</v>
      </c>
      <c r="I57" s="108" t="s">
        <v>4155</v>
      </c>
    </row>
    <row r="58" spans="1:9" x14ac:dyDescent="0.3">
      <c r="A58" s="108">
        <v>143271</v>
      </c>
      <c r="B58" s="108" t="s">
        <v>4156</v>
      </c>
      <c r="C58" s="108" t="s">
        <v>5480</v>
      </c>
      <c r="D58" s="108" t="s">
        <v>5481</v>
      </c>
      <c r="E58" s="108" t="s">
        <v>1256</v>
      </c>
      <c r="F58" s="108"/>
      <c r="G58" s="108" t="s">
        <v>377</v>
      </c>
      <c r="H58" s="108" t="s">
        <v>2549</v>
      </c>
      <c r="I58" s="108" t="s">
        <v>4156</v>
      </c>
    </row>
    <row r="59" spans="1:9" x14ac:dyDescent="0.3">
      <c r="A59" s="108">
        <v>122703</v>
      </c>
      <c r="B59" s="108" t="s">
        <v>4157</v>
      </c>
      <c r="C59" s="108" t="s">
        <v>4157</v>
      </c>
      <c r="D59" s="108" t="s">
        <v>5482</v>
      </c>
      <c r="E59" s="108" t="s">
        <v>1256</v>
      </c>
      <c r="F59" s="108"/>
      <c r="G59" s="108" t="s">
        <v>377</v>
      </c>
      <c r="H59" s="108" t="s">
        <v>2549</v>
      </c>
      <c r="I59" s="108" t="s">
        <v>4157</v>
      </c>
    </row>
    <row r="60" spans="1:9" x14ac:dyDescent="0.3">
      <c r="A60" s="108">
        <v>1511820</v>
      </c>
      <c r="B60" s="108" t="s">
        <v>153</v>
      </c>
      <c r="C60" s="108" t="s">
        <v>5483</v>
      </c>
      <c r="D60" s="108" t="s">
        <v>5484</v>
      </c>
      <c r="E60" s="108" t="s">
        <v>1256</v>
      </c>
      <c r="F60" s="108"/>
      <c r="G60" s="108" t="s">
        <v>2827</v>
      </c>
      <c r="H60" s="108" t="s">
        <v>2549</v>
      </c>
      <c r="I60" s="108" t="s">
        <v>153</v>
      </c>
    </row>
    <row r="61" spans="1:9" x14ac:dyDescent="0.3">
      <c r="A61" s="108">
        <v>20932</v>
      </c>
      <c r="B61" s="108" t="s">
        <v>4158</v>
      </c>
      <c r="C61" s="109" t="e">
        <f>+DTT getest</f>
        <v>#NAME?</v>
      </c>
      <c r="D61" s="108" t="s">
        <v>5485</v>
      </c>
      <c r="E61" s="108" t="s">
        <v>1256</v>
      </c>
      <c r="F61" s="108"/>
      <c r="G61" s="108" t="s">
        <v>377</v>
      </c>
      <c r="H61" s="108" t="s">
        <v>2549</v>
      </c>
      <c r="I61" s="108" t="s">
        <v>4158</v>
      </c>
    </row>
    <row r="62" spans="1:9" x14ac:dyDescent="0.3">
      <c r="A62" s="108">
        <v>1511900</v>
      </c>
      <c r="B62" s="108" t="s">
        <v>4159</v>
      </c>
      <c r="C62" s="108" t="s">
        <v>5486</v>
      </c>
      <c r="D62" s="108" t="s">
        <v>5487</v>
      </c>
      <c r="E62" s="108" t="s">
        <v>1256</v>
      </c>
      <c r="F62" s="108"/>
      <c r="G62" s="108" t="s">
        <v>2827</v>
      </c>
      <c r="H62" s="108" t="s">
        <v>2549</v>
      </c>
      <c r="I62" s="108" t="s">
        <v>4159</v>
      </c>
    </row>
    <row r="63" spans="1:9" x14ac:dyDescent="0.3">
      <c r="A63" s="108">
        <v>1511831</v>
      </c>
      <c r="B63" s="108" t="s">
        <v>57</v>
      </c>
      <c r="C63" s="108" t="s">
        <v>5488</v>
      </c>
      <c r="D63" s="108" t="s">
        <v>5489</v>
      </c>
      <c r="E63" s="108" t="s">
        <v>1256</v>
      </c>
      <c r="F63" s="108"/>
      <c r="G63" s="108" t="s">
        <v>2827</v>
      </c>
      <c r="H63" s="108" t="s">
        <v>2549</v>
      </c>
      <c r="I63" s="108" t="s">
        <v>57</v>
      </c>
    </row>
    <row r="64" spans="1:9" x14ac:dyDescent="0.3">
      <c r="A64" s="108">
        <v>1511851</v>
      </c>
      <c r="B64" s="108" t="s">
        <v>152</v>
      </c>
      <c r="C64" s="108" t="s">
        <v>5490</v>
      </c>
      <c r="D64" s="108" t="s">
        <v>5491</v>
      </c>
      <c r="E64" s="108" t="s">
        <v>1256</v>
      </c>
      <c r="F64" s="108"/>
      <c r="G64" s="108" t="s">
        <v>2827</v>
      </c>
      <c r="H64" s="108" t="s">
        <v>2549</v>
      </c>
      <c r="I64" s="108" t="s">
        <v>152</v>
      </c>
    </row>
    <row r="65" spans="1:9" x14ac:dyDescent="0.3">
      <c r="A65" s="108">
        <v>1688</v>
      </c>
      <c r="B65" s="108" t="s">
        <v>4160</v>
      </c>
      <c r="C65" s="108" t="s">
        <v>4160</v>
      </c>
      <c r="D65" s="108" t="s">
        <v>5492</v>
      </c>
      <c r="E65" s="108" t="s">
        <v>1256</v>
      </c>
      <c r="F65" s="108"/>
      <c r="G65" s="108" t="s">
        <v>377</v>
      </c>
      <c r="H65" s="108" t="s">
        <v>2549</v>
      </c>
      <c r="I65" s="108" t="s">
        <v>4160</v>
      </c>
    </row>
    <row r="66" spans="1:9" x14ac:dyDescent="0.3">
      <c r="A66" s="108">
        <v>1680</v>
      </c>
      <c r="B66" s="108" t="s">
        <v>4161</v>
      </c>
      <c r="C66" s="109" t="e">
        <f>-DTT:getest</f>
        <v>#NAME?</v>
      </c>
      <c r="D66" s="108" t="s">
        <v>5492</v>
      </c>
      <c r="E66" s="108" t="s">
        <v>1256</v>
      </c>
      <c r="F66" s="108"/>
      <c r="G66" s="108" t="s">
        <v>377</v>
      </c>
      <c r="H66" s="108" t="s">
        <v>2549</v>
      </c>
      <c r="I66" s="108" t="s">
        <v>5493</v>
      </c>
    </row>
    <row r="67" spans="1:9" x14ac:dyDescent="0.3">
      <c r="A67" s="108">
        <v>1656</v>
      </c>
      <c r="B67" s="108" t="s">
        <v>4162</v>
      </c>
      <c r="C67" s="108" t="s">
        <v>4162</v>
      </c>
      <c r="D67" s="108" t="s">
        <v>5494</v>
      </c>
      <c r="E67" s="108" t="s">
        <v>1256</v>
      </c>
      <c r="F67" s="108"/>
      <c r="G67" s="108" t="s">
        <v>377</v>
      </c>
      <c r="H67" s="108" t="s">
        <v>2549</v>
      </c>
      <c r="I67" s="108" t="s">
        <v>4162</v>
      </c>
    </row>
    <row r="68" spans="1:9" x14ac:dyDescent="0.3">
      <c r="A68" s="108">
        <v>1684</v>
      </c>
      <c r="B68" s="108" t="s">
        <v>4163</v>
      </c>
      <c r="C68" s="108" t="s">
        <v>5471</v>
      </c>
      <c r="D68" s="108" t="s">
        <v>5495</v>
      </c>
      <c r="E68" s="108" t="s">
        <v>1256</v>
      </c>
      <c r="F68" s="108"/>
      <c r="G68" s="108" t="s">
        <v>377</v>
      </c>
      <c r="H68" s="108" t="s">
        <v>2549</v>
      </c>
      <c r="I68" s="108" t="s">
        <v>5496</v>
      </c>
    </row>
    <row r="69" spans="1:9" x14ac:dyDescent="0.3">
      <c r="A69" s="108">
        <v>21203</v>
      </c>
      <c r="B69" s="108" t="s">
        <v>4164</v>
      </c>
      <c r="C69" s="108" t="s">
        <v>4164</v>
      </c>
      <c r="D69" s="108" t="s">
        <v>5497</v>
      </c>
      <c r="E69" s="108" t="s">
        <v>1256</v>
      </c>
      <c r="F69" s="108"/>
      <c r="G69" s="108" t="s">
        <v>377</v>
      </c>
      <c r="H69" s="108" t="s">
        <v>2549</v>
      </c>
      <c r="I69" s="108" t="s">
        <v>4164</v>
      </c>
    </row>
    <row r="70" spans="1:9" x14ac:dyDescent="0.3">
      <c r="A70" s="108">
        <v>1511869</v>
      </c>
      <c r="B70" s="108" t="s">
        <v>4165</v>
      </c>
      <c r="C70" s="108" t="s">
        <v>5498</v>
      </c>
      <c r="D70" s="108" t="s">
        <v>5499</v>
      </c>
      <c r="E70" s="108" t="s">
        <v>1256</v>
      </c>
      <c r="F70" s="108"/>
      <c r="G70" s="108" t="s">
        <v>2827</v>
      </c>
      <c r="H70" s="108" t="s">
        <v>2549</v>
      </c>
      <c r="I70" s="108" t="s">
        <v>4165</v>
      </c>
    </row>
    <row r="71" spans="1:9" x14ac:dyDescent="0.3">
      <c r="A71" s="108">
        <v>1511755</v>
      </c>
      <c r="B71" s="108" t="s">
        <v>55</v>
      </c>
      <c r="C71" s="108" t="s">
        <v>5500</v>
      </c>
      <c r="D71" s="108" t="s">
        <v>5492</v>
      </c>
      <c r="E71" s="108" t="s">
        <v>1256</v>
      </c>
      <c r="F71" s="108"/>
      <c r="G71" s="108" t="s">
        <v>2827</v>
      </c>
      <c r="H71" s="108" t="s">
        <v>2549</v>
      </c>
      <c r="I71" s="108" t="s">
        <v>55</v>
      </c>
    </row>
    <row r="72" spans="1:9" x14ac:dyDescent="0.3">
      <c r="A72" s="108">
        <v>3098586</v>
      </c>
      <c r="B72" s="108" t="s">
        <v>291</v>
      </c>
      <c r="C72" s="108" t="s">
        <v>5501</v>
      </c>
      <c r="D72" s="108" t="s">
        <v>5492</v>
      </c>
      <c r="E72" s="108" t="s">
        <v>1256</v>
      </c>
      <c r="F72" s="108"/>
      <c r="G72" s="108" t="s">
        <v>377</v>
      </c>
      <c r="H72" s="108" t="s">
        <v>2549</v>
      </c>
      <c r="I72" s="108" t="s">
        <v>291</v>
      </c>
    </row>
    <row r="73" spans="1:9" x14ac:dyDescent="0.3">
      <c r="A73" s="108">
        <v>433654</v>
      </c>
      <c r="B73" s="108" t="s">
        <v>4166</v>
      </c>
      <c r="C73" s="108" t="s">
        <v>5502</v>
      </c>
      <c r="D73" s="108" t="s">
        <v>5503</v>
      </c>
      <c r="E73" s="108" t="s">
        <v>1256</v>
      </c>
      <c r="F73" s="108"/>
      <c r="G73" s="108" t="s">
        <v>377</v>
      </c>
      <c r="H73" s="108" t="s">
        <v>2549</v>
      </c>
      <c r="I73" s="108" t="s">
        <v>4166</v>
      </c>
    </row>
    <row r="74" spans="1:9" x14ac:dyDescent="0.3">
      <c r="A74" s="108">
        <v>38545</v>
      </c>
      <c r="B74" s="108" t="s">
        <v>4167</v>
      </c>
      <c r="C74" s="108" t="s">
        <v>5504</v>
      </c>
      <c r="D74" s="108" t="s">
        <v>5505</v>
      </c>
      <c r="E74" s="108" t="s">
        <v>1256</v>
      </c>
      <c r="F74" s="108"/>
      <c r="G74" s="108" t="s">
        <v>377</v>
      </c>
      <c r="H74" s="108" t="s">
        <v>2549</v>
      </c>
      <c r="I74" s="108" t="s">
        <v>4167</v>
      </c>
    </row>
    <row r="75" spans="1:9" x14ac:dyDescent="0.3">
      <c r="A75" s="108">
        <v>1435667</v>
      </c>
      <c r="B75" s="108" t="s">
        <v>4168</v>
      </c>
      <c r="C75" s="108" t="s">
        <v>5506</v>
      </c>
      <c r="D75" s="108" t="s">
        <v>5507</v>
      </c>
      <c r="E75" s="108" t="s">
        <v>186</v>
      </c>
      <c r="F75" s="108" t="s">
        <v>2549</v>
      </c>
      <c r="G75" s="108" t="s">
        <v>2827</v>
      </c>
      <c r="H75" s="108" t="s">
        <v>2549</v>
      </c>
      <c r="I75" s="108" t="s">
        <v>4168</v>
      </c>
    </row>
    <row r="76" spans="1:9" x14ac:dyDescent="0.3">
      <c r="A76" s="108">
        <v>1435699</v>
      </c>
      <c r="B76" s="108" t="s">
        <v>4169</v>
      </c>
      <c r="C76" s="108" t="s">
        <v>5508</v>
      </c>
      <c r="D76" s="108" t="s">
        <v>5509</v>
      </c>
      <c r="E76" s="108" t="s">
        <v>1367</v>
      </c>
      <c r="F76" s="108" t="s">
        <v>2549</v>
      </c>
      <c r="G76" s="108" t="s">
        <v>377</v>
      </c>
      <c r="H76" s="108" t="s">
        <v>2549</v>
      </c>
      <c r="I76" s="108" t="s">
        <v>4169</v>
      </c>
    </row>
    <row r="77" spans="1:9" x14ac:dyDescent="0.3">
      <c r="A77" s="108">
        <v>1435680</v>
      </c>
      <c r="B77" s="108" t="s">
        <v>4170</v>
      </c>
      <c r="C77" s="108" t="s">
        <v>5510</v>
      </c>
      <c r="D77" s="108" t="s">
        <v>5511</v>
      </c>
      <c r="E77" s="108" t="s">
        <v>1256</v>
      </c>
      <c r="F77" s="108" t="s">
        <v>5512</v>
      </c>
      <c r="G77" s="108" t="s">
        <v>2827</v>
      </c>
      <c r="H77" s="108" t="s">
        <v>2549</v>
      </c>
      <c r="I77" s="108" t="s">
        <v>4170</v>
      </c>
    </row>
    <row r="78" spans="1:9" x14ac:dyDescent="0.3">
      <c r="A78" s="108">
        <v>1435643</v>
      </c>
      <c r="B78" s="108" t="s">
        <v>4171</v>
      </c>
      <c r="C78" s="108" t="s">
        <v>5513</v>
      </c>
      <c r="D78" s="108" t="s">
        <v>5514</v>
      </c>
      <c r="E78" s="108" t="s">
        <v>186</v>
      </c>
      <c r="F78" s="108" t="s">
        <v>2549</v>
      </c>
      <c r="G78" s="108" t="s">
        <v>377</v>
      </c>
      <c r="H78" s="108" t="s">
        <v>2549</v>
      </c>
      <c r="I78" s="108" t="s">
        <v>4171</v>
      </c>
    </row>
    <row r="79" spans="1:9" x14ac:dyDescent="0.3">
      <c r="A79" s="108">
        <v>1511615</v>
      </c>
      <c r="B79" s="108" t="s">
        <v>4172</v>
      </c>
      <c r="C79" s="108" t="s">
        <v>5515</v>
      </c>
      <c r="D79" s="108" t="s">
        <v>5516</v>
      </c>
      <c r="E79" s="108" t="s">
        <v>186</v>
      </c>
      <c r="F79" s="108" t="s">
        <v>2549</v>
      </c>
      <c r="G79" s="108" t="s">
        <v>2827</v>
      </c>
      <c r="H79" s="108" t="s">
        <v>2549</v>
      </c>
      <c r="I79" s="108" t="s">
        <v>4172</v>
      </c>
    </row>
    <row r="80" spans="1:9" x14ac:dyDescent="0.3">
      <c r="A80" s="108">
        <v>1435686</v>
      </c>
      <c r="B80" s="108" t="s">
        <v>4173</v>
      </c>
      <c r="C80" s="108" t="s">
        <v>5517</v>
      </c>
      <c r="D80" s="108" t="s">
        <v>5518</v>
      </c>
      <c r="E80" s="108" t="s">
        <v>186</v>
      </c>
      <c r="F80" s="108" t="s">
        <v>2549</v>
      </c>
      <c r="G80" s="108" t="s">
        <v>2827</v>
      </c>
      <c r="H80" s="108" t="s">
        <v>2549</v>
      </c>
      <c r="I80" s="108" t="s">
        <v>4173</v>
      </c>
    </row>
    <row r="81" spans="1:9" x14ac:dyDescent="0.3">
      <c r="A81" s="108">
        <v>38473</v>
      </c>
      <c r="B81" s="108" t="s">
        <v>4174</v>
      </c>
      <c r="C81" s="108" t="s">
        <v>5519</v>
      </c>
      <c r="D81" s="108" t="s">
        <v>5520</v>
      </c>
      <c r="E81" s="108" t="s">
        <v>1256</v>
      </c>
      <c r="F81" s="108"/>
      <c r="G81" s="108" t="s">
        <v>377</v>
      </c>
      <c r="H81" s="108" t="s">
        <v>2549</v>
      </c>
      <c r="I81" s="108" t="s">
        <v>4174</v>
      </c>
    </row>
    <row r="82" spans="1:9" x14ac:dyDescent="0.3">
      <c r="A82" s="108">
        <v>59923</v>
      </c>
      <c r="B82" s="108" t="s">
        <v>4175</v>
      </c>
      <c r="C82" s="108" t="s">
        <v>5521</v>
      </c>
      <c r="D82" s="108" t="s">
        <v>5522</v>
      </c>
      <c r="E82" s="108" t="s">
        <v>1256</v>
      </c>
      <c r="F82" s="108"/>
      <c r="G82" s="108" t="s">
        <v>377</v>
      </c>
      <c r="H82" s="108" t="s">
        <v>2549</v>
      </c>
      <c r="I82" s="108" t="s">
        <v>4175</v>
      </c>
    </row>
    <row r="83" spans="1:9" x14ac:dyDescent="0.3">
      <c r="A83" s="108">
        <v>38787</v>
      </c>
      <c r="B83" s="108" t="s">
        <v>4176</v>
      </c>
      <c r="C83" s="108" t="s">
        <v>5523</v>
      </c>
      <c r="D83" s="108" t="s">
        <v>5524</v>
      </c>
      <c r="E83" s="108" t="s">
        <v>186</v>
      </c>
      <c r="F83" s="108" t="s">
        <v>2549</v>
      </c>
      <c r="G83" s="108" t="s">
        <v>377</v>
      </c>
      <c r="H83" s="108" t="s">
        <v>5525</v>
      </c>
      <c r="I83" s="108" t="s">
        <v>4176</v>
      </c>
    </row>
    <row r="84" spans="1:9" x14ac:dyDescent="0.3">
      <c r="A84" s="108">
        <v>40021</v>
      </c>
      <c r="B84" s="108" t="s">
        <v>4177</v>
      </c>
      <c r="C84" s="108" t="s">
        <v>5526</v>
      </c>
      <c r="D84" s="108" t="s">
        <v>5524</v>
      </c>
      <c r="E84" s="108" t="s">
        <v>186</v>
      </c>
      <c r="F84" s="108" t="s">
        <v>2549</v>
      </c>
      <c r="G84" s="108" t="s">
        <v>377</v>
      </c>
      <c r="H84" s="108" t="s">
        <v>4087</v>
      </c>
      <c r="I84" s="108" t="s">
        <v>4177</v>
      </c>
    </row>
    <row r="85" spans="1:9" x14ac:dyDescent="0.3">
      <c r="A85" s="108">
        <v>40176</v>
      </c>
      <c r="B85" s="108" t="s">
        <v>4178</v>
      </c>
      <c r="C85" s="108" t="s">
        <v>5527</v>
      </c>
      <c r="D85" s="108" t="s">
        <v>5528</v>
      </c>
      <c r="E85" s="108" t="s">
        <v>1367</v>
      </c>
      <c r="F85" s="108" t="s">
        <v>2549</v>
      </c>
      <c r="G85" s="108" t="s">
        <v>377</v>
      </c>
      <c r="H85" s="108" t="s">
        <v>2549</v>
      </c>
      <c r="I85" s="108" t="s">
        <v>4178</v>
      </c>
    </row>
    <row r="86" spans="1:9" x14ac:dyDescent="0.3">
      <c r="A86" s="108">
        <v>40180</v>
      </c>
      <c r="B86" s="108" t="s">
        <v>4179</v>
      </c>
      <c r="C86" s="108" t="s">
        <v>5529</v>
      </c>
      <c r="D86" s="108" t="s">
        <v>5530</v>
      </c>
      <c r="E86" s="108" t="s">
        <v>1367</v>
      </c>
      <c r="F86" s="108" t="s">
        <v>2549</v>
      </c>
      <c r="G86" s="108" t="s">
        <v>377</v>
      </c>
      <c r="H86" s="108" t="s">
        <v>2549</v>
      </c>
      <c r="I86" s="108" t="s">
        <v>4179</v>
      </c>
    </row>
    <row r="87" spans="1:9" x14ac:dyDescent="0.3">
      <c r="A87" s="108">
        <v>40168</v>
      </c>
      <c r="B87" s="108" t="s">
        <v>4180</v>
      </c>
      <c r="C87" s="108" t="s">
        <v>5531</v>
      </c>
      <c r="D87" s="108" t="s">
        <v>5532</v>
      </c>
      <c r="E87" s="108" t="s">
        <v>186</v>
      </c>
      <c r="F87" s="108" t="s">
        <v>2549</v>
      </c>
      <c r="G87" s="108" t="s">
        <v>377</v>
      </c>
      <c r="H87" s="108" t="s">
        <v>2549</v>
      </c>
      <c r="I87" s="108" t="s">
        <v>4180</v>
      </c>
    </row>
    <row r="88" spans="1:9" x14ac:dyDescent="0.3">
      <c r="A88" s="108">
        <v>40172</v>
      </c>
      <c r="B88" s="108" t="s">
        <v>4181</v>
      </c>
      <c r="C88" s="108" t="s">
        <v>5533</v>
      </c>
      <c r="D88" s="108" t="s">
        <v>5534</v>
      </c>
      <c r="E88" s="108" t="s">
        <v>186</v>
      </c>
      <c r="F88" s="108" t="s">
        <v>2549</v>
      </c>
      <c r="G88" s="108" t="s">
        <v>377</v>
      </c>
      <c r="H88" s="108" t="s">
        <v>2549</v>
      </c>
      <c r="I88" s="108" t="s">
        <v>4181</v>
      </c>
    </row>
    <row r="89" spans="1:9" x14ac:dyDescent="0.3">
      <c r="A89" s="108">
        <v>1435705</v>
      </c>
      <c r="B89" s="108" t="s">
        <v>4182</v>
      </c>
      <c r="C89" s="108" t="s">
        <v>5535</v>
      </c>
      <c r="D89" s="108" t="s">
        <v>5536</v>
      </c>
      <c r="E89" s="108" t="s">
        <v>186</v>
      </c>
      <c r="F89" s="108" t="s">
        <v>2549</v>
      </c>
      <c r="G89" s="108" t="s">
        <v>2827</v>
      </c>
      <c r="H89" s="108" t="s">
        <v>2549</v>
      </c>
      <c r="I89" s="108" t="s">
        <v>4182</v>
      </c>
    </row>
    <row r="90" spans="1:9" x14ac:dyDescent="0.3">
      <c r="A90" s="108">
        <v>38731</v>
      </c>
      <c r="B90" s="108" t="s">
        <v>4183</v>
      </c>
      <c r="C90" s="108" t="s">
        <v>5537</v>
      </c>
      <c r="D90" s="108" t="s">
        <v>5538</v>
      </c>
      <c r="E90" s="108" t="s">
        <v>1256</v>
      </c>
      <c r="F90" s="108" t="s">
        <v>5539</v>
      </c>
      <c r="G90" s="108" t="s">
        <v>377</v>
      </c>
      <c r="H90" s="108" t="s">
        <v>5525</v>
      </c>
      <c r="I90" s="108" t="s">
        <v>4183</v>
      </c>
    </row>
    <row r="91" spans="1:9" x14ac:dyDescent="0.3">
      <c r="A91" s="108">
        <v>38739</v>
      </c>
      <c r="B91" s="108" t="s">
        <v>4184</v>
      </c>
      <c r="C91" s="108" t="s">
        <v>5540</v>
      </c>
      <c r="D91" s="108" t="s">
        <v>5541</v>
      </c>
      <c r="E91" s="108" t="s">
        <v>1256</v>
      </c>
      <c r="F91" s="108" t="s">
        <v>5542</v>
      </c>
      <c r="G91" s="108" t="s">
        <v>377</v>
      </c>
      <c r="H91" s="108" t="s">
        <v>2549</v>
      </c>
      <c r="I91" s="108" t="s">
        <v>4184</v>
      </c>
    </row>
    <row r="92" spans="1:9" x14ac:dyDescent="0.3">
      <c r="A92" s="108">
        <v>40293</v>
      </c>
      <c r="B92" s="108" t="s">
        <v>4185</v>
      </c>
      <c r="C92" s="108" t="s">
        <v>5543</v>
      </c>
      <c r="D92" s="108" t="s">
        <v>5544</v>
      </c>
      <c r="E92" s="108" t="s">
        <v>1256</v>
      </c>
      <c r="F92" s="108"/>
      <c r="G92" s="108" t="s">
        <v>377</v>
      </c>
      <c r="H92" s="108" t="s">
        <v>2549</v>
      </c>
      <c r="I92" s="108" t="s">
        <v>4185</v>
      </c>
    </row>
    <row r="93" spans="1:9" x14ac:dyDescent="0.3">
      <c r="A93" s="108">
        <v>77132</v>
      </c>
      <c r="B93" s="108" t="s">
        <v>4186</v>
      </c>
      <c r="C93" s="108" t="s">
        <v>5545</v>
      </c>
      <c r="D93" s="108" t="s">
        <v>5541</v>
      </c>
      <c r="E93" s="108" t="s">
        <v>1256</v>
      </c>
      <c r="F93" s="108" t="s">
        <v>5542</v>
      </c>
      <c r="G93" s="108" t="s">
        <v>377</v>
      </c>
      <c r="H93" s="108" t="s">
        <v>5546</v>
      </c>
      <c r="I93" s="108" t="s">
        <v>4186</v>
      </c>
    </row>
    <row r="94" spans="1:9" x14ac:dyDescent="0.3">
      <c r="A94" s="108">
        <v>77128</v>
      </c>
      <c r="B94" s="108" t="s">
        <v>4187</v>
      </c>
      <c r="C94" s="108" t="s">
        <v>5547</v>
      </c>
      <c r="D94" s="108" t="s">
        <v>5541</v>
      </c>
      <c r="E94" s="108" t="s">
        <v>1256</v>
      </c>
      <c r="F94" s="108" t="s">
        <v>5542</v>
      </c>
      <c r="G94" s="108" t="s">
        <v>377</v>
      </c>
      <c r="H94" s="108" t="s">
        <v>5548</v>
      </c>
      <c r="I94" s="108" t="s">
        <v>4187</v>
      </c>
    </row>
    <row r="95" spans="1:9" x14ac:dyDescent="0.3">
      <c r="A95" s="108">
        <v>77140</v>
      </c>
      <c r="B95" s="108" t="s">
        <v>4188</v>
      </c>
      <c r="C95" s="108" t="s">
        <v>5549</v>
      </c>
      <c r="D95" s="108" t="s">
        <v>5541</v>
      </c>
      <c r="E95" s="108" t="s">
        <v>1256</v>
      </c>
      <c r="F95" s="108" t="s">
        <v>5542</v>
      </c>
      <c r="G95" s="108" t="s">
        <v>377</v>
      </c>
      <c r="H95" s="108" t="s">
        <v>5550</v>
      </c>
      <c r="I95" s="108" t="s">
        <v>4188</v>
      </c>
    </row>
    <row r="96" spans="1:9" x14ac:dyDescent="0.3">
      <c r="A96" s="108">
        <v>77136</v>
      </c>
      <c r="B96" s="108" t="s">
        <v>4189</v>
      </c>
      <c r="C96" s="108" t="s">
        <v>5551</v>
      </c>
      <c r="D96" s="108" t="s">
        <v>5541</v>
      </c>
      <c r="E96" s="108" t="s">
        <v>1256</v>
      </c>
      <c r="F96" s="108" t="s">
        <v>5542</v>
      </c>
      <c r="G96" s="108" t="s">
        <v>377</v>
      </c>
      <c r="H96" s="108" t="s">
        <v>5552</v>
      </c>
      <c r="I96" s="108" t="s">
        <v>4189</v>
      </c>
    </row>
    <row r="97" spans="1:9" x14ac:dyDescent="0.3">
      <c r="A97" s="108">
        <v>38395</v>
      </c>
      <c r="B97" s="108" t="s">
        <v>4190</v>
      </c>
      <c r="C97" s="108" t="s">
        <v>5553</v>
      </c>
      <c r="D97" s="108" t="s">
        <v>5554</v>
      </c>
      <c r="E97" s="108" t="s">
        <v>1256</v>
      </c>
      <c r="F97" s="108" t="s">
        <v>5539</v>
      </c>
      <c r="G97" s="108" t="s">
        <v>377</v>
      </c>
      <c r="H97" s="108" t="s">
        <v>2549</v>
      </c>
      <c r="I97" s="108" t="s">
        <v>4190</v>
      </c>
    </row>
    <row r="98" spans="1:9" x14ac:dyDescent="0.3">
      <c r="A98" s="108">
        <v>38723</v>
      </c>
      <c r="B98" s="108" t="s">
        <v>4191</v>
      </c>
      <c r="C98" s="108" t="s">
        <v>5555</v>
      </c>
      <c r="D98" s="108" t="s">
        <v>5556</v>
      </c>
      <c r="E98" s="108" t="s">
        <v>1256</v>
      </c>
      <c r="F98" s="108" t="s">
        <v>5539</v>
      </c>
      <c r="G98" s="108" t="s">
        <v>377</v>
      </c>
      <c r="H98" s="108" t="s">
        <v>5557</v>
      </c>
      <c r="I98" s="108" t="s">
        <v>4191</v>
      </c>
    </row>
    <row r="99" spans="1:9" x14ac:dyDescent="0.3">
      <c r="A99" s="108">
        <v>38463</v>
      </c>
      <c r="B99" s="108" t="s">
        <v>4192</v>
      </c>
      <c r="C99" s="108" t="s">
        <v>5558</v>
      </c>
      <c r="D99" s="108" t="s">
        <v>5541</v>
      </c>
      <c r="E99" s="108" t="s">
        <v>1256</v>
      </c>
      <c r="F99" s="108" t="s">
        <v>5542</v>
      </c>
      <c r="G99" s="108" t="s">
        <v>377</v>
      </c>
      <c r="H99" s="108" t="s">
        <v>2549</v>
      </c>
      <c r="I99" s="108" t="s">
        <v>4192</v>
      </c>
    </row>
    <row r="100" spans="1:9" x14ac:dyDescent="0.3">
      <c r="A100" s="108">
        <v>38735</v>
      </c>
      <c r="B100" s="108" t="s">
        <v>4193</v>
      </c>
      <c r="C100" s="108" t="s">
        <v>5559</v>
      </c>
      <c r="D100" s="108" t="s">
        <v>5556</v>
      </c>
      <c r="E100" s="108" t="s">
        <v>1256</v>
      </c>
      <c r="F100" s="108" t="s">
        <v>5542</v>
      </c>
      <c r="G100" s="108" t="s">
        <v>377</v>
      </c>
      <c r="H100" s="108" t="s">
        <v>2549</v>
      </c>
      <c r="I100" s="108" t="s">
        <v>5560</v>
      </c>
    </row>
    <row r="101" spans="1:9" x14ac:dyDescent="0.3">
      <c r="A101" s="108">
        <v>76925</v>
      </c>
      <c r="B101" s="108" t="s">
        <v>4194</v>
      </c>
      <c r="C101" s="108" t="s">
        <v>5561</v>
      </c>
      <c r="D101" s="108" t="s">
        <v>5538</v>
      </c>
      <c r="E101" s="108" t="s">
        <v>1256</v>
      </c>
      <c r="F101" s="108" t="s">
        <v>5539</v>
      </c>
      <c r="G101" s="108" t="s">
        <v>377</v>
      </c>
      <c r="H101" s="108" t="s">
        <v>5546</v>
      </c>
      <c r="I101" s="108" t="s">
        <v>4194</v>
      </c>
    </row>
    <row r="102" spans="1:9" x14ac:dyDescent="0.3">
      <c r="A102" s="108">
        <v>76920</v>
      </c>
      <c r="B102" s="108" t="s">
        <v>4195</v>
      </c>
      <c r="C102" s="108" t="s">
        <v>5562</v>
      </c>
      <c r="D102" s="108" t="s">
        <v>5538</v>
      </c>
      <c r="E102" s="108" t="s">
        <v>1256</v>
      </c>
      <c r="F102" s="108" t="s">
        <v>5539</v>
      </c>
      <c r="G102" s="108" t="s">
        <v>377</v>
      </c>
      <c r="H102" s="108" t="s">
        <v>5548</v>
      </c>
      <c r="I102" s="108" t="s">
        <v>4195</v>
      </c>
    </row>
    <row r="103" spans="1:9" x14ac:dyDescent="0.3">
      <c r="A103" s="108">
        <v>76935</v>
      </c>
      <c r="B103" s="108" t="s">
        <v>4196</v>
      </c>
      <c r="C103" s="108" t="s">
        <v>5563</v>
      </c>
      <c r="D103" s="108" t="s">
        <v>5538</v>
      </c>
      <c r="E103" s="108" t="s">
        <v>1256</v>
      </c>
      <c r="F103" s="108" t="s">
        <v>5539</v>
      </c>
      <c r="G103" s="108" t="s">
        <v>377</v>
      </c>
      <c r="H103" s="108" t="s">
        <v>5550</v>
      </c>
      <c r="I103" s="108" t="s">
        <v>4196</v>
      </c>
    </row>
    <row r="104" spans="1:9" x14ac:dyDescent="0.3">
      <c r="A104" s="108">
        <v>76930</v>
      </c>
      <c r="B104" s="108" t="s">
        <v>4197</v>
      </c>
      <c r="C104" s="108" t="s">
        <v>5564</v>
      </c>
      <c r="D104" s="108" t="s">
        <v>5538</v>
      </c>
      <c r="E104" s="108" t="s">
        <v>1256</v>
      </c>
      <c r="F104" s="108" t="s">
        <v>5539</v>
      </c>
      <c r="G104" s="108" t="s">
        <v>377</v>
      </c>
      <c r="H104" s="108" t="s">
        <v>5552</v>
      </c>
      <c r="I104" s="108" t="s">
        <v>4197</v>
      </c>
    </row>
    <row r="105" spans="1:9" x14ac:dyDescent="0.3">
      <c r="A105" s="108">
        <v>77148</v>
      </c>
      <c r="B105" s="108" t="s">
        <v>4198</v>
      </c>
      <c r="C105" s="108" t="s">
        <v>5565</v>
      </c>
      <c r="D105" s="108" t="s">
        <v>5566</v>
      </c>
      <c r="E105" s="108" t="s">
        <v>1256</v>
      </c>
      <c r="F105" s="108" t="s">
        <v>5542</v>
      </c>
      <c r="G105" s="108" t="s">
        <v>377</v>
      </c>
      <c r="H105" s="108" t="s">
        <v>5546</v>
      </c>
      <c r="I105" s="108" t="s">
        <v>4198</v>
      </c>
    </row>
    <row r="106" spans="1:9" x14ac:dyDescent="0.3">
      <c r="A106" s="108">
        <v>77153</v>
      </c>
      <c r="B106" s="108" t="s">
        <v>4199</v>
      </c>
      <c r="C106" s="108" t="s">
        <v>5567</v>
      </c>
      <c r="D106" s="108" t="s">
        <v>5566</v>
      </c>
      <c r="E106" s="108" t="s">
        <v>1256</v>
      </c>
      <c r="F106" s="108" t="s">
        <v>5542</v>
      </c>
      <c r="G106" s="108" t="s">
        <v>377</v>
      </c>
      <c r="H106" s="108" t="s">
        <v>5548</v>
      </c>
      <c r="I106" s="108" t="s">
        <v>4199</v>
      </c>
    </row>
    <row r="107" spans="1:9" x14ac:dyDescent="0.3">
      <c r="A107" s="108">
        <v>77158</v>
      </c>
      <c r="B107" s="108" t="s">
        <v>4200</v>
      </c>
      <c r="C107" s="108" t="s">
        <v>5568</v>
      </c>
      <c r="D107" s="108" t="s">
        <v>5566</v>
      </c>
      <c r="E107" s="108" t="s">
        <v>1256</v>
      </c>
      <c r="F107" s="108" t="s">
        <v>5542</v>
      </c>
      <c r="G107" s="108" t="s">
        <v>377</v>
      </c>
      <c r="H107" s="108" t="s">
        <v>5550</v>
      </c>
      <c r="I107" s="108" t="s">
        <v>4200</v>
      </c>
    </row>
    <row r="108" spans="1:9" x14ac:dyDescent="0.3">
      <c r="A108" s="108">
        <v>77163</v>
      </c>
      <c r="B108" s="108" t="s">
        <v>4201</v>
      </c>
      <c r="C108" s="108" t="s">
        <v>5569</v>
      </c>
      <c r="D108" s="108" t="s">
        <v>5566</v>
      </c>
      <c r="E108" s="108" t="s">
        <v>1256</v>
      </c>
      <c r="F108" s="108" t="s">
        <v>5542</v>
      </c>
      <c r="G108" s="108" t="s">
        <v>377</v>
      </c>
      <c r="H108" s="108" t="s">
        <v>5552</v>
      </c>
      <c r="I108" s="108" t="s">
        <v>4201</v>
      </c>
    </row>
    <row r="109" spans="1:9" x14ac:dyDescent="0.3">
      <c r="A109" s="108">
        <v>76945</v>
      </c>
      <c r="B109" s="108" t="s">
        <v>4202</v>
      </c>
      <c r="C109" s="108" t="s">
        <v>5570</v>
      </c>
      <c r="D109" s="108" t="s">
        <v>5571</v>
      </c>
      <c r="E109" s="108" t="s">
        <v>1256</v>
      </c>
      <c r="F109" s="108" t="s">
        <v>5539</v>
      </c>
      <c r="G109" s="108" t="s">
        <v>377</v>
      </c>
      <c r="H109" s="108" t="s">
        <v>5546</v>
      </c>
      <c r="I109" s="108" t="s">
        <v>4202</v>
      </c>
    </row>
    <row r="110" spans="1:9" x14ac:dyDescent="0.3">
      <c r="A110" s="108">
        <v>76955</v>
      </c>
      <c r="B110" s="108" t="s">
        <v>4203</v>
      </c>
      <c r="C110" s="108" t="s">
        <v>5572</v>
      </c>
      <c r="D110" s="108" t="s">
        <v>5571</v>
      </c>
      <c r="E110" s="108" t="s">
        <v>1256</v>
      </c>
      <c r="F110" s="108" t="s">
        <v>5539</v>
      </c>
      <c r="G110" s="108" t="s">
        <v>377</v>
      </c>
      <c r="H110" s="108" t="s">
        <v>5548</v>
      </c>
      <c r="I110" s="108" t="s">
        <v>4203</v>
      </c>
    </row>
    <row r="111" spans="1:9" x14ac:dyDescent="0.3">
      <c r="A111" s="108">
        <v>76940</v>
      </c>
      <c r="B111" s="108" t="s">
        <v>4204</v>
      </c>
      <c r="C111" s="108" t="s">
        <v>5573</v>
      </c>
      <c r="D111" s="108" t="s">
        <v>5571</v>
      </c>
      <c r="E111" s="108" t="s">
        <v>1256</v>
      </c>
      <c r="F111" s="108" t="s">
        <v>5539</v>
      </c>
      <c r="G111" s="108" t="s">
        <v>377</v>
      </c>
      <c r="H111" s="108" t="s">
        <v>5550</v>
      </c>
      <c r="I111" s="108" t="s">
        <v>4204</v>
      </c>
    </row>
    <row r="112" spans="1:9" x14ac:dyDescent="0.3">
      <c r="A112" s="108">
        <v>76950</v>
      </c>
      <c r="B112" s="108" t="s">
        <v>4205</v>
      </c>
      <c r="C112" s="108" t="s">
        <v>5574</v>
      </c>
      <c r="D112" s="108" t="s">
        <v>5571</v>
      </c>
      <c r="E112" s="108" t="s">
        <v>1256</v>
      </c>
      <c r="F112" s="108" t="s">
        <v>5539</v>
      </c>
      <c r="G112" s="108" t="s">
        <v>377</v>
      </c>
      <c r="H112" s="108" t="s">
        <v>5552</v>
      </c>
      <c r="I112" s="108" t="s">
        <v>4205</v>
      </c>
    </row>
    <row r="113" spans="1:9" x14ac:dyDescent="0.3">
      <c r="A113" s="108">
        <v>77212</v>
      </c>
      <c r="B113" s="108" t="s">
        <v>4206</v>
      </c>
      <c r="C113" s="108" t="s">
        <v>5575</v>
      </c>
      <c r="D113" s="108" t="s">
        <v>5576</v>
      </c>
      <c r="E113" s="108" t="s">
        <v>1256</v>
      </c>
      <c r="F113" s="108" t="s">
        <v>5539</v>
      </c>
      <c r="G113" s="108" t="s">
        <v>377</v>
      </c>
      <c r="H113" s="108" t="s">
        <v>5546</v>
      </c>
      <c r="I113" s="108" t="s">
        <v>4206</v>
      </c>
    </row>
    <row r="114" spans="1:9" x14ac:dyDescent="0.3">
      <c r="A114" s="108">
        <v>77216</v>
      </c>
      <c r="B114" s="108" t="s">
        <v>4207</v>
      </c>
      <c r="C114" s="108" t="s">
        <v>5577</v>
      </c>
      <c r="D114" s="108" t="s">
        <v>5576</v>
      </c>
      <c r="E114" s="108" t="s">
        <v>1256</v>
      </c>
      <c r="F114" s="108" t="s">
        <v>5539</v>
      </c>
      <c r="G114" s="108" t="s">
        <v>377</v>
      </c>
      <c r="H114" s="108" t="s">
        <v>5548</v>
      </c>
      <c r="I114" s="108" t="s">
        <v>4207</v>
      </c>
    </row>
    <row r="115" spans="1:9" x14ac:dyDescent="0.3">
      <c r="A115" s="108">
        <v>77220</v>
      </c>
      <c r="B115" s="108" t="s">
        <v>4208</v>
      </c>
      <c r="C115" s="108" t="s">
        <v>5578</v>
      </c>
      <c r="D115" s="108" t="s">
        <v>5576</v>
      </c>
      <c r="E115" s="108" t="s">
        <v>1256</v>
      </c>
      <c r="F115" s="108" t="s">
        <v>5539</v>
      </c>
      <c r="G115" s="108" t="s">
        <v>377</v>
      </c>
      <c r="H115" s="108" t="s">
        <v>5550</v>
      </c>
      <c r="I115" s="108" t="s">
        <v>4208</v>
      </c>
    </row>
    <row r="116" spans="1:9" x14ac:dyDescent="0.3">
      <c r="A116" s="108">
        <v>77225</v>
      </c>
      <c r="B116" s="108" t="s">
        <v>4209</v>
      </c>
      <c r="C116" s="108" t="s">
        <v>5579</v>
      </c>
      <c r="D116" s="108" t="s">
        <v>5576</v>
      </c>
      <c r="E116" s="108" t="s">
        <v>1256</v>
      </c>
      <c r="F116" s="108" t="s">
        <v>5539</v>
      </c>
      <c r="G116" s="108" t="s">
        <v>377</v>
      </c>
      <c r="H116" s="108" t="s">
        <v>5552</v>
      </c>
      <c r="I116" s="108" t="s">
        <v>4209</v>
      </c>
    </row>
    <row r="117" spans="1:9" x14ac:dyDescent="0.3">
      <c r="A117" s="108">
        <v>38552</v>
      </c>
      <c r="B117" s="108" t="s">
        <v>4210</v>
      </c>
      <c r="C117" s="108" t="s">
        <v>5580</v>
      </c>
      <c r="D117" s="108" t="s">
        <v>5581</v>
      </c>
      <c r="E117" s="108" t="s">
        <v>1256</v>
      </c>
      <c r="F117" s="108" t="s">
        <v>5512</v>
      </c>
      <c r="G117" s="108" t="s">
        <v>377</v>
      </c>
      <c r="H117" s="108" t="s">
        <v>2549</v>
      </c>
      <c r="I117" s="108" t="s">
        <v>4210</v>
      </c>
    </row>
    <row r="118" spans="1:9" x14ac:dyDescent="0.3">
      <c r="A118" s="108">
        <v>1435657</v>
      </c>
      <c r="B118" s="108" t="s">
        <v>4211</v>
      </c>
      <c r="C118" s="108" t="s">
        <v>5582</v>
      </c>
      <c r="D118" s="108" t="s">
        <v>5583</v>
      </c>
      <c r="E118" s="108" t="s">
        <v>1367</v>
      </c>
      <c r="F118" s="108" t="s">
        <v>2549</v>
      </c>
      <c r="G118" s="108" t="s">
        <v>377</v>
      </c>
      <c r="H118" s="108" t="s">
        <v>2549</v>
      </c>
      <c r="I118" s="108" t="s">
        <v>4211</v>
      </c>
    </row>
    <row r="119" spans="1:9" x14ac:dyDescent="0.3">
      <c r="A119" s="108">
        <v>1435661</v>
      </c>
      <c r="B119" s="108" t="s">
        <v>4212</v>
      </c>
      <c r="C119" s="108" t="s">
        <v>5584</v>
      </c>
      <c r="D119" s="108" t="s">
        <v>5585</v>
      </c>
      <c r="E119" s="108" t="s">
        <v>1367</v>
      </c>
      <c r="F119" s="108" t="s">
        <v>2549</v>
      </c>
      <c r="G119" s="108" t="s">
        <v>377</v>
      </c>
      <c r="H119" s="108" t="s">
        <v>2549</v>
      </c>
      <c r="I119" s="108" t="s">
        <v>4212</v>
      </c>
    </row>
    <row r="120" spans="1:9" x14ac:dyDescent="0.3">
      <c r="A120" s="108">
        <v>76846</v>
      </c>
      <c r="B120" s="108" t="s">
        <v>4213</v>
      </c>
      <c r="C120" s="108" t="s">
        <v>5586</v>
      </c>
      <c r="D120" s="108" t="s">
        <v>5587</v>
      </c>
      <c r="E120" s="108" t="s">
        <v>1256</v>
      </c>
      <c r="F120" s="108" t="s">
        <v>5512</v>
      </c>
      <c r="G120" s="108" t="s">
        <v>377</v>
      </c>
      <c r="H120" s="108" t="s">
        <v>5588</v>
      </c>
      <c r="I120" s="108" t="s">
        <v>4213</v>
      </c>
    </row>
    <row r="121" spans="1:9" x14ac:dyDescent="0.3">
      <c r="A121" s="108">
        <v>76838</v>
      </c>
      <c r="B121" s="108" t="s">
        <v>4214</v>
      </c>
      <c r="C121" s="108" t="s">
        <v>5589</v>
      </c>
      <c r="D121" s="108" t="s">
        <v>5587</v>
      </c>
      <c r="E121" s="108" t="s">
        <v>1256</v>
      </c>
      <c r="F121" s="108" t="s">
        <v>5512</v>
      </c>
      <c r="G121" s="108" t="s">
        <v>377</v>
      </c>
      <c r="H121" s="108" t="s">
        <v>5546</v>
      </c>
      <c r="I121" s="108" t="s">
        <v>4214</v>
      </c>
    </row>
    <row r="122" spans="1:9" x14ac:dyDescent="0.3">
      <c r="A122" s="108">
        <v>76833</v>
      </c>
      <c r="B122" s="108" t="s">
        <v>4215</v>
      </c>
      <c r="C122" s="108" t="s">
        <v>5590</v>
      </c>
      <c r="D122" s="108" t="s">
        <v>5587</v>
      </c>
      <c r="E122" s="108" t="s">
        <v>1256</v>
      </c>
      <c r="F122" s="108" t="s">
        <v>5512</v>
      </c>
      <c r="G122" s="108" t="s">
        <v>377</v>
      </c>
      <c r="H122" s="108" t="s">
        <v>5548</v>
      </c>
      <c r="I122" s="108" t="s">
        <v>5591</v>
      </c>
    </row>
    <row r="123" spans="1:9" x14ac:dyDescent="0.3">
      <c r="A123" s="108">
        <v>76842</v>
      </c>
      <c r="B123" s="108" t="s">
        <v>4216</v>
      </c>
      <c r="C123" s="108" t="s">
        <v>5592</v>
      </c>
      <c r="D123" s="108" t="s">
        <v>5587</v>
      </c>
      <c r="E123" s="108" t="s">
        <v>1256</v>
      </c>
      <c r="F123" s="108" t="s">
        <v>5512</v>
      </c>
      <c r="G123" s="108" t="s">
        <v>377</v>
      </c>
      <c r="H123" s="108" t="s">
        <v>5550</v>
      </c>
      <c r="I123" s="108" t="s">
        <v>4216</v>
      </c>
    </row>
    <row r="124" spans="1:9" x14ac:dyDescent="0.3">
      <c r="A124" s="108">
        <v>38365</v>
      </c>
      <c r="B124" s="108" t="s">
        <v>4217</v>
      </c>
      <c r="C124" s="108" t="s">
        <v>5593</v>
      </c>
      <c r="D124" s="108" t="s">
        <v>5594</v>
      </c>
      <c r="E124" s="108" t="s">
        <v>1256</v>
      </c>
      <c r="F124" s="108" t="s">
        <v>5512</v>
      </c>
      <c r="G124" s="108" t="s">
        <v>377</v>
      </c>
      <c r="H124" s="108" t="s">
        <v>5552</v>
      </c>
      <c r="I124" s="108" t="s">
        <v>4217</v>
      </c>
    </row>
    <row r="125" spans="1:9" x14ac:dyDescent="0.3">
      <c r="A125" s="108">
        <v>38654</v>
      </c>
      <c r="B125" s="108" t="s">
        <v>4218</v>
      </c>
      <c r="C125" s="108" t="s">
        <v>5595</v>
      </c>
      <c r="D125" s="108" t="s">
        <v>5596</v>
      </c>
      <c r="E125" s="108" t="s">
        <v>1256</v>
      </c>
      <c r="F125" s="108" t="s">
        <v>5512</v>
      </c>
      <c r="G125" s="108" t="s">
        <v>377</v>
      </c>
      <c r="H125" s="108" t="s">
        <v>5597</v>
      </c>
      <c r="I125" s="108" t="s">
        <v>4218</v>
      </c>
    </row>
    <row r="126" spans="1:9" x14ac:dyDescent="0.3">
      <c r="A126" s="108">
        <v>38650</v>
      </c>
      <c r="B126" s="108" t="s">
        <v>4219</v>
      </c>
      <c r="C126" s="108" t="s">
        <v>5598</v>
      </c>
      <c r="D126" s="108" t="s">
        <v>5599</v>
      </c>
      <c r="E126" s="108" t="s">
        <v>1256</v>
      </c>
      <c r="F126" s="108" t="s">
        <v>5512</v>
      </c>
      <c r="G126" s="108" t="s">
        <v>377</v>
      </c>
      <c r="H126" s="108" t="s">
        <v>4087</v>
      </c>
      <c r="I126" s="108" t="s">
        <v>4219</v>
      </c>
    </row>
    <row r="127" spans="1:9" x14ac:dyDescent="0.3">
      <c r="A127" s="108">
        <v>1511887</v>
      </c>
      <c r="B127" s="108" t="s">
        <v>4220</v>
      </c>
      <c r="C127" s="108" t="s">
        <v>5600</v>
      </c>
      <c r="D127" s="108" t="s">
        <v>5601</v>
      </c>
      <c r="E127" s="108" t="s">
        <v>1367</v>
      </c>
      <c r="F127" s="108" t="s">
        <v>2549</v>
      </c>
      <c r="G127" s="108" t="s">
        <v>377</v>
      </c>
      <c r="H127" s="108" t="s">
        <v>2549</v>
      </c>
      <c r="I127" s="108" t="s">
        <v>4220</v>
      </c>
    </row>
    <row r="128" spans="1:9" x14ac:dyDescent="0.3">
      <c r="A128" s="108">
        <v>77174</v>
      </c>
      <c r="B128" s="108" t="s">
        <v>4221</v>
      </c>
      <c r="C128" s="108" t="s">
        <v>5602</v>
      </c>
      <c r="D128" s="108" t="s">
        <v>5603</v>
      </c>
      <c r="E128" s="108" t="s">
        <v>1256</v>
      </c>
      <c r="F128" s="108"/>
      <c r="G128" s="108" t="s">
        <v>377</v>
      </c>
      <c r="H128" s="108" t="s">
        <v>5546</v>
      </c>
      <c r="I128" s="108" t="s">
        <v>4221</v>
      </c>
    </row>
    <row r="129" spans="1:9" x14ac:dyDescent="0.3">
      <c r="A129" s="108">
        <v>77170</v>
      </c>
      <c r="B129" s="108" t="s">
        <v>4222</v>
      </c>
      <c r="C129" s="108" t="s">
        <v>5604</v>
      </c>
      <c r="D129" s="108" t="s">
        <v>5603</v>
      </c>
      <c r="E129" s="108" t="s">
        <v>1256</v>
      </c>
      <c r="F129" s="108"/>
      <c r="G129" s="108" t="s">
        <v>377</v>
      </c>
      <c r="H129" s="108" t="s">
        <v>5548</v>
      </c>
      <c r="I129" s="108" t="s">
        <v>4222</v>
      </c>
    </row>
    <row r="130" spans="1:9" x14ac:dyDescent="0.3">
      <c r="A130" s="108">
        <v>77182</v>
      </c>
      <c r="B130" s="108" t="s">
        <v>4223</v>
      </c>
      <c r="C130" s="108" t="s">
        <v>5605</v>
      </c>
      <c r="D130" s="108" t="s">
        <v>5603</v>
      </c>
      <c r="E130" s="108" t="s">
        <v>1256</v>
      </c>
      <c r="F130" s="108"/>
      <c r="G130" s="108" t="s">
        <v>377</v>
      </c>
      <c r="H130" s="108" t="s">
        <v>5550</v>
      </c>
      <c r="I130" s="108" t="s">
        <v>4223</v>
      </c>
    </row>
    <row r="131" spans="1:9" x14ac:dyDescent="0.3">
      <c r="A131" s="108">
        <v>77178</v>
      </c>
      <c r="B131" s="108" t="s">
        <v>4224</v>
      </c>
      <c r="C131" s="108" t="s">
        <v>5606</v>
      </c>
      <c r="D131" s="108" t="s">
        <v>5603</v>
      </c>
      <c r="E131" s="108" t="s">
        <v>1256</v>
      </c>
      <c r="F131" s="108"/>
      <c r="G131" s="108" t="s">
        <v>377</v>
      </c>
      <c r="H131" s="108" t="s">
        <v>5552</v>
      </c>
      <c r="I131" s="108" t="s">
        <v>4224</v>
      </c>
    </row>
    <row r="132" spans="1:9" x14ac:dyDescent="0.3">
      <c r="A132" s="108">
        <v>38569</v>
      </c>
      <c r="B132" s="108" t="s">
        <v>4225</v>
      </c>
      <c r="C132" s="108" t="s">
        <v>5607</v>
      </c>
      <c r="D132" s="108" t="s">
        <v>5608</v>
      </c>
      <c r="E132" s="108" t="s">
        <v>1256</v>
      </c>
      <c r="F132" s="108" t="s">
        <v>5539</v>
      </c>
      <c r="G132" s="108" t="s">
        <v>377</v>
      </c>
      <c r="H132" s="108" t="s">
        <v>5552</v>
      </c>
      <c r="I132" s="108" t="s">
        <v>4225</v>
      </c>
    </row>
    <row r="133" spans="1:9" x14ac:dyDescent="0.3">
      <c r="A133" s="108">
        <v>58396</v>
      </c>
      <c r="B133" s="108" t="s">
        <v>4226</v>
      </c>
      <c r="C133" s="108" t="s">
        <v>5609</v>
      </c>
      <c r="D133" s="108" t="s">
        <v>5610</v>
      </c>
      <c r="E133" s="108" t="s">
        <v>1256</v>
      </c>
      <c r="F133" s="108" t="s">
        <v>5539</v>
      </c>
      <c r="G133" s="108" t="s">
        <v>377</v>
      </c>
      <c r="H133" s="108" t="s">
        <v>2549</v>
      </c>
      <c r="I133" s="108" t="s">
        <v>4226</v>
      </c>
    </row>
    <row r="134" spans="1:9" x14ac:dyDescent="0.3">
      <c r="A134" s="108">
        <v>38670</v>
      </c>
      <c r="B134" s="108" t="s">
        <v>4227</v>
      </c>
      <c r="C134" s="108" t="s">
        <v>5611</v>
      </c>
      <c r="D134" s="108" t="s">
        <v>5612</v>
      </c>
      <c r="E134" s="108" t="s">
        <v>1256</v>
      </c>
      <c r="F134" s="108" t="s">
        <v>5539</v>
      </c>
      <c r="G134" s="108" t="s">
        <v>377</v>
      </c>
      <c r="H134" s="108" t="s">
        <v>4087</v>
      </c>
      <c r="I134" s="108" t="s">
        <v>4227</v>
      </c>
    </row>
    <row r="135" spans="1:9" x14ac:dyDescent="0.3">
      <c r="A135" s="108">
        <v>76879</v>
      </c>
      <c r="B135" s="108" t="s">
        <v>4228</v>
      </c>
      <c r="C135" s="108" t="s">
        <v>5613</v>
      </c>
      <c r="D135" s="108" t="s">
        <v>5614</v>
      </c>
      <c r="E135" s="108" t="s">
        <v>1256</v>
      </c>
      <c r="F135" s="108" t="s">
        <v>5539</v>
      </c>
      <c r="G135" s="108" t="s">
        <v>377</v>
      </c>
      <c r="H135" s="108" t="s">
        <v>5546</v>
      </c>
      <c r="I135" s="108" t="s">
        <v>4228</v>
      </c>
    </row>
    <row r="136" spans="1:9" x14ac:dyDescent="0.3">
      <c r="A136" s="108">
        <v>76857</v>
      </c>
      <c r="B136" s="108" t="s">
        <v>4229</v>
      </c>
      <c r="C136" s="108" t="s">
        <v>5615</v>
      </c>
      <c r="D136" s="108" t="s">
        <v>5614</v>
      </c>
      <c r="E136" s="108" t="s">
        <v>1256</v>
      </c>
      <c r="F136" s="108" t="s">
        <v>5539</v>
      </c>
      <c r="G136" s="108" t="s">
        <v>377</v>
      </c>
      <c r="H136" s="108" t="s">
        <v>5548</v>
      </c>
      <c r="I136" s="108" t="s">
        <v>4229</v>
      </c>
    </row>
    <row r="137" spans="1:9" x14ac:dyDescent="0.3">
      <c r="A137" s="108">
        <v>76900</v>
      </c>
      <c r="B137" s="108" t="s">
        <v>4230</v>
      </c>
      <c r="C137" s="108" t="s">
        <v>5616</v>
      </c>
      <c r="D137" s="108" t="s">
        <v>5614</v>
      </c>
      <c r="E137" s="108" t="s">
        <v>1256</v>
      </c>
      <c r="F137" s="108" t="s">
        <v>5539</v>
      </c>
      <c r="G137" s="108" t="s">
        <v>377</v>
      </c>
      <c r="H137" s="108" t="s">
        <v>5550</v>
      </c>
      <c r="I137" s="108" t="s">
        <v>4230</v>
      </c>
    </row>
    <row r="138" spans="1:9" x14ac:dyDescent="0.3">
      <c r="A138" s="108">
        <v>77195</v>
      </c>
      <c r="B138" s="108" t="s">
        <v>4231</v>
      </c>
      <c r="C138" s="108" t="s">
        <v>5617</v>
      </c>
      <c r="D138" s="108" t="s">
        <v>5618</v>
      </c>
      <c r="E138" s="108" t="s">
        <v>1256</v>
      </c>
      <c r="F138" s="108"/>
      <c r="G138" s="108" t="s">
        <v>377</v>
      </c>
      <c r="H138" s="108" t="s">
        <v>2549</v>
      </c>
      <c r="I138" s="108" t="s">
        <v>4231</v>
      </c>
    </row>
    <row r="139" spans="1:9" x14ac:dyDescent="0.3">
      <c r="A139" s="108">
        <v>77190</v>
      </c>
      <c r="B139" s="108" t="s">
        <v>4232</v>
      </c>
      <c r="C139" s="108" t="s">
        <v>5619</v>
      </c>
      <c r="D139" s="108" t="s">
        <v>5618</v>
      </c>
      <c r="E139" s="108" t="s">
        <v>1256</v>
      </c>
      <c r="F139" s="108"/>
      <c r="G139" s="108" t="s">
        <v>377</v>
      </c>
      <c r="H139" s="108" t="s">
        <v>2549</v>
      </c>
      <c r="I139" s="108" t="s">
        <v>4232</v>
      </c>
    </row>
    <row r="140" spans="1:9" x14ac:dyDescent="0.3">
      <c r="A140" s="108">
        <v>77203</v>
      </c>
      <c r="B140" s="108" t="s">
        <v>4233</v>
      </c>
      <c r="C140" s="108" t="s">
        <v>5620</v>
      </c>
      <c r="D140" s="108" t="s">
        <v>5618</v>
      </c>
      <c r="E140" s="108" t="s">
        <v>1256</v>
      </c>
      <c r="F140" s="108"/>
      <c r="G140" s="108" t="s">
        <v>377</v>
      </c>
      <c r="H140" s="108" t="s">
        <v>2549</v>
      </c>
      <c r="I140" s="108" t="s">
        <v>4233</v>
      </c>
    </row>
    <row r="141" spans="1:9" x14ac:dyDescent="0.3">
      <c r="A141" s="108">
        <v>77199</v>
      </c>
      <c r="B141" s="108" t="s">
        <v>4234</v>
      </c>
      <c r="C141" s="108" t="s">
        <v>5621</v>
      </c>
      <c r="D141" s="108" t="s">
        <v>5618</v>
      </c>
      <c r="E141" s="108" t="s">
        <v>1256</v>
      </c>
      <c r="F141" s="108"/>
      <c r="G141" s="108" t="s">
        <v>377</v>
      </c>
      <c r="H141" s="108" t="s">
        <v>2549</v>
      </c>
      <c r="I141" s="108" t="s">
        <v>4234</v>
      </c>
    </row>
    <row r="142" spans="1:9" x14ac:dyDescent="0.3">
      <c r="A142" s="108">
        <v>40356</v>
      </c>
      <c r="B142" s="108" t="s">
        <v>4235</v>
      </c>
      <c r="C142" s="108" t="s">
        <v>5622</v>
      </c>
      <c r="D142" s="108" t="s">
        <v>5623</v>
      </c>
      <c r="E142" s="108" t="s">
        <v>1256</v>
      </c>
      <c r="F142" s="108"/>
      <c r="G142" s="108" t="s">
        <v>377</v>
      </c>
      <c r="H142" s="108" t="s">
        <v>2549</v>
      </c>
      <c r="I142" s="108" t="s">
        <v>4235</v>
      </c>
    </row>
    <row r="143" spans="1:9" x14ac:dyDescent="0.3">
      <c r="A143" s="108">
        <v>38692</v>
      </c>
      <c r="B143" s="108" t="s">
        <v>4236</v>
      </c>
      <c r="C143" s="108" t="s">
        <v>5624</v>
      </c>
      <c r="D143" s="108" t="s">
        <v>5625</v>
      </c>
      <c r="E143" s="108" t="s">
        <v>1256</v>
      </c>
      <c r="F143" s="108"/>
      <c r="G143" s="108" t="s">
        <v>377</v>
      </c>
      <c r="H143" s="108" t="s">
        <v>2549</v>
      </c>
      <c r="I143" s="108" t="s">
        <v>4236</v>
      </c>
    </row>
    <row r="144" spans="1:9" x14ac:dyDescent="0.3">
      <c r="A144" s="108">
        <v>76884</v>
      </c>
      <c r="B144" s="108" t="s">
        <v>4237</v>
      </c>
      <c r="C144" s="108" t="s">
        <v>5626</v>
      </c>
      <c r="D144" s="108" t="s">
        <v>5627</v>
      </c>
      <c r="E144" s="108" t="s">
        <v>1256</v>
      </c>
      <c r="F144" s="108" t="s">
        <v>5539</v>
      </c>
      <c r="G144" s="108" t="s">
        <v>377</v>
      </c>
      <c r="H144" s="108" t="s">
        <v>5546</v>
      </c>
      <c r="I144" s="108" t="s">
        <v>4237</v>
      </c>
    </row>
    <row r="145" spans="1:9" x14ac:dyDescent="0.3">
      <c r="A145" s="108">
        <v>76863</v>
      </c>
      <c r="B145" s="108" t="s">
        <v>4238</v>
      </c>
      <c r="C145" s="108" t="s">
        <v>5628</v>
      </c>
      <c r="D145" s="108" t="s">
        <v>5627</v>
      </c>
      <c r="E145" s="108" t="s">
        <v>1256</v>
      </c>
      <c r="F145" s="108" t="s">
        <v>5539</v>
      </c>
      <c r="G145" s="108" t="s">
        <v>377</v>
      </c>
      <c r="H145" s="108" t="s">
        <v>5548</v>
      </c>
      <c r="I145" s="108" t="s">
        <v>4238</v>
      </c>
    </row>
    <row r="146" spans="1:9" x14ac:dyDescent="0.3">
      <c r="A146" s="108">
        <v>76889</v>
      </c>
      <c r="B146" s="108" t="s">
        <v>4239</v>
      </c>
      <c r="C146" s="108" t="s">
        <v>5629</v>
      </c>
      <c r="D146" s="108" t="s">
        <v>5627</v>
      </c>
      <c r="E146" s="108" t="s">
        <v>1256</v>
      </c>
      <c r="F146" s="108" t="s">
        <v>5539</v>
      </c>
      <c r="G146" s="108" t="s">
        <v>377</v>
      </c>
      <c r="H146" s="108" t="s">
        <v>5550</v>
      </c>
      <c r="I146" s="108" t="s">
        <v>4239</v>
      </c>
    </row>
    <row r="147" spans="1:9" x14ac:dyDescent="0.3">
      <c r="A147" s="108">
        <v>76868</v>
      </c>
      <c r="B147" s="108" t="s">
        <v>4240</v>
      </c>
      <c r="C147" s="108" t="s">
        <v>5630</v>
      </c>
      <c r="D147" s="108" t="s">
        <v>5627</v>
      </c>
      <c r="E147" s="108" t="s">
        <v>1256</v>
      </c>
      <c r="F147" s="108" t="s">
        <v>5539</v>
      </c>
      <c r="G147" s="108" t="s">
        <v>377</v>
      </c>
      <c r="H147" s="108" t="s">
        <v>5552</v>
      </c>
      <c r="I147" s="108" t="s">
        <v>4240</v>
      </c>
    </row>
    <row r="148" spans="1:9" x14ac:dyDescent="0.3">
      <c r="A148" s="108">
        <v>1511913</v>
      </c>
      <c r="B148" s="108" t="s">
        <v>4241</v>
      </c>
      <c r="C148" s="108" t="s">
        <v>5631</v>
      </c>
      <c r="D148" s="108" t="s">
        <v>5632</v>
      </c>
      <c r="E148" s="108" t="s">
        <v>1367</v>
      </c>
      <c r="F148" s="108" t="s">
        <v>2549</v>
      </c>
      <c r="G148" s="108" t="s">
        <v>377</v>
      </c>
      <c r="H148" s="108" t="s">
        <v>2549</v>
      </c>
      <c r="I148" s="108" t="s">
        <v>4241</v>
      </c>
    </row>
    <row r="149" spans="1:9" x14ac:dyDescent="0.3">
      <c r="A149" s="108">
        <v>1514449</v>
      </c>
      <c r="B149" s="108" t="s">
        <v>4242</v>
      </c>
      <c r="C149" s="108" t="s">
        <v>5631</v>
      </c>
      <c r="D149" s="108" t="s">
        <v>5633</v>
      </c>
      <c r="E149" s="108" t="s">
        <v>186</v>
      </c>
      <c r="F149" s="108" t="s">
        <v>2549</v>
      </c>
      <c r="G149" s="108" t="s">
        <v>377</v>
      </c>
      <c r="H149" s="108" t="s">
        <v>2549</v>
      </c>
      <c r="I149" s="108" t="s">
        <v>4242</v>
      </c>
    </row>
    <row r="150" spans="1:9" x14ac:dyDescent="0.3">
      <c r="A150" s="108">
        <v>56972</v>
      </c>
      <c r="B150" s="108" t="s">
        <v>4243</v>
      </c>
      <c r="C150" s="108" t="s">
        <v>5634</v>
      </c>
      <c r="D150" s="108" t="s">
        <v>5635</v>
      </c>
      <c r="E150" s="108" t="s">
        <v>186</v>
      </c>
      <c r="F150" s="108" t="s">
        <v>2549</v>
      </c>
      <c r="G150" s="108" t="s">
        <v>377</v>
      </c>
      <c r="H150" s="108" t="s">
        <v>2549</v>
      </c>
      <c r="I150" s="108" t="s">
        <v>4243</v>
      </c>
    </row>
    <row r="151" spans="1:9" x14ac:dyDescent="0.3">
      <c r="A151" s="108">
        <v>56997</v>
      </c>
      <c r="B151" s="108" t="s">
        <v>4244</v>
      </c>
      <c r="C151" s="108" t="s">
        <v>5636</v>
      </c>
      <c r="D151" s="108" t="s">
        <v>2549</v>
      </c>
      <c r="E151" s="108" t="s">
        <v>186</v>
      </c>
      <c r="F151" s="108" t="s">
        <v>2549</v>
      </c>
      <c r="G151" s="108" t="s">
        <v>377</v>
      </c>
      <c r="H151" s="108" t="s">
        <v>2549</v>
      </c>
      <c r="I151" s="108" t="s">
        <v>4244</v>
      </c>
    </row>
    <row r="152" spans="1:9" x14ac:dyDescent="0.3">
      <c r="A152" s="108">
        <v>57000</v>
      </c>
      <c r="B152" s="108" t="s">
        <v>4245</v>
      </c>
      <c r="C152" s="108" t="s">
        <v>5637</v>
      </c>
      <c r="D152" s="108" t="s">
        <v>2549</v>
      </c>
      <c r="E152" s="108" t="s">
        <v>186</v>
      </c>
      <c r="F152" s="108" t="s">
        <v>2549</v>
      </c>
      <c r="G152" s="108" t="s">
        <v>377</v>
      </c>
      <c r="H152" s="108" t="s">
        <v>2549</v>
      </c>
      <c r="I152" s="108" t="s">
        <v>4245</v>
      </c>
    </row>
    <row r="153" spans="1:9" x14ac:dyDescent="0.3">
      <c r="A153" s="108">
        <v>57003</v>
      </c>
      <c r="B153" s="108" t="s">
        <v>4246</v>
      </c>
      <c r="C153" s="108" t="s">
        <v>5638</v>
      </c>
      <c r="D153" s="108" t="s">
        <v>2549</v>
      </c>
      <c r="E153" s="108" t="s">
        <v>186</v>
      </c>
      <c r="F153" s="108" t="s">
        <v>2549</v>
      </c>
      <c r="G153" s="108" t="s">
        <v>377</v>
      </c>
      <c r="H153" s="108" t="s">
        <v>2549</v>
      </c>
      <c r="I153" s="108" t="s">
        <v>4246</v>
      </c>
    </row>
    <row r="154" spans="1:9" x14ac:dyDescent="0.3">
      <c r="A154" s="108">
        <v>58508</v>
      </c>
      <c r="B154" s="108" t="s">
        <v>4247</v>
      </c>
      <c r="C154" s="108" t="s">
        <v>5639</v>
      </c>
      <c r="D154" s="108" t="s">
        <v>2549</v>
      </c>
      <c r="E154" s="108" t="s">
        <v>186</v>
      </c>
      <c r="F154" s="108" t="s">
        <v>2549</v>
      </c>
      <c r="G154" s="108" t="s">
        <v>377</v>
      </c>
      <c r="H154" s="108" t="s">
        <v>2549</v>
      </c>
      <c r="I154" s="108" t="s">
        <v>4247</v>
      </c>
    </row>
    <row r="155" spans="1:9" x14ac:dyDescent="0.3">
      <c r="A155" s="108">
        <v>58511</v>
      </c>
      <c r="B155" s="108" t="s">
        <v>4248</v>
      </c>
      <c r="C155" s="108" t="s">
        <v>5640</v>
      </c>
      <c r="D155" s="108" t="s">
        <v>2549</v>
      </c>
      <c r="E155" s="108" t="s">
        <v>186</v>
      </c>
      <c r="F155" s="108" t="s">
        <v>2549</v>
      </c>
      <c r="G155" s="108" t="s">
        <v>377</v>
      </c>
      <c r="H155" s="108" t="s">
        <v>2549</v>
      </c>
      <c r="I155" s="108" t="s">
        <v>4248</v>
      </c>
    </row>
    <row r="156" spans="1:9" x14ac:dyDescent="0.3">
      <c r="A156" s="108">
        <v>58514</v>
      </c>
      <c r="B156" s="108" t="s">
        <v>4249</v>
      </c>
      <c r="C156" s="108" t="s">
        <v>5641</v>
      </c>
      <c r="D156" s="108" t="s">
        <v>2549</v>
      </c>
      <c r="E156" s="108" t="s">
        <v>186</v>
      </c>
      <c r="F156" s="108" t="s">
        <v>2549</v>
      </c>
      <c r="G156" s="108" t="s">
        <v>377</v>
      </c>
      <c r="H156" s="108" t="s">
        <v>2549</v>
      </c>
      <c r="I156" s="108" t="s">
        <v>4249</v>
      </c>
    </row>
    <row r="157" spans="1:9" x14ac:dyDescent="0.3">
      <c r="A157" s="108">
        <v>58517</v>
      </c>
      <c r="B157" s="108" t="s">
        <v>4250</v>
      </c>
      <c r="C157" s="108" t="s">
        <v>5642</v>
      </c>
      <c r="D157" s="108" t="s">
        <v>2549</v>
      </c>
      <c r="E157" s="108" t="s">
        <v>186</v>
      </c>
      <c r="F157" s="108" t="s">
        <v>2549</v>
      </c>
      <c r="G157" s="108" t="s">
        <v>377</v>
      </c>
      <c r="H157" s="108" t="s">
        <v>2549</v>
      </c>
      <c r="I157" s="108" t="s">
        <v>4250</v>
      </c>
    </row>
    <row r="158" spans="1:9" x14ac:dyDescent="0.3">
      <c r="A158" s="108">
        <v>58520</v>
      </c>
      <c r="B158" s="108" t="s">
        <v>4251</v>
      </c>
      <c r="C158" s="108" t="s">
        <v>5643</v>
      </c>
      <c r="D158" s="108" t="s">
        <v>2549</v>
      </c>
      <c r="E158" s="108" t="s">
        <v>186</v>
      </c>
      <c r="F158" s="108" t="s">
        <v>2549</v>
      </c>
      <c r="G158" s="108" t="s">
        <v>377</v>
      </c>
      <c r="H158" s="108" t="s">
        <v>2549</v>
      </c>
      <c r="I158" s="108" t="s">
        <v>4251</v>
      </c>
    </row>
    <row r="159" spans="1:9" x14ac:dyDescent="0.3">
      <c r="A159" s="108">
        <v>111015</v>
      </c>
      <c r="B159" s="108" t="s">
        <v>4252</v>
      </c>
      <c r="C159" s="108" t="s">
        <v>5644</v>
      </c>
      <c r="D159" s="108" t="s">
        <v>2549</v>
      </c>
      <c r="E159" s="108" t="s">
        <v>186</v>
      </c>
      <c r="F159" s="108" t="s">
        <v>2549</v>
      </c>
      <c r="G159" s="108" t="s">
        <v>377</v>
      </c>
      <c r="H159" s="108" t="s">
        <v>2549</v>
      </c>
      <c r="I159" s="108" t="s">
        <v>4252</v>
      </c>
    </row>
    <row r="160" spans="1:9" x14ac:dyDescent="0.3">
      <c r="A160" s="108">
        <v>111018</v>
      </c>
      <c r="B160" s="108" t="s">
        <v>4253</v>
      </c>
      <c r="C160" s="108" t="s">
        <v>5645</v>
      </c>
      <c r="D160" s="108" t="s">
        <v>2549</v>
      </c>
      <c r="E160" s="108" t="s">
        <v>186</v>
      </c>
      <c r="F160" s="108" t="s">
        <v>2549</v>
      </c>
      <c r="G160" s="108" t="s">
        <v>377</v>
      </c>
      <c r="H160" s="108" t="s">
        <v>2549</v>
      </c>
      <c r="I160" s="108" t="s">
        <v>4253</v>
      </c>
    </row>
    <row r="161" spans="1:9" x14ac:dyDescent="0.3">
      <c r="A161" s="108">
        <v>56976</v>
      </c>
      <c r="B161" s="108" t="s">
        <v>4254</v>
      </c>
      <c r="C161" s="108" t="s">
        <v>5646</v>
      </c>
      <c r="D161" s="108" t="s">
        <v>2549</v>
      </c>
      <c r="E161" s="108" t="s">
        <v>186</v>
      </c>
      <c r="F161" s="108" t="s">
        <v>2549</v>
      </c>
      <c r="G161" s="108" t="s">
        <v>377</v>
      </c>
      <c r="H161" s="108" t="s">
        <v>2549</v>
      </c>
      <c r="I161" s="108" t="s">
        <v>4254</v>
      </c>
    </row>
    <row r="162" spans="1:9" x14ac:dyDescent="0.3">
      <c r="A162" s="108">
        <v>111021</v>
      </c>
      <c r="B162" s="108" t="s">
        <v>4255</v>
      </c>
      <c r="C162" s="108" t="s">
        <v>5647</v>
      </c>
      <c r="D162" s="108" t="s">
        <v>2549</v>
      </c>
      <c r="E162" s="108" t="s">
        <v>186</v>
      </c>
      <c r="F162" s="108" t="s">
        <v>2549</v>
      </c>
      <c r="G162" s="108" t="s">
        <v>377</v>
      </c>
      <c r="H162" s="108" t="s">
        <v>2549</v>
      </c>
      <c r="I162" s="108" t="s">
        <v>4255</v>
      </c>
    </row>
    <row r="163" spans="1:9" x14ac:dyDescent="0.3">
      <c r="A163" s="108">
        <v>124555</v>
      </c>
      <c r="B163" s="108" t="s">
        <v>4256</v>
      </c>
      <c r="C163" s="108" t="s">
        <v>5648</v>
      </c>
      <c r="D163" s="108" t="s">
        <v>2549</v>
      </c>
      <c r="E163" s="108" t="s">
        <v>186</v>
      </c>
      <c r="F163" s="108" t="s">
        <v>2549</v>
      </c>
      <c r="G163" s="108" t="s">
        <v>377</v>
      </c>
      <c r="H163" s="108" t="s">
        <v>2549</v>
      </c>
      <c r="I163" s="108" t="s">
        <v>4256</v>
      </c>
    </row>
    <row r="164" spans="1:9" x14ac:dyDescent="0.3">
      <c r="A164" s="108">
        <v>124558</v>
      </c>
      <c r="B164" s="108" t="s">
        <v>4257</v>
      </c>
      <c r="C164" s="108" t="s">
        <v>5649</v>
      </c>
      <c r="D164" s="108" t="s">
        <v>2549</v>
      </c>
      <c r="E164" s="108" t="s">
        <v>186</v>
      </c>
      <c r="F164" s="108" t="s">
        <v>2549</v>
      </c>
      <c r="G164" s="108" t="s">
        <v>377</v>
      </c>
      <c r="H164" s="108" t="s">
        <v>2549</v>
      </c>
      <c r="I164" s="108" t="s">
        <v>4257</v>
      </c>
    </row>
    <row r="165" spans="1:9" x14ac:dyDescent="0.3">
      <c r="A165" s="108">
        <v>124561</v>
      </c>
      <c r="B165" s="108" t="s">
        <v>4258</v>
      </c>
      <c r="C165" s="108" t="s">
        <v>5650</v>
      </c>
      <c r="D165" s="108" t="s">
        <v>2549</v>
      </c>
      <c r="E165" s="108" t="s">
        <v>186</v>
      </c>
      <c r="F165" s="108" t="s">
        <v>2549</v>
      </c>
      <c r="G165" s="108" t="s">
        <v>377</v>
      </c>
      <c r="H165" s="108" t="s">
        <v>2549</v>
      </c>
      <c r="I165" s="108" t="s">
        <v>4258</v>
      </c>
    </row>
    <row r="166" spans="1:9" x14ac:dyDescent="0.3">
      <c r="A166" s="108">
        <v>124564</v>
      </c>
      <c r="B166" s="108" t="s">
        <v>4259</v>
      </c>
      <c r="C166" s="108" t="s">
        <v>5651</v>
      </c>
      <c r="D166" s="108" t="s">
        <v>2549</v>
      </c>
      <c r="E166" s="108" t="s">
        <v>186</v>
      </c>
      <c r="F166" s="108" t="s">
        <v>2549</v>
      </c>
      <c r="G166" s="108" t="s">
        <v>377</v>
      </c>
      <c r="H166" s="108" t="s">
        <v>2549</v>
      </c>
      <c r="I166" s="108" t="s">
        <v>4259</v>
      </c>
    </row>
    <row r="167" spans="1:9" x14ac:dyDescent="0.3">
      <c r="A167" s="108">
        <v>124567</v>
      </c>
      <c r="B167" s="108" t="s">
        <v>4260</v>
      </c>
      <c r="C167" s="108" t="s">
        <v>5652</v>
      </c>
      <c r="D167" s="108" t="s">
        <v>2549</v>
      </c>
      <c r="E167" s="108" t="s">
        <v>186</v>
      </c>
      <c r="F167" s="108" t="s">
        <v>2549</v>
      </c>
      <c r="G167" s="108" t="s">
        <v>377</v>
      </c>
      <c r="H167" s="108" t="s">
        <v>2549</v>
      </c>
      <c r="I167" s="108" t="s">
        <v>4260</v>
      </c>
    </row>
    <row r="168" spans="1:9" x14ac:dyDescent="0.3">
      <c r="A168" s="108">
        <v>124570</v>
      </c>
      <c r="B168" s="108" t="s">
        <v>4261</v>
      </c>
      <c r="C168" s="108" t="s">
        <v>5653</v>
      </c>
      <c r="D168" s="108" t="s">
        <v>2549</v>
      </c>
      <c r="E168" s="108" t="s">
        <v>186</v>
      </c>
      <c r="F168" s="108" t="s">
        <v>2549</v>
      </c>
      <c r="G168" s="108" t="s">
        <v>377</v>
      </c>
      <c r="H168" s="108" t="s">
        <v>2549</v>
      </c>
      <c r="I168" s="108" t="s">
        <v>4261</v>
      </c>
    </row>
    <row r="169" spans="1:9" x14ac:dyDescent="0.3">
      <c r="A169" s="108">
        <v>124573</v>
      </c>
      <c r="B169" s="108" t="s">
        <v>4262</v>
      </c>
      <c r="C169" s="108" t="s">
        <v>5654</v>
      </c>
      <c r="D169" s="108" t="s">
        <v>2549</v>
      </c>
      <c r="E169" s="108" t="s">
        <v>186</v>
      </c>
      <c r="F169" s="108" t="s">
        <v>2549</v>
      </c>
      <c r="G169" s="108" t="s">
        <v>377</v>
      </c>
      <c r="H169" s="108" t="s">
        <v>2549</v>
      </c>
      <c r="I169" s="108" t="s">
        <v>4262</v>
      </c>
    </row>
    <row r="170" spans="1:9" x14ac:dyDescent="0.3">
      <c r="A170" s="108">
        <v>124576</v>
      </c>
      <c r="B170" s="108" t="s">
        <v>4263</v>
      </c>
      <c r="C170" s="108" t="s">
        <v>5655</v>
      </c>
      <c r="D170" s="108" t="s">
        <v>2549</v>
      </c>
      <c r="E170" s="108" t="s">
        <v>186</v>
      </c>
      <c r="F170" s="108" t="s">
        <v>2549</v>
      </c>
      <c r="G170" s="108" t="s">
        <v>377</v>
      </c>
      <c r="H170" s="108" t="s">
        <v>2549</v>
      </c>
      <c r="I170" s="108" t="s">
        <v>4263</v>
      </c>
    </row>
    <row r="171" spans="1:9" x14ac:dyDescent="0.3">
      <c r="A171" s="108">
        <v>124579</v>
      </c>
      <c r="B171" s="108" t="s">
        <v>4264</v>
      </c>
      <c r="C171" s="108" t="s">
        <v>5656</v>
      </c>
      <c r="D171" s="108" t="s">
        <v>2549</v>
      </c>
      <c r="E171" s="108" t="s">
        <v>186</v>
      </c>
      <c r="F171" s="108" t="s">
        <v>2549</v>
      </c>
      <c r="G171" s="108" t="s">
        <v>377</v>
      </c>
      <c r="H171" s="108" t="s">
        <v>2549</v>
      </c>
      <c r="I171" s="108" t="s">
        <v>4264</v>
      </c>
    </row>
    <row r="172" spans="1:9" x14ac:dyDescent="0.3">
      <c r="A172" s="108">
        <v>56979</v>
      </c>
      <c r="B172" s="108" t="s">
        <v>4265</v>
      </c>
      <c r="C172" s="108" t="s">
        <v>5657</v>
      </c>
      <c r="D172" s="108" t="s">
        <v>2549</v>
      </c>
      <c r="E172" s="108" t="s">
        <v>186</v>
      </c>
      <c r="F172" s="108" t="s">
        <v>2549</v>
      </c>
      <c r="G172" s="108" t="s">
        <v>377</v>
      </c>
      <c r="H172" s="108" t="s">
        <v>2549</v>
      </c>
      <c r="I172" s="108" t="s">
        <v>4265</v>
      </c>
    </row>
    <row r="173" spans="1:9" x14ac:dyDescent="0.3">
      <c r="A173" s="108">
        <v>124582</v>
      </c>
      <c r="B173" s="108" t="s">
        <v>4266</v>
      </c>
      <c r="C173" s="108" t="s">
        <v>5658</v>
      </c>
      <c r="D173" s="108" t="s">
        <v>2549</v>
      </c>
      <c r="E173" s="108" t="s">
        <v>186</v>
      </c>
      <c r="F173" s="108" t="s">
        <v>2549</v>
      </c>
      <c r="G173" s="108" t="s">
        <v>377</v>
      </c>
      <c r="H173" s="108" t="s">
        <v>2549</v>
      </c>
      <c r="I173" s="108" t="s">
        <v>4266</v>
      </c>
    </row>
    <row r="174" spans="1:9" x14ac:dyDescent="0.3">
      <c r="A174" s="108">
        <v>56982</v>
      </c>
      <c r="B174" s="108" t="s">
        <v>4267</v>
      </c>
      <c r="C174" s="108" t="s">
        <v>5659</v>
      </c>
      <c r="D174" s="108" t="s">
        <v>2549</v>
      </c>
      <c r="E174" s="108" t="s">
        <v>186</v>
      </c>
      <c r="F174" s="108" t="s">
        <v>2549</v>
      </c>
      <c r="G174" s="108" t="s">
        <v>377</v>
      </c>
      <c r="H174" s="108" t="s">
        <v>2549</v>
      </c>
      <c r="I174" s="108" t="s">
        <v>4267</v>
      </c>
    </row>
    <row r="175" spans="1:9" x14ac:dyDescent="0.3">
      <c r="A175" s="108">
        <v>56985</v>
      </c>
      <c r="B175" s="108" t="s">
        <v>4268</v>
      </c>
      <c r="C175" s="108" t="s">
        <v>5660</v>
      </c>
      <c r="D175" s="108" t="s">
        <v>2549</v>
      </c>
      <c r="E175" s="108" t="s">
        <v>186</v>
      </c>
      <c r="F175" s="108" t="s">
        <v>2549</v>
      </c>
      <c r="G175" s="108" t="s">
        <v>377</v>
      </c>
      <c r="H175" s="108" t="s">
        <v>2549</v>
      </c>
      <c r="I175" s="108" t="s">
        <v>4268</v>
      </c>
    </row>
    <row r="176" spans="1:9" x14ac:dyDescent="0.3">
      <c r="A176" s="108">
        <v>56988</v>
      </c>
      <c r="B176" s="108" t="s">
        <v>4269</v>
      </c>
      <c r="C176" s="108" t="s">
        <v>5661</v>
      </c>
      <c r="D176" s="108" t="s">
        <v>2549</v>
      </c>
      <c r="E176" s="108" t="s">
        <v>186</v>
      </c>
      <c r="F176" s="108" t="s">
        <v>2549</v>
      </c>
      <c r="G176" s="108" t="s">
        <v>377</v>
      </c>
      <c r="H176" s="108" t="s">
        <v>2549</v>
      </c>
      <c r="I176" s="108" t="s">
        <v>4269</v>
      </c>
    </row>
    <row r="177" spans="1:9" x14ac:dyDescent="0.3">
      <c r="A177" s="108">
        <v>57076</v>
      </c>
      <c r="B177" s="108" t="s">
        <v>4270</v>
      </c>
      <c r="C177" s="108" t="s">
        <v>5662</v>
      </c>
      <c r="D177" s="108" t="s">
        <v>2549</v>
      </c>
      <c r="E177" s="108" t="s">
        <v>186</v>
      </c>
      <c r="F177" s="108" t="s">
        <v>2549</v>
      </c>
      <c r="G177" s="108" t="s">
        <v>377</v>
      </c>
      <c r="H177" s="108" t="s">
        <v>2549</v>
      </c>
      <c r="I177" s="108" t="s">
        <v>4270</v>
      </c>
    </row>
    <row r="178" spans="1:9" x14ac:dyDescent="0.3">
      <c r="A178" s="108">
        <v>56991</v>
      </c>
      <c r="B178" s="108" t="s">
        <v>4271</v>
      </c>
      <c r="C178" s="108" t="s">
        <v>5663</v>
      </c>
      <c r="D178" s="108" t="s">
        <v>2549</v>
      </c>
      <c r="E178" s="108" t="s">
        <v>186</v>
      </c>
      <c r="F178" s="108" t="s">
        <v>2549</v>
      </c>
      <c r="G178" s="108" t="s">
        <v>377</v>
      </c>
      <c r="H178" s="108" t="s">
        <v>2549</v>
      </c>
      <c r="I178" s="108" t="s">
        <v>4271</v>
      </c>
    </row>
    <row r="179" spans="1:9" x14ac:dyDescent="0.3">
      <c r="A179" s="108">
        <v>56994</v>
      </c>
      <c r="B179" s="108" t="s">
        <v>4272</v>
      </c>
      <c r="C179" s="108" t="s">
        <v>5664</v>
      </c>
      <c r="D179" s="108" t="s">
        <v>2549</v>
      </c>
      <c r="E179" s="108" t="s">
        <v>186</v>
      </c>
      <c r="F179" s="108" t="s">
        <v>2549</v>
      </c>
      <c r="G179" s="108" t="s">
        <v>377</v>
      </c>
      <c r="H179" s="108" t="s">
        <v>2549</v>
      </c>
      <c r="I179" s="108" t="s">
        <v>4272</v>
      </c>
    </row>
    <row r="180" spans="1:9" x14ac:dyDescent="0.3">
      <c r="A180" s="108">
        <v>58389</v>
      </c>
      <c r="B180" s="108" t="s">
        <v>4273</v>
      </c>
      <c r="C180" s="108" t="s">
        <v>5665</v>
      </c>
      <c r="D180" s="108" t="s">
        <v>5666</v>
      </c>
      <c r="E180" s="108" t="s">
        <v>1256</v>
      </c>
      <c r="F180" s="108" t="s">
        <v>5542</v>
      </c>
      <c r="G180" s="108" t="s">
        <v>377</v>
      </c>
      <c r="H180" s="108" t="s">
        <v>5597</v>
      </c>
      <c r="I180" s="108" t="s">
        <v>4273</v>
      </c>
    </row>
    <row r="181" spans="1:9" x14ac:dyDescent="0.3">
      <c r="A181" s="108">
        <v>40349</v>
      </c>
      <c r="B181" s="108" t="s">
        <v>4274</v>
      </c>
      <c r="C181" s="108" t="s">
        <v>5667</v>
      </c>
      <c r="D181" s="108" t="s">
        <v>5668</v>
      </c>
      <c r="E181" s="108" t="s">
        <v>1256</v>
      </c>
      <c r="F181" s="108" t="s">
        <v>5542</v>
      </c>
      <c r="G181" s="108" t="s">
        <v>377</v>
      </c>
      <c r="H181" s="108" t="s">
        <v>4087</v>
      </c>
      <c r="I181" s="108" t="s">
        <v>4274</v>
      </c>
    </row>
    <row r="182" spans="1:9" x14ac:dyDescent="0.3">
      <c r="A182" s="108">
        <v>40361</v>
      </c>
      <c r="B182" s="108" t="s">
        <v>4275</v>
      </c>
      <c r="C182" s="108" t="s">
        <v>5669</v>
      </c>
      <c r="D182" s="108" t="s">
        <v>5670</v>
      </c>
      <c r="E182" s="108" t="s">
        <v>1256</v>
      </c>
      <c r="F182" s="108" t="s">
        <v>5542</v>
      </c>
      <c r="G182" s="108" t="s">
        <v>377</v>
      </c>
      <c r="H182" s="108" t="s">
        <v>5552</v>
      </c>
      <c r="I182" s="108" t="s">
        <v>4275</v>
      </c>
    </row>
    <row r="183" spans="1:9" x14ac:dyDescent="0.3">
      <c r="A183" s="108">
        <v>53713</v>
      </c>
      <c r="B183" s="108" t="s">
        <v>4276</v>
      </c>
      <c r="C183" s="108" t="s">
        <v>5671</v>
      </c>
      <c r="D183" s="108" t="s">
        <v>5672</v>
      </c>
      <c r="E183" s="108" t="s">
        <v>1367</v>
      </c>
      <c r="F183" s="108" t="s">
        <v>2549</v>
      </c>
      <c r="G183" s="108" t="s">
        <v>377</v>
      </c>
      <c r="H183" s="108" t="s">
        <v>5673</v>
      </c>
      <c r="I183" s="108" t="s">
        <v>4276</v>
      </c>
    </row>
    <row r="184" spans="1:9" x14ac:dyDescent="0.3">
      <c r="A184" s="108">
        <v>53764</v>
      </c>
      <c r="B184" s="108" t="s">
        <v>4277</v>
      </c>
      <c r="C184" s="108" t="s">
        <v>5671</v>
      </c>
      <c r="D184" s="108" t="s">
        <v>5672</v>
      </c>
      <c r="E184" s="108" t="s">
        <v>1367</v>
      </c>
      <c r="F184" s="108" t="s">
        <v>2549</v>
      </c>
      <c r="G184" s="108" t="s">
        <v>377</v>
      </c>
      <c r="H184" s="108" t="s">
        <v>5674</v>
      </c>
      <c r="I184" s="108" t="s">
        <v>4277</v>
      </c>
    </row>
    <row r="185" spans="1:9" x14ac:dyDescent="0.3">
      <c r="A185" s="108">
        <v>53768</v>
      </c>
      <c r="B185" s="108" t="s">
        <v>4278</v>
      </c>
      <c r="C185" s="108" t="s">
        <v>5671</v>
      </c>
      <c r="D185" s="108" t="s">
        <v>5672</v>
      </c>
      <c r="E185" s="108" t="s">
        <v>1367</v>
      </c>
      <c r="F185" s="108" t="s">
        <v>2549</v>
      </c>
      <c r="G185" s="108" t="s">
        <v>377</v>
      </c>
      <c r="H185" s="108" t="s">
        <v>5675</v>
      </c>
      <c r="I185" s="108" t="s">
        <v>4278</v>
      </c>
    </row>
    <row r="186" spans="1:9" x14ac:dyDescent="0.3">
      <c r="A186" s="108">
        <v>53772</v>
      </c>
      <c r="B186" s="108" t="s">
        <v>4279</v>
      </c>
      <c r="C186" s="108" t="s">
        <v>5671</v>
      </c>
      <c r="D186" s="108" t="s">
        <v>5672</v>
      </c>
      <c r="E186" s="108" t="s">
        <v>1367</v>
      </c>
      <c r="F186" s="108" t="s">
        <v>2549</v>
      </c>
      <c r="G186" s="108" t="s">
        <v>377</v>
      </c>
      <c r="H186" s="108" t="s">
        <v>5676</v>
      </c>
      <c r="I186" s="108" t="s">
        <v>4279</v>
      </c>
    </row>
    <row r="187" spans="1:9" x14ac:dyDescent="0.3">
      <c r="A187" s="108">
        <v>116065</v>
      </c>
      <c r="B187" s="108" t="s">
        <v>4280</v>
      </c>
      <c r="C187" s="108" t="s">
        <v>5671</v>
      </c>
      <c r="D187" s="108" t="s">
        <v>5672</v>
      </c>
      <c r="E187" s="108" t="s">
        <v>1367</v>
      </c>
      <c r="F187" s="108" t="s">
        <v>2549</v>
      </c>
      <c r="G187" s="108" t="s">
        <v>377</v>
      </c>
      <c r="H187" s="108" t="s">
        <v>5677</v>
      </c>
      <c r="I187" s="108" t="s">
        <v>4280</v>
      </c>
    </row>
    <row r="188" spans="1:9" x14ac:dyDescent="0.3">
      <c r="A188" s="108">
        <v>116069</v>
      </c>
      <c r="B188" s="108" t="s">
        <v>4281</v>
      </c>
      <c r="C188" s="108" t="s">
        <v>5671</v>
      </c>
      <c r="D188" s="108" t="s">
        <v>5672</v>
      </c>
      <c r="E188" s="108" t="s">
        <v>1367</v>
      </c>
      <c r="F188" s="108" t="s">
        <v>2549</v>
      </c>
      <c r="G188" s="108" t="s">
        <v>377</v>
      </c>
      <c r="H188" s="108" t="s">
        <v>5678</v>
      </c>
      <c r="I188" s="108" t="s">
        <v>4281</v>
      </c>
    </row>
    <row r="189" spans="1:9" x14ac:dyDescent="0.3">
      <c r="A189" s="108">
        <v>116073</v>
      </c>
      <c r="B189" s="108" t="s">
        <v>4282</v>
      </c>
      <c r="C189" s="108" t="s">
        <v>5671</v>
      </c>
      <c r="D189" s="108" t="s">
        <v>5672</v>
      </c>
      <c r="E189" s="108" t="s">
        <v>1367</v>
      </c>
      <c r="F189" s="108" t="s">
        <v>2549</v>
      </c>
      <c r="G189" s="108" t="s">
        <v>377</v>
      </c>
      <c r="H189" s="108" t="s">
        <v>5679</v>
      </c>
      <c r="I189" s="108" t="s">
        <v>4282</v>
      </c>
    </row>
    <row r="190" spans="1:9" x14ac:dyDescent="0.3">
      <c r="A190" s="108">
        <v>116077</v>
      </c>
      <c r="B190" s="108" t="s">
        <v>4283</v>
      </c>
      <c r="C190" s="108" t="s">
        <v>5671</v>
      </c>
      <c r="D190" s="108" t="s">
        <v>5672</v>
      </c>
      <c r="E190" s="108" t="s">
        <v>1367</v>
      </c>
      <c r="F190" s="108" t="s">
        <v>2549</v>
      </c>
      <c r="G190" s="108" t="s">
        <v>377</v>
      </c>
      <c r="H190" s="108" t="s">
        <v>5680</v>
      </c>
      <c r="I190" s="108" t="s">
        <v>4283</v>
      </c>
    </row>
    <row r="191" spans="1:9" x14ac:dyDescent="0.3">
      <c r="A191" s="108">
        <v>116081</v>
      </c>
      <c r="B191" s="108" t="s">
        <v>4284</v>
      </c>
      <c r="C191" s="108" t="s">
        <v>5671</v>
      </c>
      <c r="D191" s="108" t="s">
        <v>5672</v>
      </c>
      <c r="E191" s="108" t="s">
        <v>1367</v>
      </c>
      <c r="F191" s="108" t="s">
        <v>2549</v>
      </c>
      <c r="G191" s="108" t="s">
        <v>377</v>
      </c>
      <c r="H191" s="108" t="s">
        <v>5681</v>
      </c>
      <c r="I191" s="108" t="s">
        <v>4284</v>
      </c>
    </row>
    <row r="192" spans="1:9" x14ac:dyDescent="0.3">
      <c r="A192" s="108">
        <v>116085</v>
      </c>
      <c r="B192" s="108" t="s">
        <v>4285</v>
      </c>
      <c r="C192" s="108" t="s">
        <v>5671</v>
      </c>
      <c r="D192" s="108" t="s">
        <v>5672</v>
      </c>
      <c r="E192" s="108" t="s">
        <v>1367</v>
      </c>
      <c r="F192" s="108" t="s">
        <v>2549</v>
      </c>
      <c r="G192" s="108" t="s">
        <v>377</v>
      </c>
      <c r="H192" s="108" t="s">
        <v>5682</v>
      </c>
      <c r="I192" s="108" t="s">
        <v>4285</v>
      </c>
    </row>
    <row r="193" spans="1:9" x14ac:dyDescent="0.3">
      <c r="A193" s="108">
        <v>116089</v>
      </c>
      <c r="B193" s="108" t="s">
        <v>4286</v>
      </c>
      <c r="C193" s="108" t="s">
        <v>5671</v>
      </c>
      <c r="D193" s="108" t="s">
        <v>5672</v>
      </c>
      <c r="E193" s="108" t="s">
        <v>1367</v>
      </c>
      <c r="F193" s="108" t="s">
        <v>2549</v>
      </c>
      <c r="G193" s="108" t="s">
        <v>377</v>
      </c>
      <c r="H193" s="108" t="s">
        <v>5683</v>
      </c>
      <c r="I193" s="108" t="s">
        <v>4286</v>
      </c>
    </row>
    <row r="194" spans="1:9" x14ac:dyDescent="0.3">
      <c r="A194" s="108">
        <v>53732</v>
      </c>
      <c r="B194" s="108" t="s">
        <v>4287</v>
      </c>
      <c r="C194" s="108" t="s">
        <v>5671</v>
      </c>
      <c r="D194" s="108" t="s">
        <v>5672</v>
      </c>
      <c r="E194" s="108" t="s">
        <v>1367</v>
      </c>
      <c r="F194" s="108" t="s">
        <v>2549</v>
      </c>
      <c r="G194" s="108" t="s">
        <v>377</v>
      </c>
      <c r="H194" s="108" t="s">
        <v>5684</v>
      </c>
      <c r="I194" s="108" t="s">
        <v>4287</v>
      </c>
    </row>
    <row r="195" spans="1:9" x14ac:dyDescent="0.3">
      <c r="A195" s="108">
        <v>116093</v>
      </c>
      <c r="B195" s="108" t="s">
        <v>4288</v>
      </c>
      <c r="C195" s="108" t="s">
        <v>5671</v>
      </c>
      <c r="D195" s="108" t="s">
        <v>5672</v>
      </c>
      <c r="E195" s="108" t="s">
        <v>1367</v>
      </c>
      <c r="F195" s="108" t="s">
        <v>2549</v>
      </c>
      <c r="G195" s="108" t="s">
        <v>377</v>
      </c>
      <c r="H195" s="108" t="s">
        <v>5685</v>
      </c>
      <c r="I195" s="108" t="s">
        <v>4288</v>
      </c>
    </row>
    <row r="196" spans="1:9" x14ac:dyDescent="0.3">
      <c r="A196" s="108">
        <v>124451</v>
      </c>
      <c r="B196" s="108" t="s">
        <v>4289</v>
      </c>
      <c r="C196" s="108" t="s">
        <v>5671</v>
      </c>
      <c r="D196" s="108" t="s">
        <v>5672</v>
      </c>
      <c r="E196" s="108" t="s">
        <v>1367</v>
      </c>
      <c r="F196" s="108" t="s">
        <v>2549</v>
      </c>
      <c r="G196" s="108" t="s">
        <v>377</v>
      </c>
      <c r="H196" s="108" t="s">
        <v>5686</v>
      </c>
      <c r="I196" s="108" t="s">
        <v>4289</v>
      </c>
    </row>
    <row r="197" spans="1:9" x14ac:dyDescent="0.3">
      <c r="A197" s="108">
        <v>124455</v>
      </c>
      <c r="B197" s="108" t="s">
        <v>4290</v>
      </c>
      <c r="C197" s="108" t="s">
        <v>5671</v>
      </c>
      <c r="D197" s="108" t="s">
        <v>5672</v>
      </c>
      <c r="E197" s="108" t="s">
        <v>1367</v>
      </c>
      <c r="F197" s="108" t="s">
        <v>2549</v>
      </c>
      <c r="G197" s="108" t="s">
        <v>377</v>
      </c>
      <c r="H197" s="108" t="s">
        <v>5687</v>
      </c>
      <c r="I197" s="108" t="s">
        <v>4290</v>
      </c>
    </row>
    <row r="198" spans="1:9" x14ac:dyDescent="0.3">
      <c r="A198" s="108">
        <v>124459</v>
      </c>
      <c r="B198" s="108" t="s">
        <v>4291</v>
      </c>
      <c r="C198" s="108" t="s">
        <v>5671</v>
      </c>
      <c r="D198" s="108" t="s">
        <v>5672</v>
      </c>
      <c r="E198" s="108" t="s">
        <v>1367</v>
      </c>
      <c r="F198" s="108" t="s">
        <v>2549</v>
      </c>
      <c r="G198" s="108" t="s">
        <v>377</v>
      </c>
      <c r="H198" s="108" t="s">
        <v>5688</v>
      </c>
      <c r="I198" s="108" t="s">
        <v>4291</v>
      </c>
    </row>
    <row r="199" spans="1:9" x14ac:dyDescent="0.3">
      <c r="A199" s="108">
        <v>124463</v>
      </c>
      <c r="B199" s="108" t="s">
        <v>4292</v>
      </c>
      <c r="C199" s="108" t="s">
        <v>5671</v>
      </c>
      <c r="D199" s="108" t="s">
        <v>5672</v>
      </c>
      <c r="E199" s="108" t="s">
        <v>1367</v>
      </c>
      <c r="F199" s="108" t="s">
        <v>2549</v>
      </c>
      <c r="G199" s="108" t="s">
        <v>377</v>
      </c>
      <c r="H199" s="108" t="s">
        <v>5689</v>
      </c>
      <c r="I199" s="108" t="s">
        <v>4292</v>
      </c>
    </row>
    <row r="200" spans="1:9" x14ac:dyDescent="0.3">
      <c r="A200" s="108">
        <v>124467</v>
      </c>
      <c r="B200" s="108" t="s">
        <v>4293</v>
      </c>
      <c r="C200" s="108" t="s">
        <v>5671</v>
      </c>
      <c r="D200" s="108" t="s">
        <v>5672</v>
      </c>
      <c r="E200" s="108" t="s">
        <v>1367</v>
      </c>
      <c r="F200" s="108" t="s">
        <v>2549</v>
      </c>
      <c r="G200" s="108" t="s">
        <v>377</v>
      </c>
      <c r="H200" s="108" t="s">
        <v>5690</v>
      </c>
      <c r="I200" s="108" t="s">
        <v>4293</v>
      </c>
    </row>
    <row r="201" spans="1:9" x14ac:dyDescent="0.3">
      <c r="A201" s="108">
        <v>124473</v>
      </c>
      <c r="B201" s="108" t="s">
        <v>4294</v>
      </c>
      <c r="C201" s="108" t="s">
        <v>5671</v>
      </c>
      <c r="D201" s="108" t="s">
        <v>5672</v>
      </c>
      <c r="E201" s="108" t="s">
        <v>1367</v>
      </c>
      <c r="F201" s="108" t="s">
        <v>2549</v>
      </c>
      <c r="G201" s="108" t="s">
        <v>377</v>
      </c>
      <c r="H201" s="108" t="s">
        <v>5691</v>
      </c>
      <c r="I201" s="108" t="s">
        <v>4294</v>
      </c>
    </row>
    <row r="202" spans="1:9" x14ac:dyDescent="0.3">
      <c r="A202" s="108">
        <v>124477</v>
      </c>
      <c r="B202" s="108" t="s">
        <v>4295</v>
      </c>
      <c r="C202" s="108" t="s">
        <v>5671</v>
      </c>
      <c r="D202" s="108" t="s">
        <v>5672</v>
      </c>
      <c r="E202" s="108" t="s">
        <v>1367</v>
      </c>
      <c r="F202" s="108" t="s">
        <v>2549</v>
      </c>
      <c r="G202" s="108" t="s">
        <v>377</v>
      </c>
      <c r="H202" s="108" t="s">
        <v>5692</v>
      </c>
      <c r="I202" s="108" t="s">
        <v>4295</v>
      </c>
    </row>
    <row r="203" spans="1:9" x14ac:dyDescent="0.3">
      <c r="A203" s="108">
        <v>124481</v>
      </c>
      <c r="B203" s="108" t="s">
        <v>4296</v>
      </c>
      <c r="C203" s="108" t="s">
        <v>5671</v>
      </c>
      <c r="D203" s="108" t="s">
        <v>5672</v>
      </c>
      <c r="E203" s="108" t="s">
        <v>1367</v>
      </c>
      <c r="F203" s="108" t="s">
        <v>2549</v>
      </c>
      <c r="G203" s="108" t="s">
        <v>377</v>
      </c>
      <c r="H203" s="108" t="s">
        <v>5693</v>
      </c>
      <c r="I203" s="108" t="s">
        <v>4296</v>
      </c>
    </row>
    <row r="204" spans="1:9" x14ac:dyDescent="0.3">
      <c r="A204" s="108">
        <v>124485</v>
      </c>
      <c r="B204" s="108" t="s">
        <v>4297</v>
      </c>
      <c r="C204" s="108" t="s">
        <v>5671</v>
      </c>
      <c r="D204" s="108" t="s">
        <v>5672</v>
      </c>
      <c r="E204" s="108" t="s">
        <v>1367</v>
      </c>
      <c r="F204" s="108" t="s">
        <v>2549</v>
      </c>
      <c r="G204" s="108" t="s">
        <v>377</v>
      </c>
      <c r="H204" s="108" t="s">
        <v>5694</v>
      </c>
      <c r="I204" s="108" t="s">
        <v>4297</v>
      </c>
    </row>
    <row r="205" spans="1:9" x14ac:dyDescent="0.3">
      <c r="A205" s="108">
        <v>53736</v>
      </c>
      <c r="B205" s="108" t="s">
        <v>4298</v>
      </c>
      <c r="C205" s="108" t="s">
        <v>5671</v>
      </c>
      <c r="D205" s="108" t="s">
        <v>5672</v>
      </c>
      <c r="E205" s="108" t="s">
        <v>1367</v>
      </c>
      <c r="F205" s="108" t="s">
        <v>2549</v>
      </c>
      <c r="G205" s="108" t="s">
        <v>377</v>
      </c>
      <c r="H205" s="108" t="s">
        <v>5695</v>
      </c>
      <c r="I205" s="108" t="s">
        <v>4298</v>
      </c>
    </row>
    <row r="206" spans="1:9" x14ac:dyDescent="0.3">
      <c r="A206" s="108">
        <v>124489</v>
      </c>
      <c r="B206" s="108" t="s">
        <v>4299</v>
      </c>
      <c r="C206" s="108" t="s">
        <v>5671</v>
      </c>
      <c r="D206" s="108" t="s">
        <v>5672</v>
      </c>
      <c r="E206" s="108" t="s">
        <v>1367</v>
      </c>
      <c r="F206" s="108" t="s">
        <v>2549</v>
      </c>
      <c r="G206" s="108" t="s">
        <v>377</v>
      </c>
      <c r="H206" s="108" t="s">
        <v>5696</v>
      </c>
      <c r="I206" s="108" t="s">
        <v>4299</v>
      </c>
    </row>
    <row r="207" spans="1:9" x14ac:dyDescent="0.3">
      <c r="A207" s="108">
        <v>53740</v>
      </c>
      <c r="B207" s="108" t="s">
        <v>4300</v>
      </c>
      <c r="C207" s="108" t="s">
        <v>5671</v>
      </c>
      <c r="D207" s="108" t="s">
        <v>5672</v>
      </c>
      <c r="E207" s="108" t="s">
        <v>1367</v>
      </c>
      <c r="F207" s="108" t="s">
        <v>2549</v>
      </c>
      <c r="G207" s="108" t="s">
        <v>377</v>
      </c>
      <c r="H207" s="108" t="s">
        <v>5697</v>
      </c>
      <c r="I207" s="108" t="s">
        <v>4300</v>
      </c>
    </row>
    <row r="208" spans="1:9" x14ac:dyDescent="0.3">
      <c r="A208" s="108">
        <v>53744</v>
      </c>
      <c r="B208" s="108" t="s">
        <v>4301</v>
      </c>
      <c r="C208" s="108" t="s">
        <v>5671</v>
      </c>
      <c r="D208" s="108" t="s">
        <v>5672</v>
      </c>
      <c r="E208" s="108" t="s">
        <v>1367</v>
      </c>
      <c r="F208" s="108" t="s">
        <v>2549</v>
      </c>
      <c r="G208" s="108" t="s">
        <v>377</v>
      </c>
      <c r="H208" s="108" t="s">
        <v>5698</v>
      </c>
      <c r="I208" s="108" t="s">
        <v>4301</v>
      </c>
    </row>
    <row r="209" spans="1:9" x14ac:dyDescent="0.3">
      <c r="A209" s="108">
        <v>53748</v>
      </c>
      <c r="B209" s="108" t="s">
        <v>4302</v>
      </c>
      <c r="C209" s="108" t="s">
        <v>5671</v>
      </c>
      <c r="D209" s="108" t="s">
        <v>5672</v>
      </c>
      <c r="E209" s="108" t="s">
        <v>1367</v>
      </c>
      <c r="F209" s="108" t="s">
        <v>2549</v>
      </c>
      <c r="G209" s="108" t="s">
        <v>377</v>
      </c>
      <c r="H209" s="108" t="s">
        <v>5699</v>
      </c>
      <c r="I209" s="108" t="s">
        <v>4302</v>
      </c>
    </row>
    <row r="210" spans="1:9" x14ac:dyDescent="0.3">
      <c r="A210" s="108">
        <v>53752</v>
      </c>
      <c r="B210" s="108" t="s">
        <v>4303</v>
      </c>
      <c r="C210" s="108" t="s">
        <v>5671</v>
      </c>
      <c r="D210" s="108" t="s">
        <v>5672</v>
      </c>
      <c r="E210" s="108" t="s">
        <v>1367</v>
      </c>
      <c r="F210" s="108" t="s">
        <v>2549</v>
      </c>
      <c r="G210" s="108" t="s">
        <v>377</v>
      </c>
      <c r="H210" s="108" t="s">
        <v>5700</v>
      </c>
      <c r="I210" s="108" t="s">
        <v>4303</v>
      </c>
    </row>
    <row r="211" spans="1:9" x14ac:dyDescent="0.3">
      <c r="A211" s="108">
        <v>53756</v>
      </c>
      <c r="B211" s="108" t="s">
        <v>4304</v>
      </c>
      <c r="C211" s="108" t="s">
        <v>5671</v>
      </c>
      <c r="D211" s="108" t="s">
        <v>5672</v>
      </c>
      <c r="E211" s="108" t="s">
        <v>1367</v>
      </c>
      <c r="F211" s="108" t="s">
        <v>2549</v>
      </c>
      <c r="G211" s="108" t="s">
        <v>377</v>
      </c>
      <c r="H211" s="108" t="s">
        <v>5701</v>
      </c>
      <c r="I211" s="108" t="s">
        <v>4304</v>
      </c>
    </row>
    <row r="212" spans="1:9" x14ac:dyDescent="0.3">
      <c r="A212" s="108">
        <v>53760</v>
      </c>
      <c r="B212" s="108" t="s">
        <v>4305</v>
      </c>
      <c r="C212" s="108" t="s">
        <v>5671</v>
      </c>
      <c r="D212" s="108" t="s">
        <v>5672</v>
      </c>
      <c r="E212" s="108" t="s">
        <v>1367</v>
      </c>
      <c r="F212" s="108" t="s">
        <v>2549</v>
      </c>
      <c r="G212" s="108" t="s">
        <v>377</v>
      </c>
      <c r="H212" s="108" t="s">
        <v>5702</v>
      </c>
      <c r="I212" s="108" t="s">
        <v>4305</v>
      </c>
    </row>
    <row r="213" spans="1:9" x14ac:dyDescent="0.3">
      <c r="A213" s="108">
        <v>1513619</v>
      </c>
      <c r="B213" s="108" t="s">
        <v>4306</v>
      </c>
      <c r="C213" s="108" t="s">
        <v>5703</v>
      </c>
      <c r="D213" s="108" t="s">
        <v>5704</v>
      </c>
      <c r="E213" s="108" t="s">
        <v>1367</v>
      </c>
      <c r="F213" s="108" t="s">
        <v>2549</v>
      </c>
      <c r="G213" s="108" t="s">
        <v>377</v>
      </c>
      <c r="H213" s="108" t="s">
        <v>2549</v>
      </c>
      <c r="I213" s="108" t="s">
        <v>4306</v>
      </c>
    </row>
    <row r="214" spans="1:9" x14ac:dyDescent="0.3">
      <c r="A214" s="108">
        <v>1513625</v>
      </c>
      <c r="B214" s="108" t="s">
        <v>4307</v>
      </c>
      <c r="C214" s="108" t="s">
        <v>5705</v>
      </c>
      <c r="D214" s="108" t="s">
        <v>5706</v>
      </c>
      <c r="E214" s="108" t="s">
        <v>1367</v>
      </c>
      <c r="F214" s="108" t="s">
        <v>2549</v>
      </c>
      <c r="G214" s="108" t="s">
        <v>377</v>
      </c>
      <c r="H214" s="108" t="s">
        <v>2549</v>
      </c>
      <c r="I214" s="108" t="s">
        <v>4307</v>
      </c>
    </row>
    <row r="215" spans="1:9" x14ac:dyDescent="0.3">
      <c r="A215" s="108">
        <v>38372</v>
      </c>
      <c r="B215" s="108" t="s">
        <v>4308</v>
      </c>
      <c r="C215" s="108" t="s">
        <v>5707</v>
      </c>
      <c r="D215" s="108" t="s">
        <v>5708</v>
      </c>
      <c r="E215" s="108" t="s">
        <v>1256</v>
      </c>
      <c r="F215" s="108"/>
      <c r="G215" s="108" t="s">
        <v>377</v>
      </c>
      <c r="H215" s="108" t="s">
        <v>5552</v>
      </c>
      <c r="I215" s="108" t="s">
        <v>5709</v>
      </c>
    </row>
    <row r="216" spans="1:9" x14ac:dyDescent="0.3">
      <c r="A216" s="108">
        <v>38376</v>
      </c>
      <c r="B216" s="108" t="s">
        <v>4309</v>
      </c>
      <c r="C216" s="108" t="s">
        <v>5710</v>
      </c>
      <c r="D216" s="108" t="s">
        <v>5711</v>
      </c>
      <c r="E216" s="108" t="s">
        <v>1256</v>
      </c>
      <c r="F216" s="108"/>
      <c r="G216" s="108" t="s">
        <v>377</v>
      </c>
      <c r="H216" s="108" t="s">
        <v>5525</v>
      </c>
      <c r="I216" s="108" t="s">
        <v>4309</v>
      </c>
    </row>
    <row r="217" spans="1:9" x14ac:dyDescent="0.3">
      <c r="A217" s="108">
        <v>76909</v>
      </c>
      <c r="B217" s="108" t="s">
        <v>4310</v>
      </c>
      <c r="C217" s="108" t="s">
        <v>5712</v>
      </c>
      <c r="D217" s="108" t="s">
        <v>5708</v>
      </c>
      <c r="E217" s="108" t="s">
        <v>1256</v>
      </c>
      <c r="F217" s="108"/>
      <c r="G217" s="108" t="s">
        <v>377</v>
      </c>
      <c r="H217" s="108" t="s">
        <v>5546</v>
      </c>
      <c r="I217" s="108" t="s">
        <v>4310</v>
      </c>
    </row>
    <row r="218" spans="1:9" x14ac:dyDescent="0.3">
      <c r="A218" s="108">
        <v>76905</v>
      </c>
      <c r="B218" s="108" t="s">
        <v>4311</v>
      </c>
      <c r="C218" s="108" t="s">
        <v>5713</v>
      </c>
      <c r="D218" s="108" t="s">
        <v>5708</v>
      </c>
      <c r="E218" s="108" t="s">
        <v>1256</v>
      </c>
      <c r="F218" s="108"/>
      <c r="G218" s="108" t="s">
        <v>377</v>
      </c>
      <c r="H218" s="108" t="s">
        <v>5548</v>
      </c>
      <c r="I218" s="108" t="s">
        <v>4311</v>
      </c>
    </row>
    <row r="219" spans="1:9" x14ac:dyDescent="0.3">
      <c r="A219" s="108">
        <v>76913</v>
      </c>
      <c r="B219" s="108" t="s">
        <v>4312</v>
      </c>
      <c r="C219" s="108" t="s">
        <v>5714</v>
      </c>
      <c r="D219" s="108" t="s">
        <v>5708</v>
      </c>
      <c r="E219" s="108" t="s">
        <v>1256</v>
      </c>
      <c r="F219" s="108"/>
      <c r="G219" s="108" t="s">
        <v>377</v>
      </c>
      <c r="H219" s="108" t="s">
        <v>5550</v>
      </c>
      <c r="I219" s="108" t="s">
        <v>4312</v>
      </c>
    </row>
    <row r="220" spans="1:9" x14ac:dyDescent="0.3">
      <c r="A220" s="108">
        <v>1512947</v>
      </c>
      <c r="B220" s="108" t="s">
        <v>4313</v>
      </c>
      <c r="C220" s="108" t="s">
        <v>5715</v>
      </c>
      <c r="D220" s="108" t="s">
        <v>5716</v>
      </c>
      <c r="E220" s="108" t="s">
        <v>1256</v>
      </c>
      <c r="F220" s="108" t="s">
        <v>5512</v>
      </c>
      <c r="G220" s="108" t="s">
        <v>2827</v>
      </c>
      <c r="H220" s="108" t="s">
        <v>2549</v>
      </c>
      <c r="I220" s="108" t="s">
        <v>4313</v>
      </c>
    </row>
    <row r="221" spans="1:9" x14ac:dyDescent="0.3">
      <c r="A221" s="108">
        <v>38556</v>
      </c>
      <c r="B221" s="108" t="s">
        <v>4314</v>
      </c>
      <c r="C221" s="108" t="s">
        <v>5717</v>
      </c>
      <c r="D221" s="108" t="s">
        <v>5717</v>
      </c>
      <c r="E221" s="108" t="s">
        <v>1256</v>
      </c>
      <c r="F221" s="108" t="s">
        <v>5512</v>
      </c>
      <c r="G221" s="108" t="s">
        <v>377</v>
      </c>
      <c r="H221" s="108" t="s">
        <v>2549</v>
      </c>
      <c r="I221" s="108" t="s">
        <v>4314</v>
      </c>
    </row>
    <row r="222" spans="1:9" x14ac:dyDescent="0.3">
      <c r="A222" s="108">
        <v>238353</v>
      </c>
      <c r="B222" s="108" t="s">
        <v>4315</v>
      </c>
      <c r="C222" s="108" t="s">
        <v>5718</v>
      </c>
      <c r="D222" s="108" t="s">
        <v>5719</v>
      </c>
      <c r="E222" s="108" t="s">
        <v>186</v>
      </c>
      <c r="F222" s="108" t="s">
        <v>2549</v>
      </c>
      <c r="G222" s="108" t="s">
        <v>377</v>
      </c>
      <c r="H222" s="108" t="s">
        <v>2549</v>
      </c>
      <c r="I222" s="108" t="s">
        <v>4315</v>
      </c>
    </row>
    <row r="223" spans="1:9" x14ac:dyDescent="0.3">
      <c r="A223" s="108">
        <v>77088</v>
      </c>
      <c r="B223" s="108" t="s">
        <v>4316</v>
      </c>
      <c r="C223" s="108" t="s">
        <v>5720</v>
      </c>
      <c r="D223" s="108" t="s">
        <v>5721</v>
      </c>
      <c r="E223" s="108" t="s">
        <v>1256</v>
      </c>
      <c r="F223" s="108" t="s">
        <v>5542</v>
      </c>
      <c r="G223" s="108" t="s">
        <v>377</v>
      </c>
      <c r="H223" s="108" t="s">
        <v>5546</v>
      </c>
      <c r="I223" s="108" t="s">
        <v>4316</v>
      </c>
    </row>
    <row r="224" spans="1:9" x14ac:dyDescent="0.3">
      <c r="A224" s="108">
        <v>77083</v>
      </c>
      <c r="B224" s="108" t="s">
        <v>4317</v>
      </c>
      <c r="C224" s="108" t="s">
        <v>5722</v>
      </c>
      <c r="D224" s="108" t="s">
        <v>5721</v>
      </c>
      <c r="E224" s="108" t="s">
        <v>1256</v>
      </c>
      <c r="F224" s="108" t="s">
        <v>5542</v>
      </c>
      <c r="G224" s="108" t="s">
        <v>377</v>
      </c>
      <c r="H224" s="108" t="s">
        <v>5548</v>
      </c>
      <c r="I224" s="108" t="s">
        <v>4317</v>
      </c>
    </row>
    <row r="225" spans="1:9" x14ac:dyDescent="0.3">
      <c r="A225" s="108">
        <v>77092</v>
      </c>
      <c r="B225" s="108" t="s">
        <v>4318</v>
      </c>
      <c r="C225" s="108" t="s">
        <v>5723</v>
      </c>
      <c r="D225" s="108" t="s">
        <v>5721</v>
      </c>
      <c r="E225" s="108" t="s">
        <v>1256</v>
      </c>
      <c r="F225" s="108" t="s">
        <v>5542</v>
      </c>
      <c r="G225" s="108" t="s">
        <v>377</v>
      </c>
      <c r="H225" s="108" t="s">
        <v>5550</v>
      </c>
      <c r="I225" s="108" t="s">
        <v>4318</v>
      </c>
    </row>
    <row r="226" spans="1:9" x14ac:dyDescent="0.3">
      <c r="A226" s="108">
        <v>293989</v>
      </c>
      <c r="B226" s="108" t="s">
        <v>4319</v>
      </c>
      <c r="C226" s="108" t="s">
        <v>5724</v>
      </c>
      <c r="D226" s="108" t="s">
        <v>5725</v>
      </c>
      <c r="E226" s="108" t="s">
        <v>186</v>
      </c>
      <c r="F226" s="108" t="s">
        <v>2549</v>
      </c>
      <c r="G226" s="108" t="s">
        <v>377</v>
      </c>
      <c r="H226" s="108" t="s">
        <v>2549</v>
      </c>
      <c r="I226" s="108" t="s">
        <v>4319</v>
      </c>
    </row>
    <row r="227" spans="1:9" x14ac:dyDescent="0.3">
      <c r="A227" s="108">
        <v>65840</v>
      </c>
      <c r="B227" s="108" t="s">
        <v>4320</v>
      </c>
      <c r="C227" s="108" t="s">
        <v>5726</v>
      </c>
      <c r="D227" s="108" t="s">
        <v>5727</v>
      </c>
      <c r="E227" s="108" t="s">
        <v>1256</v>
      </c>
      <c r="F227" s="108" t="s">
        <v>5539</v>
      </c>
      <c r="G227" s="108" t="s">
        <v>377</v>
      </c>
      <c r="H227" s="108" t="s">
        <v>5525</v>
      </c>
      <c r="I227" s="108" t="s">
        <v>4320</v>
      </c>
    </row>
    <row r="228" spans="1:9" x14ac:dyDescent="0.3">
      <c r="A228" s="108">
        <v>65924</v>
      </c>
      <c r="B228" s="108" t="s">
        <v>4321</v>
      </c>
      <c r="C228" s="108" t="s">
        <v>5728</v>
      </c>
      <c r="D228" s="108" t="s">
        <v>5729</v>
      </c>
      <c r="E228" s="108"/>
      <c r="F228" s="108"/>
      <c r="G228" s="108"/>
      <c r="H228" s="108"/>
      <c r="I228" s="108"/>
    </row>
    <row r="229" spans="1:9" x14ac:dyDescent="0.3">
      <c r="A229" s="108" t="s">
        <v>4322</v>
      </c>
      <c r="B229" s="108" t="s">
        <v>1256</v>
      </c>
      <c r="C229" s="108" t="s">
        <v>5542</v>
      </c>
      <c r="D229" s="108" t="s">
        <v>377</v>
      </c>
      <c r="E229" s="108" t="s">
        <v>2549</v>
      </c>
      <c r="F229" s="108" t="s">
        <v>4321</v>
      </c>
      <c r="G229" s="108"/>
      <c r="H229" s="108"/>
      <c r="I229" s="108"/>
    </row>
    <row r="230" spans="1:9" x14ac:dyDescent="0.3">
      <c r="A230" s="108">
        <v>40297</v>
      </c>
      <c r="B230" s="108" t="s">
        <v>4323</v>
      </c>
      <c r="C230" s="108" t="s">
        <v>5730</v>
      </c>
      <c r="D230" s="108" t="s">
        <v>5730</v>
      </c>
      <c r="E230" s="108" t="s">
        <v>1256</v>
      </c>
      <c r="F230" s="108"/>
      <c r="G230" s="108" t="s">
        <v>377</v>
      </c>
      <c r="H230" s="108" t="s">
        <v>2549</v>
      </c>
      <c r="I230" s="108" t="s">
        <v>4323</v>
      </c>
    </row>
    <row r="231" spans="1:9" x14ac:dyDescent="0.3">
      <c r="A231" s="108">
        <v>66198</v>
      </c>
      <c r="B231" s="108" t="s">
        <v>4324</v>
      </c>
      <c r="C231" s="108" t="s">
        <v>5731</v>
      </c>
      <c r="D231" s="108" t="s">
        <v>5732</v>
      </c>
      <c r="E231" s="108" t="s">
        <v>1256</v>
      </c>
      <c r="F231" s="108"/>
      <c r="G231" s="108" t="s">
        <v>377</v>
      </c>
      <c r="H231" s="108" t="s">
        <v>2549</v>
      </c>
      <c r="I231" s="108" t="s">
        <v>4324</v>
      </c>
    </row>
    <row r="232" spans="1:9" x14ac:dyDescent="0.3">
      <c r="A232" s="108">
        <v>38744</v>
      </c>
      <c r="B232" s="108" t="s">
        <v>4325</v>
      </c>
      <c r="C232" s="108" t="s">
        <v>5733</v>
      </c>
      <c r="D232" s="108" t="s">
        <v>5734</v>
      </c>
      <c r="E232" s="108" t="s">
        <v>1256</v>
      </c>
      <c r="F232" s="108" t="s">
        <v>5542</v>
      </c>
      <c r="G232" s="108" t="s">
        <v>377</v>
      </c>
      <c r="H232" s="108" t="s">
        <v>2549</v>
      </c>
      <c r="I232" s="108" t="s">
        <v>4325</v>
      </c>
    </row>
    <row r="233" spans="1:9" x14ac:dyDescent="0.3">
      <c r="A233" s="108">
        <v>40284</v>
      </c>
      <c r="B233" s="108" t="s">
        <v>4326</v>
      </c>
      <c r="C233" s="108" t="s">
        <v>5735</v>
      </c>
      <c r="D233" s="108" t="s">
        <v>5729</v>
      </c>
      <c r="E233" s="108" t="s">
        <v>1256</v>
      </c>
      <c r="F233" s="108" t="s">
        <v>5542</v>
      </c>
      <c r="G233" s="108" t="s">
        <v>377</v>
      </c>
      <c r="H233" s="108" t="s">
        <v>2549</v>
      </c>
      <c r="I233" s="108" t="s">
        <v>4326</v>
      </c>
    </row>
    <row r="234" spans="1:9" x14ac:dyDescent="0.3">
      <c r="A234" s="108">
        <v>77113</v>
      </c>
      <c r="B234" s="108" t="s">
        <v>4327</v>
      </c>
      <c r="C234" s="108" t="s">
        <v>5736</v>
      </c>
      <c r="D234" s="108" t="s">
        <v>5737</v>
      </c>
      <c r="E234" s="108" t="s">
        <v>1256</v>
      </c>
      <c r="F234" s="108" t="s">
        <v>5542</v>
      </c>
      <c r="G234" s="108" t="s">
        <v>377</v>
      </c>
      <c r="H234" s="108" t="s">
        <v>5546</v>
      </c>
      <c r="I234" s="108" t="s">
        <v>4327</v>
      </c>
    </row>
    <row r="235" spans="1:9" x14ac:dyDescent="0.3">
      <c r="A235" s="108">
        <v>77108</v>
      </c>
      <c r="B235" s="108" t="s">
        <v>4328</v>
      </c>
      <c r="C235" s="108" t="s">
        <v>5738</v>
      </c>
      <c r="D235" s="108" t="s">
        <v>5737</v>
      </c>
      <c r="E235" s="108" t="s">
        <v>1256</v>
      </c>
      <c r="F235" s="108" t="s">
        <v>5542</v>
      </c>
      <c r="G235" s="108" t="s">
        <v>377</v>
      </c>
      <c r="H235" s="108" t="s">
        <v>5548</v>
      </c>
      <c r="I235" s="108" t="s">
        <v>4328</v>
      </c>
    </row>
    <row r="236" spans="1:9" x14ac:dyDescent="0.3">
      <c r="A236" s="108">
        <v>77121</v>
      </c>
      <c r="B236" s="108" t="s">
        <v>4329</v>
      </c>
      <c r="C236" s="108" t="s">
        <v>5739</v>
      </c>
      <c r="D236" s="108" t="s">
        <v>5737</v>
      </c>
      <c r="E236" s="108" t="s">
        <v>1256</v>
      </c>
      <c r="F236" s="108" t="s">
        <v>5542</v>
      </c>
      <c r="G236" s="108" t="s">
        <v>377</v>
      </c>
      <c r="H236" s="108" t="s">
        <v>5550</v>
      </c>
      <c r="I236" s="108" t="s">
        <v>4329</v>
      </c>
    </row>
    <row r="237" spans="1:9" x14ac:dyDescent="0.3">
      <c r="A237" s="108">
        <v>77117</v>
      </c>
      <c r="B237" s="108" t="s">
        <v>4330</v>
      </c>
      <c r="C237" s="108" t="s">
        <v>5740</v>
      </c>
      <c r="D237" s="108" t="s">
        <v>5737</v>
      </c>
      <c r="E237" s="108" t="s">
        <v>1256</v>
      </c>
      <c r="F237" s="108" t="s">
        <v>5542</v>
      </c>
      <c r="G237" s="108" t="s">
        <v>377</v>
      </c>
      <c r="H237" s="108" t="s">
        <v>5552</v>
      </c>
      <c r="I237" s="108" t="s">
        <v>4330</v>
      </c>
    </row>
    <row r="238" spans="1:9" x14ac:dyDescent="0.3">
      <c r="A238" s="108">
        <v>38688</v>
      </c>
      <c r="B238" s="108" t="s">
        <v>4331</v>
      </c>
      <c r="C238" s="108" t="s">
        <v>5741</v>
      </c>
      <c r="D238" s="108" t="s">
        <v>5742</v>
      </c>
      <c r="E238" s="108" t="s">
        <v>1256</v>
      </c>
      <c r="F238" s="108" t="s">
        <v>5542</v>
      </c>
      <c r="G238" s="108" t="s">
        <v>377</v>
      </c>
      <c r="H238" s="108" t="s">
        <v>4087</v>
      </c>
      <c r="I238" s="108" t="s">
        <v>4331</v>
      </c>
    </row>
    <row r="239" spans="1:9" x14ac:dyDescent="0.3">
      <c r="A239" s="108">
        <v>77098</v>
      </c>
      <c r="B239" s="108" t="s">
        <v>4332</v>
      </c>
      <c r="C239" s="108" t="s">
        <v>5743</v>
      </c>
      <c r="D239" s="108" t="s">
        <v>5744</v>
      </c>
      <c r="E239" s="108" t="s">
        <v>1256</v>
      </c>
      <c r="F239" s="108" t="s">
        <v>5542</v>
      </c>
      <c r="G239" s="108" t="s">
        <v>377</v>
      </c>
      <c r="H239" s="108" t="s">
        <v>5546</v>
      </c>
      <c r="I239" s="108" t="s">
        <v>4332</v>
      </c>
    </row>
    <row r="240" spans="1:9" x14ac:dyDescent="0.3">
      <c r="A240" s="108">
        <v>77078</v>
      </c>
      <c r="B240" s="108" t="s">
        <v>4333</v>
      </c>
      <c r="C240" s="108" t="s">
        <v>5745</v>
      </c>
      <c r="D240" s="108" t="s">
        <v>5744</v>
      </c>
      <c r="E240" s="108" t="s">
        <v>1256</v>
      </c>
      <c r="F240" s="108" t="s">
        <v>5542</v>
      </c>
      <c r="G240" s="108" t="s">
        <v>377</v>
      </c>
      <c r="H240" s="108" t="s">
        <v>5548</v>
      </c>
      <c r="I240" s="108" t="s">
        <v>4333</v>
      </c>
    </row>
    <row r="241" spans="1:9" x14ac:dyDescent="0.3">
      <c r="A241" s="108">
        <v>77102</v>
      </c>
      <c r="B241" s="108" t="s">
        <v>4334</v>
      </c>
      <c r="C241" s="108" t="s">
        <v>5746</v>
      </c>
      <c r="D241" s="108" t="s">
        <v>5744</v>
      </c>
      <c r="E241" s="108" t="s">
        <v>1256</v>
      </c>
      <c r="F241" s="108" t="s">
        <v>5542</v>
      </c>
      <c r="G241" s="108" t="s">
        <v>377</v>
      </c>
      <c r="H241" s="108" t="s">
        <v>5550</v>
      </c>
      <c r="I241" s="108" t="s">
        <v>4334</v>
      </c>
    </row>
    <row r="242" spans="1:9" x14ac:dyDescent="0.3">
      <c r="A242" s="108">
        <v>38382</v>
      </c>
      <c r="B242" s="108" t="s">
        <v>4335</v>
      </c>
      <c r="C242" s="108" t="s">
        <v>5747</v>
      </c>
      <c r="D242" s="108" t="s">
        <v>5748</v>
      </c>
      <c r="E242" s="108" t="s">
        <v>1256</v>
      </c>
      <c r="F242" s="108" t="s">
        <v>5542</v>
      </c>
      <c r="G242" s="108" t="s">
        <v>377</v>
      </c>
      <c r="H242" s="108" t="s">
        <v>5552</v>
      </c>
      <c r="I242" s="108" t="s">
        <v>4335</v>
      </c>
    </row>
    <row r="243" spans="1:9" x14ac:dyDescent="0.3">
      <c r="A243" s="108">
        <v>38457</v>
      </c>
      <c r="B243" s="108" t="s">
        <v>4336</v>
      </c>
      <c r="C243" s="108" t="s">
        <v>5749</v>
      </c>
      <c r="D243" s="108" t="s">
        <v>5750</v>
      </c>
      <c r="E243" s="108" t="s">
        <v>1256</v>
      </c>
      <c r="F243" s="108" t="s">
        <v>5542</v>
      </c>
      <c r="G243" s="108" t="s">
        <v>377</v>
      </c>
      <c r="H243" s="108" t="s">
        <v>5552</v>
      </c>
      <c r="I243" s="108" t="s">
        <v>4336</v>
      </c>
    </row>
    <row r="244" spans="1:9" x14ac:dyDescent="0.3">
      <c r="A244" s="108">
        <v>59914</v>
      </c>
      <c r="B244" s="108" t="s">
        <v>4337</v>
      </c>
      <c r="C244" s="108" t="s">
        <v>5751</v>
      </c>
      <c r="D244" s="108" t="s">
        <v>5744</v>
      </c>
      <c r="E244" s="108" t="s">
        <v>1256</v>
      </c>
      <c r="F244" s="108" t="s">
        <v>5542</v>
      </c>
      <c r="G244" s="108" t="s">
        <v>377</v>
      </c>
      <c r="H244" s="108" t="s">
        <v>5552</v>
      </c>
      <c r="I244" s="108" t="s">
        <v>4337</v>
      </c>
    </row>
    <row r="245" spans="1:9" x14ac:dyDescent="0.3">
      <c r="A245" s="108">
        <v>38423</v>
      </c>
      <c r="B245" s="108" t="s">
        <v>4338</v>
      </c>
      <c r="C245" s="108" t="s">
        <v>5752</v>
      </c>
      <c r="D245" s="108" t="s">
        <v>5753</v>
      </c>
      <c r="E245" s="108" t="s">
        <v>1256</v>
      </c>
      <c r="F245" s="108" t="s">
        <v>5539</v>
      </c>
      <c r="G245" s="108" t="s">
        <v>377</v>
      </c>
      <c r="H245" s="108" t="s">
        <v>5552</v>
      </c>
      <c r="I245" s="108" t="s">
        <v>4338</v>
      </c>
    </row>
    <row r="246" spans="1:9" x14ac:dyDescent="0.3">
      <c r="A246" s="108">
        <v>76873</v>
      </c>
      <c r="B246" s="108" t="s">
        <v>4339</v>
      </c>
      <c r="C246" s="108" t="s">
        <v>5754</v>
      </c>
      <c r="D246" s="108" t="s">
        <v>5755</v>
      </c>
      <c r="E246" s="108" t="s">
        <v>1256</v>
      </c>
      <c r="F246" s="108" t="s">
        <v>5539</v>
      </c>
      <c r="G246" s="108" t="s">
        <v>377</v>
      </c>
      <c r="H246" s="108" t="s">
        <v>5546</v>
      </c>
      <c r="I246" s="108" t="s">
        <v>4339</v>
      </c>
    </row>
    <row r="247" spans="1:9" x14ac:dyDescent="0.3">
      <c r="A247" s="108">
        <v>76853</v>
      </c>
      <c r="B247" s="108" t="s">
        <v>4340</v>
      </c>
      <c r="C247" s="108" t="s">
        <v>5756</v>
      </c>
      <c r="D247" s="108" t="s">
        <v>5755</v>
      </c>
      <c r="E247" s="108" t="s">
        <v>1256</v>
      </c>
      <c r="F247" s="108" t="s">
        <v>5539</v>
      </c>
      <c r="G247" s="108" t="s">
        <v>377</v>
      </c>
      <c r="H247" s="108" t="s">
        <v>5548</v>
      </c>
      <c r="I247" s="108" t="s">
        <v>4340</v>
      </c>
    </row>
    <row r="248" spans="1:9" x14ac:dyDescent="0.3">
      <c r="A248" s="108">
        <v>38666</v>
      </c>
      <c r="B248" s="108" t="s">
        <v>4341</v>
      </c>
      <c r="C248" s="108" t="s">
        <v>5757</v>
      </c>
      <c r="D248" s="108" t="s">
        <v>5758</v>
      </c>
      <c r="E248" s="108" t="s">
        <v>1256</v>
      </c>
      <c r="F248" s="108" t="s">
        <v>5539</v>
      </c>
      <c r="G248" s="108" t="s">
        <v>377</v>
      </c>
      <c r="H248" s="108" t="s">
        <v>5525</v>
      </c>
      <c r="I248" s="108" t="s">
        <v>4341</v>
      </c>
    </row>
    <row r="249" spans="1:9" x14ac:dyDescent="0.3">
      <c r="A249" s="108">
        <v>40301</v>
      </c>
      <c r="B249" s="108" t="s">
        <v>4342</v>
      </c>
      <c r="C249" s="108" t="s">
        <v>5759</v>
      </c>
      <c r="D249" s="108" t="s">
        <v>5760</v>
      </c>
      <c r="E249" s="108" t="s">
        <v>1256</v>
      </c>
      <c r="F249" s="108"/>
      <c r="G249" s="108" t="s">
        <v>377</v>
      </c>
      <c r="H249" s="108" t="s">
        <v>2549</v>
      </c>
      <c r="I249" s="108" t="s">
        <v>4342</v>
      </c>
    </row>
    <row r="250" spans="1:9" x14ac:dyDescent="0.3">
      <c r="A250" s="108">
        <v>76894</v>
      </c>
      <c r="B250" s="108" t="s">
        <v>4343</v>
      </c>
      <c r="C250" s="108" t="s">
        <v>5761</v>
      </c>
      <c r="D250" s="108" t="s">
        <v>5755</v>
      </c>
      <c r="E250" s="108" t="s">
        <v>1256</v>
      </c>
      <c r="F250" s="108" t="s">
        <v>5539</v>
      </c>
      <c r="G250" s="108" t="s">
        <v>377</v>
      </c>
      <c r="H250" s="108" t="s">
        <v>5550</v>
      </c>
      <c r="I250" s="108" t="s">
        <v>4343</v>
      </c>
    </row>
    <row r="251" spans="1:9" x14ac:dyDescent="0.3">
      <c r="A251" s="108">
        <v>38661</v>
      </c>
      <c r="B251" s="108" t="s">
        <v>4344</v>
      </c>
      <c r="C251" s="108" t="s">
        <v>5762</v>
      </c>
      <c r="D251" s="108" t="s">
        <v>5755</v>
      </c>
      <c r="E251" s="108" t="s">
        <v>1256</v>
      </c>
      <c r="F251" s="108" t="s">
        <v>5539</v>
      </c>
      <c r="G251" s="108" t="s">
        <v>377</v>
      </c>
      <c r="H251" s="108" t="s">
        <v>4087</v>
      </c>
      <c r="I251" s="108" t="s">
        <v>4344</v>
      </c>
    </row>
    <row r="252" spans="1:9" x14ac:dyDescent="0.3">
      <c r="A252" s="108">
        <v>38389</v>
      </c>
      <c r="B252" s="108" t="s">
        <v>4345</v>
      </c>
      <c r="C252" s="108" t="s">
        <v>5763</v>
      </c>
      <c r="D252" s="108" t="s">
        <v>5755</v>
      </c>
      <c r="E252" s="108" t="s">
        <v>1256</v>
      </c>
      <c r="F252" s="108" t="s">
        <v>5539</v>
      </c>
      <c r="G252" s="108" t="s">
        <v>377</v>
      </c>
      <c r="H252" s="108" t="s">
        <v>5552</v>
      </c>
      <c r="I252" s="108" t="s">
        <v>5764</v>
      </c>
    </row>
    <row r="253" spans="1:9" x14ac:dyDescent="0.3">
      <c r="A253" s="108">
        <v>167847</v>
      </c>
      <c r="B253" s="108" t="s">
        <v>4346</v>
      </c>
      <c r="C253" s="108" t="s">
        <v>4346</v>
      </c>
      <c r="D253" s="108" t="s">
        <v>5765</v>
      </c>
      <c r="E253" s="108" t="s">
        <v>1367</v>
      </c>
      <c r="F253" s="108" t="s">
        <v>2549</v>
      </c>
      <c r="G253" s="108" t="s">
        <v>377</v>
      </c>
      <c r="H253" s="108" t="s">
        <v>102</v>
      </c>
      <c r="I253" s="108" t="s">
        <v>4346</v>
      </c>
    </row>
    <row r="254" spans="1:9" x14ac:dyDescent="0.3">
      <c r="A254" s="108">
        <v>167852</v>
      </c>
      <c r="B254" s="108" t="s">
        <v>4347</v>
      </c>
      <c r="C254" s="108" t="s">
        <v>4347</v>
      </c>
      <c r="D254" s="108" t="s">
        <v>5766</v>
      </c>
      <c r="E254" s="108" t="s">
        <v>1367</v>
      </c>
      <c r="F254" s="108" t="s">
        <v>2549</v>
      </c>
      <c r="G254" s="108" t="s">
        <v>377</v>
      </c>
      <c r="H254" s="108" t="s">
        <v>102</v>
      </c>
      <c r="I254" s="108" t="s">
        <v>4347</v>
      </c>
    </row>
    <row r="255" spans="1:9" x14ac:dyDescent="0.3">
      <c r="A255" s="108">
        <v>167856</v>
      </c>
      <c r="B255" s="108" t="s">
        <v>4348</v>
      </c>
      <c r="C255" s="108" t="s">
        <v>4348</v>
      </c>
      <c r="D255" s="108" t="s">
        <v>5767</v>
      </c>
      <c r="E255" s="108" t="s">
        <v>1367</v>
      </c>
      <c r="F255" s="108" t="s">
        <v>2549</v>
      </c>
      <c r="G255" s="108" t="s">
        <v>377</v>
      </c>
      <c r="H255" s="108" t="s">
        <v>102</v>
      </c>
      <c r="I255" s="108" t="s">
        <v>4348</v>
      </c>
    </row>
    <row r="256" spans="1:9" x14ac:dyDescent="0.3">
      <c r="A256" s="108">
        <v>167860</v>
      </c>
      <c r="B256" s="108" t="s">
        <v>4349</v>
      </c>
      <c r="C256" s="108" t="s">
        <v>4349</v>
      </c>
      <c r="D256" s="108" t="s">
        <v>5768</v>
      </c>
      <c r="E256" s="108" t="s">
        <v>1367</v>
      </c>
      <c r="F256" s="108" t="s">
        <v>2549</v>
      </c>
      <c r="G256" s="108" t="s">
        <v>377</v>
      </c>
      <c r="H256" s="108" t="s">
        <v>102</v>
      </c>
      <c r="I256" s="108" t="s">
        <v>4349</v>
      </c>
    </row>
    <row r="257" spans="1:9" x14ac:dyDescent="0.3">
      <c r="A257" s="108">
        <v>167864</v>
      </c>
      <c r="B257" s="108" t="s">
        <v>4350</v>
      </c>
      <c r="C257" s="108" t="s">
        <v>4350</v>
      </c>
      <c r="D257" s="108" t="s">
        <v>5769</v>
      </c>
      <c r="E257" s="108" t="s">
        <v>1367</v>
      </c>
      <c r="F257" s="108" t="s">
        <v>2549</v>
      </c>
      <c r="G257" s="108" t="s">
        <v>377</v>
      </c>
      <c r="H257" s="108" t="s">
        <v>102</v>
      </c>
      <c r="I257" s="108" t="s">
        <v>4350</v>
      </c>
    </row>
    <row r="258" spans="1:9" x14ac:dyDescent="0.3">
      <c r="A258" s="108">
        <v>167868</v>
      </c>
      <c r="B258" s="108" t="s">
        <v>4351</v>
      </c>
      <c r="C258" s="108" t="s">
        <v>4351</v>
      </c>
      <c r="D258" s="108" t="s">
        <v>5770</v>
      </c>
      <c r="E258" s="108" t="s">
        <v>1367</v>
      </c>
      <c r="F258" s="108" t="s">
        <v>2549</v>
      </c>
      <c r="G258" s="108" t="s">
        <v>377</v>
      </c>
      <c r="H258" s="108" t="s">
        <v>102</v>
      </c>
      <c r="I258" s="108" t="s">
        <v>4351</v>
      </c>
    </row>
    <row r="259" spans="1:9" x14ac:dyDescent="0.3">
      <c r="A259" s="108">
        <v>167872</v>
      </c>
      <c r="B259" s="108" t="s">
        <v>4352</v>
      </c>
      <c r="C259" s="108" t="s">
        <v>4352</v>
      </c>
      <c r="D259" s="108" t="s">
        <v>5771</v>
      </c>
      <c r="E259" s="108" t="s">
        <v>1367</v>
      </c>
      <c r="F259" s="108" t="s">
        <v>2549</v>
      </c>
      <c r="G259" s="108" t="s">
        <v>377</v>
      </c>
      <c r="H259" s="108" t="s">
        <v>102</v>
      </c>
      <c r="I259" s="108" t="s">
        <v>4352</v>
      </c>
    </row>
    <row r="260" spans="1:9" x14ac:dyDescent="0.3">
      <c r="A260" s="108">
        <v>153185</v>
      </c>
      <c r="B260" s="108" t="s">
        <v>4353</v>
      </c>
      <c r="C260" s="108" t="s">
        <v>5772</v>
      </c>
      <c r="D260" s="108" t="s">
        <v>5773</v>
      </c>
      <c r="E260" s="108" t="s">
        <v>1367</v>
      </c>
      <c r="F260" s="108" t="s">
        <v>2549</v>
      </c>
      <c r="G260" s="108" t="s">
        <v>377</v>
      </c>
      <c r="H260" s="108" t="s">
        <v>2549</v>
      </c>
      <c r="I260" s="108" t="s">
        <v>4353</v>
      </c>
    </row>
    <row r="261" spans="1:9" x14ac:dyDescent="0.3">
      <c r="A261" s="108">
        <v>167045</v>
      </c>
      <c r="B261" s="108" t="s">
        <v>4354</v>
      </c>
      <c r="C261" s="108" t="s">
        <v>5772</v>
      </c>
      <c r="D261" s="108" t="s">
        <v>5773</v>
      </c>
      <c r="E261" s="108" t="s">
        <v>1367</v>
      </c>
      <c r="F261" s="108" t="s">
        <v>2549</v>
      </c>
      <c r="G261" s="108" t="s">
        <v>377</v>
      </c>
      <c r="H261" s="108" t="s">
        <v>2549</v>
      </c>
      <c r="I261" s="108" t="s">
        <v>4354</v>
      </c>
    </row>
    <row r="262" spans="1:9" x14ac:dyDescent="0.3">
      <c r="A262" s="108">
        <v>167066</v>
      </c>
      <c r="B262" s="108" t="s">
        <v>4355</v>
      </c>
      <c r="C262" s="108" t="s">
        <v>5772</v>
      </c>
      <c r="D262" s="108" t="s">
        <v>5774</v>
      </c>
      <c r="E262" s="108" t="s">
        <v>1367</v>
      </c>
      <c r="F262" s="108" t="s">
        <v>2549</v>
      </c>
      <c r="G262" s="108" t="s">
        <v>377</v>
      </c>
      <c r="H262" s="108" t="s">
        <v>2549</v>
      </c>
      <c r="I262" s="108" t="s">
        <v>4355</v>
      </c>
    </row>
    <row r="263" spans="1:9" x14ac:dyDescent="0.3">
      <c r="A263" s="108">
        <v>167105</v>
      </c>
      <c r="B263" s="108" t="s">
        <v>4356</v>
      </c>
      <c r="C263" s="108" t="s">
        <v>5772</v>
      </c>
      <c r="D263" s="108" t="s">
        <v>5775</v>
      </c>
      <c r="E263" s="108" t="s">
        <v>1367</v>
      </c>
      <c r="F263" s="108" t="s">
        <v>2549</v>
      </c>
      <c r="G263" s="108" t="s">
        <v>377</v>
      </c>
      <c r="H263" s="108" t="s">
        <v>2549</v>
      </c>
      <c r="I263" s="108" t="s">
        <v>4356</v>
      </c>
    </row>
    <row r="264" spans="1:9" x14ac:dyDescent="0.3">
      <c r="A264" s="108">
        <v>167295</v>
      </c>
      <c r="B264" s="108" t="s">
        <v>4357</v>
      </c>
      <c r="C264" s="108" t="s">
        <v>5772</v>
      </c>
      <c r="D264" s="108" t="s">
        <v>5776</v>
      </c>
      <c r="E264" s="108" t="s">
        <v>1367</v>
      </c>
      <c r="F264" s="108" t="s">
        <v>2549</v>
      </c>
      <c r="G264" s="108" t="s">
        <v>377</v>
      </c>
      <c r="H264" s="108" t="s">
        <v>2549</v>
      </c>
      <c r="I264" s="108" t="s">
        <v>4357</v>
      </c>
    </row>
    <row r="265" spans="1:9" x14ac:dyDescent="0.3">
      <c r="A265" s="108">
        <v>4835379</v>
      </c>
      <c r="B265" s="108" t="s">
        <v>97</v>
      </c>
      <c r="C265" s="108" t="s">
        <v>97</v>
      </c>
      <c r="D265" s="108" t="s">
        <v>2860</v>
      </c>
      <c r="E265" s="108" t="s">
        <v>186</v>
      </c>
      <c r="F265" s="108" t="s">
        <v>2549</v>
      </c>
      <c r="G265" s="108" t="s">
        <v>2827</v>
      </c>
      <c r="H265" s="108" t="s">
        <v>2549</v>
      </c>
      <c r="I265" s="108" t="s">
        <v>97</v>
      </c>
    </row>
    <row r="266" spans="1:9" x14ac:dyDescent="0.3">
      <c r="A266" s="108">
        <v>125520</v>
      </c>
      <c r="B266" s="108" t="s">
        <v>4358</v>
      </c>
      <c r="C266" s="108" t="s">
        <v>5777</v>
      </c>
      <c r="D266" s="108" t="s">
        <v>5778</v>
      </c>
      <c r="E266" s="108" t="s">
        <v>186</v>
      </c>
      <c r="F266" s="108" t="s">
        <v>2549</v>
      </c>
      <c r="G266" s="108" t="s">
        <v>377</v>
      </c>
      <c r="H266" s="108" t="s">
        <v>2549</v>
      </c>
      <c r="I266" s="108" t="s">
        <v>4358</v>
      </c>
    </row>
    <row r="267" spans="1:9" x14ac:dyDescent="0.3">
      <c r="A267" s="108">
        <v>125532</v>
      </c>
      <c r="B267" s="108" t="s">
        <v>4359</v>
      </c>
      <c r="C267" s="108" t="s">
        <v>5779</v>
      </c>
      <c r="D267" s="108" t="s">
        <v>5780</v>
      </c>
      <c r="E267" s="108" t="s">
        <v>186</v>
      </c>
      <c r="F267" s="108" t="s">
        <v>2549</v>
      </c>
      <c r="G267" s="108" t="s">
        <v>377</v>
      </c>
      <c r="H267" s="108" t="s">
        <v>2549</v>
      </c>
      <c r="I267" s="108" t="s">
        <v>4359</v>
      </c>
    </row>
    <row r="268" spans="1:9" x14ac:dyDescent="0.3">
      <c r="A268" s="108">
        <v>1862946</v>
      </c>
      <c r="B268" s="108" t="s">
        <v>2136</v>
      </c>
      <c r="C268" s="108" t="s">
        <v>5781</v>
      </c>
      <c r="D268" s="108" t="s">
        <v>2961</v>
      </c>
      <c r="E268" s="108" t="s">
        <v>186</v>
      </c>
      <c r="F268" s="108" t="s">
        <v>2549</v>
      </c>
      <c r="G268" s="108" t="s">
        <v>2827</v>
      </c>
      <c r="H268" s="108" t="s">
        <v>2549</v>
      </c>
      <c r="I268" s="108" t="s">
        <v>2136</v>
      </c>
    </row>
    <row r="269" spans="1:9" x14ac:dyDescent="0.3">
      <c r="A269" s="108">
        <v>6042138</v>
      </c>
      <c r="B269" s="108" t="s">
        <v>2769</v>
      </c>
      <c r="C269" s="108" t="s">
        <v>2769</v>
      </c>
      <c r="D269" s="108" t="s">
        <v>2774</v>
      </c>
      <c r="E269" s="108" t="s">
        <v>186</v>
      </c>
      <c r="F269" s="108" t="s">
        <v>2549</v>
      </c>
      <c r="G269" s="108" t="s">
        <v>377</v>
      </c>
      <c r="H269" s="108" t="s">
        <v>102</v>
      </c>
      <c r="I269" s="108" t="s">
        <v>2769</v>
      </c>
    </row>
    <row r="270" spans="1:9" x14ac:dyDescent="0.3">
      <c r="A270" s="108">
        <v>6042149</v>
      </c>
      <c r="B270" s="108" t="s">
        <v>2770</v>
      </c>
      <c r="C270" s="108" t="s">
        <v>2770</v>
      </c>
      <c r="D270" s="108" t="s">
        <v>2775</v>
      </c>
      <c r="E270" s="108" t="s">
        <v>186</v>
      </c>
      <c r="F270" s="108" t="s">
        <v>2549</v>
      </c>
      <c r="G270" s="108" t="s">
        <v>377</v>
      </c>
      <c r="H270" s="108" t="s">
        <v>102</v>
      </c>
      <c r="I270" s="108" t="s">
        <v>2770</v>
      </c>
    </row>
    <row r="271" spans="1:9" x14ac:dyDescent="0.3">
      <c r="A271" s="108">
        <v>5408972</v>
      </c>
      <c r="B271" s="108" t="s">
        <v>2956</v>
      </c>
      <c r="C271" s="108" t="s">
        <v>2956</v>
      </c>
      <c r="D271" s="108" t="s">
        <v>2956</v>
      </c>
      <c r="E271" s="108" t="s">
        <v>186</v>
      </c>
      <c r="F271" s="108" t="s">
        <v>2549</v>
      </c>
      <c r="G271" s="108" t="s">
        <v>2827</v>
      </c>
      <c r="H271" s="108" t="s">
        <v>2549</v>
      </c>
      <c r="I271" s="108" t="s">
        <v>2956</v>
      </c>
    </row>
    <row r="272" spans="1:9" x14ac:dyDescent="0.3">
      <c r="A272" s="108">
        <v>125507</v>
      </c>
      <c r="B272" s="108" t="s">
        <v>2856</v>
      </c>
      <c r="C272" s="108" t="s">
        <v>2856</v>
      </c>
      <c r="D272" s="108" t="s">
        <v>2856</v>
      </c>
      <c r="E272" s="108" t="s">
        <v>186</v>
      </c>
      <c r="F272" s="108" t="s">
        <v>2549</v>
      </c>
      <c r="G272" s="108" t="s">
        <v>2827</v>
      </c>
      <c r="H272" s="108" t="s">
        <v>2549</v>
      </c>
      <c r="I272" s="108" t="s">
        <v>2856</v>
      </c>
    </row>
    <row r="273" spans="1:9" x14ac:dyDescent="0.3">
      <c r="A273" s="108">
        <v>1479162</v>
      </c>
      <c r="B273" s="108" t="s">
        <v>80</v>
      </c>
      <c r="C273" s="108" t="s">
        <v>5782</v>
      </c>
      <c r="D273" s="108" t="s">
        <v>5783</v>
      </c>
      <c r="E273" s="108" t="s">
        <v>186</v>
      </c>
      <c r="F273" s="108" t="s">
        <v>2549</v>
      </c>
      <c r="G273" s="108" t="s">
        <v>2827</v>
      </c>
      <c r="H273" s="108" t="s">
        <v>102</v>
      </c>
      <c r="I273" s="108" t="s">
        <v>80</v>
      </c>
    </row>
    <row r="274" spans="1:9" x14ac:dyDescent="0.3">
      <c r="A274" s="108">
        <v>827920</v>
      </c>
      <c r="B274" s="108" t="s">
        <v>2238</v>
      </c>
      <c r="C274" s="108" t="s">
        <v>2238</v>
      </c>
      <c r="D274" s="108" t="s">
        <v>2964</v>
      </c>
      <c r="E274" s="108" t="s">
        <v>186</v>
      </c>
      <c r="F274" s="108" t="s">
        <v>2549</v>
      </c>
      <c r="G274" s="108" t="s">
        <v>2827</v>
      </c>
      <c r="H274" s="108" t="s">
        <v>2549</v>
      </c>
      <c r="I274" s="108" t="s">
        <v>2238</v>
      </c>
    </row>
    <row r="275" spans="1:9" x14ac:dyDescent="0.3">
      <c r="A275" s="108">
        <v>125461</v>
      </c>
      <c r="B275" s="108" t="s">
        <v>4360</v>
      </c>
      <c r="C275" s="108" t="s">
        <v>5784</v>
      </c>
      <c r="D275" s="108" t="s">
        <v>5785</v>
      </c>
      <c r="E275" s="108" t="s">
        <v>186</v>
      </c>
      <c r="F275" s="108" t="s">
        <v>2549</v>
      </c>
      <c r="G275" s="108" t="s">
        <v>377</v>
      </c>
      <c r="H275" s="108" t="s">
        <v>2549</v>
      </c>
      <c r="I275" s="108" t="s">
        <v>4360</v>
      </c>
    </row>
    <row r="276" spans="1:9" x14ac:dyDescent="0.3">
      <c r="A276" s="108">
        <v>125474</v>
      </c>
      <c r="B276" s="108" t="s">
        <v>4361</v>
      </c>
      <c r="C276" s="108" t="s">
        <v>5786</v>
      </c>
      <c r="D276" s="108" t="s">
        <v>5785</v>
      </c>
      <c r="E276" s="108" t="s">
        <v>186</v>
      </c>
      <c r="F276" s="108" t="s">
        <v>2549</v>
      </c>
      <c r="G276" s="108" t="s">
        <v>377</v>
      </c>
      <c r="H276" s="108" t="s">
        <v>2549</v>
      </c>
      <c r="I276" s="108" t="s">
        <v>4361</v>
      </c>
    </row>
    <row r="277" spans="1:9" x14ac:dyDescent="0.3">
      <c r="A277" s="108">
        <v>125436</v>
      </c>
      <c r="B277" s="108" t="s">
        <v>4362</v>
      </c>
      <c r="C277" s="108" t="s">
        <v>5787</v>
      </c>
      <c r="D277" s="108" t="s">
        <v>5788</v>
      </c>
      <c r="E277" s="108" t="s">
        <v>186</v>
      </c>
      <c r="F277" s="108" t="s">
        <v>2549</v>
      </c>
      <c r="G277" s="108" t="s">
        <v>377</v>
      </c>
      <c r="H277" s="108" t="s">
        <v>2549</v>
      </c>
      <c r="I277" s="108" t="s">
        <v>4362</v>
      </c>
    </row>
    <row r="278" spans="1:9" x14ac:dyDescent="0.3">
      <c r="A278" s="108">
        <v>125441</v>
      </c>
      <c r="B278" s="108" t="s">
        <v>4363</v>
      </c>
      <c r="C278" s="108" t="s">
        <v>5789</v>
      </c>
      <c r="D278" s="108" t="s">
        <v>5788</v>
      </c>
      <c r="E278" s="108" t="s">
        <v>186</v>
      </c>
      <c r="F278" s="108" t="s">
        <v>2549</v>
      </c>
      <c r="G278" s="108" t="s">
        <v>377</v>
      </c>
      <c r="H278" s="108" t="s">
        <v>2549</v>
      </c>
      <c r="I278" s="108" t="s">
        <v>4363</v>
      </c>
    </row>
    <row r="279" spans="1:9" x14ac:dyDescent="0.3">
      <c r="A279" s="108">
        <v>153688</v>
      </c>
      <c r="B279" s="108" t="s">
        <v>4364</v>
      </c>
      <c r="C279" s="108" t="s">
        <v>5790</v>
      </c>
      <c r="D279" s="108" t="s">
        <v>5791</v>
      </c>
      <c r="E279" s="108" t="s">
        <v>1367</v>
      </c>
      <c r="F279" s="108" t="s">
        <v>2549</v>
      </c>
      <c r="G279" s="108" t="s">
        <v>377</v>
      </c>
      <c r="H279" s="108" t="s">
        <v>2549</v>
      </c>
      <c r="I279" s="108" t="s">
        <v>4364</v>
      </c>
    </row>
    <row r="280" spans="1:9" x14ac:dyDescent="0.3">
      <c r="A280" s="108">
        <v>167071</v>
      </c>
      <c r="B280" s="108" t="s">
        <v>4365</v>
      </c>
      <c r="C280" s="108" t="s">
        <v>5790</v>
      </c>
      <c r="D280" s="108" t="s">
        <v>5792</v>
      </c>
      <c r="E280" s="108" t="s">
        <v>1367</v>
      </c>
      <c r="F280" s="108" t="s">
        <v>2549</v>
      </c>
      <c r="G280" s="108" t="s">
        <v>377</v>
      </c>
      <c r="H280" s="108" t="s">
        <v>2549</v>
      </c>
      <c r="I280" s="108" t="s">
        <v>4365</v>
      </c>
    </row>
    <row r="281" spans="1:9" x14ac:dyDescent="0.3">
      <c r="A281" s="108">
        <v>167080</v>
      </c>
      <c r="B281" s="108" t="s">
        <v>4366</v>
      </c>
      <c r="C281" s="108" t="s">
        <v>5790</v>
      </c>
      <c r="D281" s="108" t="s">
        <v>5793</v>
      </c>
      <c r="E281" s="108" t="s">
        <v>1367</v>
      </c>
      <c r="F281" s="108" t="s">
        <v>2549</v>
      </c>
      <c r="G281" s="108" t="s">
        <v>377</v>
      </c>
      <c r="H281" s="108" t="s">
        <v>2549</v>
      </c>
      <c r="I281" s="108" t="s">
        <v>4366</v>
      </c>
    </row>
    <row r="282" spans="1:9" x14ac:dyDescent="0.3">
      <c r="A282" s="108">
        <v>167109</v>
      </c>
      <c r="B282" s="108" t="s">
        <v>4367</v>
      </c>
      <c r="C282" s="108" t="s">
        <v>5790</v>
      </c>
      <c r="D282" s="108" t="s">
        <v>5794</v>
      </c>
      <c r="E282" s="108" t="s">
        <v>1367</v>
      </c>
      <c r="F282" s="108" t="s">
        <v>2549</v>
      </c>
      <c r="G282" s="108" t="s">
        <v>377</v>
      </c>
      <c r="H282" s="108" t="s">
        <v>2549</v>
      </c>
      <c r="I282" s="108" t="s">
        <v>4367</v>
      </c>
    </row>
    <row r="283" spans="1:9" x14ac:dyDescent="0.3">
      <c r="A283" s="108">
        <v>167306</v>
      </c>
      <c r="B283" s="108" t="s">
        <v>4368</v>
      </c>
      <c r="C283" s="108" t="s">
        <v>5790</v>
      </c>
      <c r="D283" s="108" t="s">
        <v>5795</v>
      </c>
      <c r="E283" s="108" t="s">
        <v>1367</v>
      </c>
      <c r="F283" s="108" t="s">
        <v>2549</v>
      </c>
      <c r="G283" s="108" t="s">
        <v>377</v>
      </c>
      <c r="H283" s="108" t="s">
        <v>2549</v>
      </c>
      <c r="I283" s="108" t="s">
        <v>4368</v>
      </c>
    </row>
    <row r="284" spans="1:9" x14ac:dyDescent="0.3">
      <c r="A284" s="108">
        <v>2170038</v>
      </c>
      <c r="B284" s="108" t="s">
        <v>2196</v>
      </c>
      <c r="C284" s="108" t="s">
        <v>8769</v>
      </c>
      <c r="D284" s="108" t="s">
        <v>3316</v>
      </c>
      <c r="E284" s="108" t="s">
        <v>186</v>
      </c>
      <c r="F284" s="108" t="s">
        <v>2549</v>
      </c>
      <c r="G284" s="108" t="s">
        <v>2827</v>
      </c>
      <c r="H284" s="108" t="s">
        <v>2549</v>
      </c>
      <c r="I284" s="108" t="s">
        <v>3315</v>
      </c>
    </row>
    <row r="285" spans="1:9" x14ac:dyDescent="0.3">
      <c r="A285" s="108">
        <v>20947</v>
      </c>
      <c r="B285" s="108" t="s">
        <v>116</v>
      </c>
      <c r="C285" s="108" t="s">
        <v>5796</v>
      </c>
      <c r="D285" s="108" t="s">
        <v>5797</v>
      </c>
      <c r="E285" s="108" t="s">
        <v>186</v>
      </c>
      <c r="F285" s="108" t="s">
        <v>2549</v>
      </c>
      <c r="G285" s="108" t="s">
        <v>377</v>
      </c>
      <c r="H285" s="108" t="s">
        <v>2549</v>
      </c>
      <c r="I285" s="108" t="s">
        <v>116</v>
      </c>
    </row>
    <row r="286" spans="1:9" x14ac:dyDescent="0.3">
      <c r="A286" s="108">
        <v>20944</v>
      </c>
      <c r="B286" s="108" t="s">
        <v>4369</v>
      </c>
      <c r="C286" s="108" t="s">
        <v>4369</v>
      </c>
      <c r="D286" s="108" t="s">
        <v>5798</v>
      </c>
      <c r="E286" s="108" t="s">
        <v>186</v>
      </c>
      <c r="F286" s="108" t="s">
        <v>2549</v>
      </c>
      <c r="G286" s="108" t="s">
        <v>377</v>
      </c>
      <c r="H286" s="108" t="s">
        <v>414</v>
      </c>
      <c r="I286" s="108" t="s">
        <v>4369</v>
      </c>
    </row>
    <row r="287" spans="1:9" x14ac:dyDescent="0.3">
      <c r="A287" s="108">
        <v>2064434</v>
      </c>
      <c r="B287" s="108" t="s">
        <v>86</v>
      </c>
      <c r="C287" s="108" t="s">
        <v>86</v>
      </c>
      <c r="D287" s="108" t="s">
        <v>5799</v>
      </c>
      <c r="E287" s="108" t="s">
        <v>1367</v>
      </c>
      <c r="F287" s="108" t="s">
        <v>2549</v>
      </c>
      <c r="G287" s="108" t="s">
        <v>377</v>
      </c>
      <c r="H287" s="108" t="s">
        <v>2549</v>
      </c>
      <c r="I287" s="108" t="s">
        <v>86</v>
      </c>
    </row>
    <row r="288" spans="1:9" x14ac:dyDescent="0.3">
      <c r="A288" s="108">
        <v>5451920</v>
      </c>
      <c r="B288" s="108" t="s">
        <v>7713</v>
      </c>
      <c r="C288" s="108" t="s">
        <v>7713</v>
      </c>
      <c r="D288" s="108" t="s">
        <v>7713</v>
      </c>
      <c r="E288" s="108" t="s">
        <v>1367</v>
      </c>
      <c r="F288" s="108" t="s">
        <v>2549</v>
      </c>
      <c r="G288" s="108" t="s">
        <v>377</v>
      </c>
      <c r="H288" s="108" t="s">
        <v>2549</v>
      </c>
      <c r="I288" s="108" t="s">
        <v>7713</v>
      </c>
    </row>
    <row r="289" spans="1:9" x14ac:dyDescent="0.3">
      <c r="A289" s="108">
        <v>3298981</v>
      </c>
      <c r="B289" s="108" t="s">
        <v>4370</v>
      </c>
      <c r="C289" s="108" t="s">
        <v>4370</v>
      </c>
      <c r="D289" s="108" t="s">
        <v>5800</v>
      </c>
      <c r="E289" s="108" t="s">
        <v>1367</v>
      </c>
      <c r="F289" s="108" t="s">
        <v>2549</v>
      </c>
      <c r="G289" s="108" t="s">
        <v>377</v>
      </c>
      <c r="H289" s="108" t="s">
        <v>2549</v>
      </c>
      <c r="I289" s="108" t="s">
        <v>4370</v>
      </c>
    </row>
    <row r="290" spans="1:9" x14ac:dyDescent="0.3">
      <c r="A290" s="108">
        <v>3425922</v>
      </c>
      <c r="B290" s="108" t="s">
        <v>4371</v>
      </c>
      <c r="C290" s="108" t="s">
        <v>4371</v>
      </c>
      <c r="D290" s="108" t="s">
        <v>5801</v>
      </c>
      <c r="E290" s="108" t="s">
        <v>1367</v>
      </c>
      <c r="F290" s="108" t="s">
        <v>2549</v>
      </c>
      <c r="G290" s="108" t="s">
        <v>377</v>
      </c>
      <c r="H290" s="108" t="s">
        <v>2549</v>
      </c>
      <c r="I290" s="108" t="s">
        <v>4371</v>
      </c>
    </row>
    <row r="291" spans="1:9" x14ac:dyDescent="0.3">
      <c r="A291" s="108">
        <v>3425927</v>
      </c>
      <c r="B291" s="108" t="s">
        <v>4372</v>
      </c>
      <c r="C291" s="108" t="s">
        <v>4372</v>
      </c>
      <c r="D291" s="108" t="s">
        <v>5802</v>
      </c>
      <c r="E291" s="108" t="s">
        <v>1367</v>
      </c>
      <c r="F291" s="108" t="s">
        <v>2549</v>
      </c>
      <c r="G291" s="108" t="s">
        <v>377</v>
      </c>
      <c r="H291" s="108" t="s">
        <v>2549</v>
      </c>
      <c r="I291" s="108" t="s">
        <v>4372</v>
      </c>
    </row>
    <row r="292" spans="1:9" x14ac:dyDescent="0.3">
      <c r="A292" s="108">
        <v>3425984</v>
      </c>
      <c r="B292" s="108" t="s">
        <v>4373</v>
      </c>
      <c r="C292" s="108" t="s">
        <v>4373</v>
      </c>
      <c r="D292" s="108" t="s">
        <v>5803</v>
      </c>
      <c r="E292" s="108" t="s">
        <v>1367</v>
      </c>
      <c r="F292" s="108" t="s">
        <v>2549</v>
      </c>
      <c r="G292" s="108" t="s">
        <v>377</v>
      </c>
      <c r="H292" s="108" t="s">
        <v>2549</v>
      </c>
      <c r="I292" s="108" t="s">
        <v>4373</v>
      </c>
    </row>
    <row r="293" spans="1:9" x14ac:dyDescent="0.3">
      <c r="A293" s="108">
        <v>3425989</v>
      </c>
      <c r="B293" s="108" t="s">
        <v>4374</v>
      </c>
      <c r="C293" s="108" t="s">
        <v>4374</v>
      </c>
      <c r="D293" s="108" t="s">
        <v>5804</v>
      </c>
      <c r="E293" s="108" t="s">
        <v>1367</v>
      </c>
      <c r="F293" s="108" t="s">
        <v>2549</v>
      </c>
      <c r="G293" s="108" t="s">
        <v>377</v>
      </c>
      <c r="H293" s="108" t="s">
        <v>2549</v>
      </c>
      <c r="I293" s="108" t="s">
        <v>4374</v>
      </c>
    </row>
    <row r="294" spans="1:9" x14ac:dyDescent="0.3">
      <c r="A294" s="108">
        <v>3425994</v>
      </c>
      <c r="B294" s="108" t="s">
        <v>4375</v>
      </c>
      <c r="C294" s="108" t="s">
        <v>4375</v>
      </c>
      <c r="D294" s="108" t="s">
        <v>5805</v>
      </c>
      <c r="E294" s="108" t="s">
        <v>1367</v>
      </c>
      <c r="F294" s="108" t="s">
        <v>2549</v>
      </c>
      <c r="G294" s="108" t="s">
        <v>377</v>
      </c>
      <c r="H294" s="108" t="s">
        <v>2549</v>
      </c>
      <c r="I294" s="108" t="s">
        <v>4375</v>
      </c>
    </row>
    <row r="295" spans="1:9" x14ac:dyDescent="0.3">
      <c r="A295" s="108">
        <v>3425999</v>
      </c>
      <c r="B295" s="108" t="s">
        <v>4376</v>
      </c>
      <c r="C295" s="108" t="s">
        <v>4376</v>
      </c>
      <c r="D295" s="108" t="s">
        <v>5806</v>
      </c>
      <c r="E295" s="108" t="s">
        <v>1367</v>
      </c>
      <c r="F295" s="108" t="s">
        <v>2549</v>
      </c>
      <c r="G295" s="108" t="s">
        <v>377</v>
      </c>
      <c r="H295" s="108" t="s">
        <v>2549</v>
      </c>
      <c r="I295" s="108" t="s">
        <v>4376</v>
      </c>
    </row>
    <row r="296" spans="1:9" x14ac:dyDescent="0.3">
      <c r="A296" s="108">
        <v>3426005</v>
      </c>
      <c r="B296" s="108" t="s">
        <v>4377</v>
      </c>
      <c r="C296" s="108" t="s">
        <v>4377</v>
      </c>
      <c r="D296" s="108" t="s">
        <v>5807</v>
      </c>
      <c r="E296" s="108" t="s">
        <v>1367</v>
      </c>
      <c r="F296" s="108" t="s">
        <v>2549</v>
      </c>
      <c r="G296" s="108" t="s">
        <v>377</v>
      </c>
      <c r="H296" s="108" t="s">
        <v>2549</v>
      </c>
      <c r="I296" s="108" t="s">
        <v>4377</v>
      </c>
    </row>
    <row r="297" spans="1:9" x14ac:dyDescent="0.3">
      <c r="A297" s="108">
        <v>3426010</v>
      </c>
      <c r="B297" s="108" t="s">
        <v>4378</v>
      </c>
      <c r="C297" s="108" t="s">
        <v>4378</v>
      </c>
      <c r="D297" s="108" t="s">
        <v>5808</v>
      </c>
      <c r="E297" s="108" t="s">
        <v>1367</v>
      </c>
      <c r="F297" s="108" t="s">
        <v>2549</v>
      </c>
      <c r="G297" s="108" t="s">
        <v>377</v>
      </c>
      <c r="H297" s="108" t="s">
        <v>2549</v>
      </c>
      <c r="I297" s="108" t="s">
        <v>4378</v>
      </c>
    </row>
    <row r="298" spans="1:9" x14ac:dyDescent="0.3">
      <c r="A298" s="108">
        <v>3426015</v>
      </c>
      <c r="B298" s="108" t="s">
        <v>4379</v>
      </c>
      <c r="C298" s="108" t="s">
        <v>4379</v>
      </c>
      <c r="D298" s="108" t="s">
        <v>5809</v>
      </c>
      <c r="E298" s="108" t="s">
        <v>1367</v>
      </c>
      <c r="F298" s="108" t="s">
        <v>2549</v>
      </c>
      <c r="G298" s="108" t="s">
        <v>377</v>
      </c>
      <c r="H298" s="108" t="s">
        <v>2549</v>
      </c>
      <c r="I298" s="108" t="s">
        <v>4379</v>
      </c>
    </row>
    <row r="299" spans="1:9" x14ac:dyDescent="0.3">
      <c r="A299" s="108">
        <v>3426020</v>
      </c>
      <c r="B299" s="108" t="s">
        <v>4380</v>
      </c>
      <c r="C299" s="108" t="s">
        <v>4380</v>
      </c>
      <c r="D299" s="108" t="s">
        <v>5810</v>
      </c>
      <c r="E299" s="108" t="s">
        <v>1367</v>
      </c>
      <c r="F299" s="108" t="s">
        <v>2549</v>
      </c>
      <c r="G299" s="108" t="s">
        <v>377</v>
      </c>
      <c r="H299" s="108" t="s">
        <v>2549</v>
      </c>
      <c r="I299" s="108" t="s">
        <v>4380</v>
      </c>
    </row>
    <row r="300" spans="1:9" x14ac:dyDescent="0.3">
      <c r="A300" s="108">
        <v>3426025</v>
      </c>
      <c r="B300" s="108" t="s">
        <v>4381</v>
      </c>
      <c r="C300" s="108" t="s">
        <v>4381</v>
      </c>
      <c r="D300" s="108" t="s">
        <v>5811</v>
      </c>
      <c r="E300" s="108" t="s">
        <v>1367</v>
      </c>
      <c r="F300" s="108" t="s">
        <v>2549</v>
      </c>
      <c r="G300" s="108" t="s">
        <v>377</v>
      </c>
      <c r="H300" s="108" t="s">
        <v>2549</v>
      </c>
      <c r="I300" s="108" t="s">
        <v>4381</v>
      </c>
    </row>
    <row r="301" spans="1:9" x14ac:dyDescent="0.3">
      <c r="A301" s="108">
        <v>3426030</v>
      </c>
      <c r="B301" s="108" t="s">
        <v>4382</v>
      </c>
      <c r="C301" s="108" t="s">
        <v>4382</v>
      </c>
      <c r="D301" s="108" t="s">
        <v>5812</v>
      </c>
      <c r="E301" s="108" t="s">
        <v>1367</v>
      </c>
      <c r="F301" s="108" t="s">
        <v>2549</v>
      </c>
      <c r="G301" s="108" t="s">
        <v>377</v>
      </c>
      <c r="H301" s="108" t="s">
        <v>2549</v>
      </c>
      <c r="I301" s="108" t="s">
        <v>4382</v>
      </c>
    </row>
    <row r="302" spans="1:9" x14ac:dyDescent="0.3">
      <c r="A302" s="108">
        <v>3426037</v>
      </c>
      <c r="B302" s="108" t="s">
        <v>4383</v>
      </c>
      <c r="C302" s="108" t="s">
        <v>4383</v>
      </c>
      <c r="D302" s="108" t="s">
        <v>5813</v>
      </c>
      <c r="E302" s="108" t="s">
        <v>1367</v>
      </c>
      <c r="F302" s="108" t="s">
        <v>2549</v>
      </c>
      <c r="G302" s="108" t="s">
        <v>377</v>
      </c>
      <c r="H302" s="108" t="s">
        <v>2549</v>
      </c>
      <c r="I302" s="108" t="s">
        <v>4383</v>
      </c>
    </row>
    <row r="303" spans="1:9" x14ac:dyDescent="0.3">
      <c r="A303" s="108">
        <v>1569</v>
      </c>
      <c r="B303" s="108" t="s">
        <v>117</v>
      </c>
      <c r="C303" s="108" t="s">
        <v>5814</v>
      </c>
      <c r="D303" s="108" t="s">
        <v>5815</v>
      </c>
      <c r="E303" s="108" t="s">
        <v>186</v>
      </c>
      <c r="F303" s="108" t="s">
        <v>2549</v>
      </c>
      <c r="G303" s="108" t="s">
        <v>377</v>
      </c>
      <c r="H303" s="108" t="s">
        <v>2549</v>
      </c>
      <c r="I303" s="108" t="s">
        <v>117</v>
      </c>
    </row>
    <row r="304" spans="1:9" x14ac:dyDescent="0.3">
      <c r="A304" s="108">
        <v>1566</v>
      </c>
      <c r="B304" s="108" t="s">
        <v>119</v>
      </c>
      <c r="C304" s="108" t="s">
        <v>5816</v>
      </c>
      <c r="D304" s="108" t="s">
        <v>5817</v>
      </c>
      <c r="E304" s="108" t="s">
        <v>186</v>
      </c>
      <c r="F304" s="108" t="s">
        <v>2549</v>
      </c>
      <c r="G304" s="108" t="s">
        <v>377</v>
      </c>
      <c r="H304" s="108" t="s">
        <v>2549</v>
      </c>
      <c r="I304" s="108" t="s">
        <v>119</v>
      </c>
    </row>
    <row r="305" spans="1:9" x14ac:dyDescent="0.3">
      <c r="A305" s="108">
        <v>179</v>
      </c>
      <c r="B305" s="108" t="s">
        <v>7</v>
      </c>
      <c r="C305" s="108" t="s">
        <v>5818</v>
      </c>
      <c r="D305" s="108" t="s">
        <v>1637</v>
      </c>
      <c r="E305" s="108" t="s">
        <v>186</v>
      </c>
      <c r="F305" s="108" t="s">
        <v>2549</v>
      </c>
      <c r="G305" s="108" t="s">
        <v>2827</v>
      </c>
      <c r="H305" s="108" t="s">
        <v>102</v>
      </c>
      <c r="I305" s="108" t="s">
        <v>440</v>
      </c>
    </row>
    <row r="306" spans="1:9" x14ac:dyDescent="0.3">
      <c r="A306" s="108">
        <v>3101560</v>
      </c>
      <c r="B306" s="108" t="s">
        <v>1257</v>
      </c>
      <c r="C306" s="108" t="s">
        <v>5819</v>
      </c>
      <c r="D306" s="108" t="s">
        <v>5819</v>
      </c>
      <c r="E306" s="108" t="s">
        <v>186</v>
      </c>
      <c r="F306" s="108" t="s">
        <v>2549</v>
      </c>
      <c r="G306" s="108" t="s">
        <v>377</v>
      </c>
      <c r="H306" s="108" t="s">
        <v>2549</v>
      </c>
      <c r="I306" s="108" t="s">
        <v>1257</v>
      </c>
    </row>
    <row r="307" spans="1:9" x14ac:dyDescent="0.3">
      <c r="A307" s="108">
        <v>1512155</v>
      </c>
      <c r="B307" s="108" t="s">
        <v>4384</v>
      </c>
      <c r="C307" s="108" t="s">
        <v>5820</v>
      </c>
      <c r="D307" s="108" t="s">
        <v>5821</v>
      </c>
      <c r="E307" s="108" t="s">
        <v>1367</v>
      </c>
      <c r="F307" s="108" t="s">
        <v>2549</v>
      </c>
      <c r="G307" s="108" t="s">
        <v>377</v>
      </c>
      <c r="H307" s="108" t="s">
        <v>102</v>
      </c>
      <c r="I307" s="108" t="s">
        <v>4384</v>
      </c>
    </row>
    <row r="308" spans="1:9" x14ac:dyDescent="0.3">
      <c r="A308" s="108">
        <v>1512069</v>
      </c>
      <c r="B308" s="108" t="s">
        <v>4385</v>
      </c>
      <c r="C308" s="108" t="s">
        <v>5822</v>
      </c>
      <c r="D308" s="108" t="s">
        <v>5823</v>
      </c>
      <c r="E308" s="108" t="s">
        <v>1367</v>
      </c>
      <c r="F308" s="108" t="s">
        <v>2549</v>
      </c>
      <c r="G308" s="108" t="s">
        <v>377</v>
      </c>
      <c r="H308" s="108" t="s">
        <v>102</v>
      </c>
      <c r="I308" s="108" t="s">
        <v>4385</v>
      </c>
    </row>
    <row r="309" spans="1:9" x14ac:dyDescent="0.3">
      <c r="A309" s="108">
        <v>8823030</v>
      </c>
      <c r="B309" s="108" t="s">
        <v>8724</v>
      </c>
      <c r="C309" s="108" t="s">
        <v>8770</v>
      </c>
      <c r="D309" s="108" t="s">
        <v>1637</v>
      </c>
      <c r="E309" s="108" t="s">
        <v>186</v>
      </c>
      <c r="F309" s="108" t="s">
        <v>2549</v>
      </c>
      <c r="G309" s="108" t="s">
        <v>2827</v>
      </c>
      <c r="H309" s="108" t="s">
        <v>102</v>
      </c>
      <c r="I309" s="108" t="s">
        <v>8724</v>
      </c>
    </row>
    <row r="310" spans="1:9" x14ac:dyDescent="0.3">
      <c r="A310" s="108">
        <v>3099458</v>
      </c>
      <c r="B310" s="108" t="s">
        <v>184</v>
      </c>
      <c r="C310" s="108" t="s">
        <v>5824</v>
      </c>
      <c r="D310" s="108" t="s">
        <v>1380</v>
      </c>
      <c r="E310" s="108" t="s">
        <v>186</v>
      </c>
      <c r="F310" s="108" t="s">
        <v>2549</v>
      </c>
      <c r="G310" s="108" t="s">
        <v>377</v>
      </c>
      <c r="H310" s="108" t="s">
        <v>2549</v>
      </c>
      <c r="I310" s="108" t="s">
        <v>184</v>
      </c>
    </row>
    <row r="311" spans="1:9" x14ac:dyDescent="0.3">
      <c r="A311" s="108">
        <v>3183067</v>
      </c>
      <c r="B311" s="108" t="s">
        <v>1403</v>
      </c>
      <c r="C311" s="108" t="s">
        <v>5825</v>
      </c>
      <c r="D311" s="108" t="s">
        <v>1380</v>
      </c>
      <c r="E311" s="108" t="s">
        <v>186</v>
      </c>
      <c r="F311" s="108" t="s">
        <v>2549</v>
      </c>
      <c r="G311" s="108" t="s">
        <v>377</v>
      </c>
      <c r="H311" s="108" t="s">
        <v>2549</v>
      </c>
      <c r="I311" s="108" t="s">
        <v>1403</v>
      </c>
    </row>
    <row r="312" spans="1:9" x14ac:dyDescent="0.3">
      <c r="A312" s="108">
        <v>182</v>
      </c>
      <c r="B312" s="108" t="s">
        <v>8</v>
      </c>
      <c r="C312" s="108" t="s">
        <v>5826</v>
      </c>
      <c r="D312" s="108" t="s">
        <v>1638</v>
      </c>
      <c r="E312" s="108" t="s">
        <v>186</v>
      </c>
      <c r="F312" s="108" t="s">
        <v>2549</v>
      </c>
      <c r="G312" s="108" t="s">
        <v>2827</v>
      </c>
      <c r="H312" s="108" t="s">
        <v>102</v>
      </c>
      <c r="I312" s="108" t="s">
        <v>441</v>
      </c>
    </row>
    <row r="313" spans="1:9" x14ac:dyDescent="0.3">
      <c r="A313" s="108">
        <v>3101566</v>
      </c>
      <c r="B313" s="108" t="s">
        <v>1258</v>
      </c>
      <c r="C313" s="108" t="s">
        <v>5827</v>
      </c>
      <c r="D313" s="108" t="s">
        <v>5827</v>
      </c>
      <c r="E313" s="108" t="s">
        <v>186</v>
      </c>
      <c r="F313" s="108" t="s">
        <v>2549</v>
      </c>
      <c r="G313" s="108" t="s">
        <v>377</v>
      </c>
      <c r="H313" s="108" t="s">
        <v>2549</v>
      </c>
      <c r="I313" s="108" t="s">
        <v>1258</v>
      </c>
    </row>
    <row r="314" spans="1:9" x14ac:dyDescent="0.3">
      <c r="A314" s="108">
        <v>1512209</v>
      </c>
      <c r="B314" s="108" t="s">
        <v>4386</v>
      </c>
      <c r="C314" s="108" t="s">
        <v>5828</v>
      </c>
      <c r="D314" s="108" t="s">
        <v>5829</v>
      </c>
      <c r="E314" s="108" t="s">
        <v>1367</v>
      </c>
      <c r="F314" s="108" t="s">
        <v>2549</v>
      </c>
      <c r="G314" s="108" t="s">
        <v>377</v>
      </c>
      <c r="H314" s="108" t="s">
        <v>102</v>
      </c>
      <c r="I314" s="108" t="s">
        <v>4386</v>
      </c>
    </row>
    <row r="315" spans="1:9" x14ac:dyDescent="0.3">
      <c r="A315" s="108">
        <v>1512073</v>
      </c>
      <c r="B315" s="108" t="s">
        <v>4387</v>
      </c>
      <c r="C315" s="108" t="s">
        <v>5830</v>
      </c>
      <c r="D315" s="108" t="s">
        <v>5831</v>
      </c>
      <c r="E315" s="108" t="s">
        <v>1367</v>
      </c>
      <c r="F315" s="108" t="s">
        <v>2549</v>
      </c>
      <c r="G315" s="108" t="s">
        <v>377</v>
      </c>
      <c r="H315" s="108" t="s">
        <v>102</v>
      </c>
      <c r="I315" s="108" t="s">
        <v>4387</v>
      </c>
    </row>
    <row r="316" spans="1:9" x14ac:dyDescent="0.3">
      <c r="A316" s="108">
        <v>8823039</v>
      </c>
      <c r="B316" s="108" t="s">
        <v>8725</v>
      </c>
      <c r="C316" s="108" t="s">
        <v>8771</v>
      </c>
      <c r="D316" s="108" t="s">
        <v>1638</v>
      </c>
      <c r="E316" s="108" t="s">
        <v>186</v>
      </c>
      <c r="F316" s="108" t="s">
        <v>2549</v>
      </c>
      <c r="G316" s="108" t="s">
        <v>2827</v>
      </c>
      <c r="H316" s="108" t="s">
        <v>102</v>
      </c>
      <c r="I316" s="108" t="s">
        <v>8725</v>
      </c>
    </row>
    <row r="317" spans="1:9" x14ac:dyDescent="0.3">
      <c r="A317" s="108">
        <v>3099469</v>
      </c>
      <c r="B317" s="108" t="s">
        <v>185</v>
      </c>
      <c r="C317" s="108" t="s">
        <v>5832</v>
      </c>
      <c r="D317" s="108" t="s">
        <v>1381</v>
      </c>
      <c r="E317" s="108" t="s">
        <v>186</v>
      </c>
      <c r="F317" s="108" t="s">
        <v>2549</v>
      </c>
      <c r="G317" s="108" t="s">
        <v>377</v>
      </c>
      <c r="H317" s="108" t="s">
        <v>2549</v>
      </c>
      <c r="I317" s="108" t="s">
        <v>185</v>
      </c>
    </row>
    <row r="318" spans="1:9" x14ac:dyDescent="0.3">
      <c r="A318" s="108">
        <v>3183073</v>
      </c>
      <c r="B318" s="108" t="s">
        <v>1404</v>
      </c>
      <c r="C318" s="108" t="s">
        <v>5833</v>
      </c>
      <c r="D318" s="108" t="s">
        <v>1381</v>
      </c>
      <c r="E318" s="108" t="s">
        <v>186</v>
      </c>
      <c r="F318" s="108" t="s">
        <v>2549</v>
      </c>
      <c r="G318" s="108" t="s">
        <v>377</v>
      </c>
      <c r="H318" s="108" t="s">
        <v>2549</v>
      </c>
      <c r="I318" s="108" t="s">
        <v>1404</v>
      </c>
    </row>
    <row r="319" spans="1:9" x14ac:dyDescent="0.3">
      <c r="A319" s="108">
        <v>7356656</v>
      </c>
      <c r="B319" s="108" t="s">
        <v>8174</v>
      </c>
      <c r="C319" s="108" t="s">
        <v>8321</v>
      </c>
      <c r="D319" s="108" t="s">
        <v>8322</v>
      </c>
      <c r="E319" s="108" t="s">
        <v>1367</v>
      </c>
      <c r="F319" s="108"/>
      <c r="G319" s="108" t="s">
        <v>377</v>
      </c>
      <c r="H319" s="108" t="s">
        <v>102</v>
      </c>
      <c r="I319" s="108" t="s">
        <v>8174</v>
      </c>
    </row>
    <row r="320" spans="1:9" x14ac:dyDescent="0.3">
      <c r="A320" s="108">
        <v>7356666</v>
      </c>
      <c r="B320" s="108" t="s">
        <v>8175</v>
      </c>
      <c r="C320" s="108" t="s">
        <v>8323</v>
      </c>
      <c r="D320" s="108" t="s">
        <v>8324</v>
      </c>
      <c r="E320" s="108" t="s">
        <v>1367</v>
      </c>
      <c r="F320" s="108"/>
      <c r="G320" s="108" t="s">
        <v>377</v>
      </c>
      <c r="H320" s="108" t="s">
        <v>102</v>
      </c>
      <c r="I320" s="108" t="s">
        <v>8175</v>
      </c>
    </row>
    <row r="321" spans="1:9" x14ac:dyDescent="0.3">
      <c r="A321" s="108">
        <v>74887</v>
      </c>
      <c r="B321" s="108" t="s">
        <v>17</v>
      </c>
      <c r="C321" s="108" t="s">
        <v>5834</v>
      </c>
      <c r="D321" s="108" t="s">
        <v>350</v>
      </c>
      <c r="E321" s="108" t="s">
        <v>186</v>
      </c>
      <c r="F321" s="108"/>
      <c r="G321" s="108" t="s">
        <v>377</v>
      </c>
      <c r="H321" s="108" t="s">
        <v>102</v>
      </c>
      <c r="I321" s="108" t="s">
        <v>17</v>
      </c>
    </row>
    <row r="322" spans="1:9" x14ac:dyDescent="0.3">
      <c r="A322" s="108">
        <v>3099554</v>
      </c>
      <c r="B322" s="108" t="s">
        <v>244</v>
      </c>
      <c r="C322" s="108" t="s">
        <v>244</v>
      </c>
      <c r="D322" s="108" t="s">
        <v>5835</v>
      </c>
      <c r="E322" s="108" t="s">
        <v>186</v>
      </c>
      <c r="F322" s="108" t="s">
        <v>2549</v>
      </c>
      <c r="G322" s="108" t="s">
        <v>377</v>
      </c>
      <c r="H322" s="108" t="s">
        <v>2549</v>
      </c>
      <c r="I322" s="108" t="s">
        <v>244</v>
      </c>
    </row>
    <row r="323" spans="1:9" x14ac:dyDescent="0.3">
      <c r="A323" s="108">
        <v>3134698</v>
      </c>
      <c r="B323" s="108" t="s">
        <v>1319</v>
      </c>
      <c r="C323" s="108" t="s">
        <v>1319</v>
      </c>
      <c r="D323" s="108" t="s">
        <v>5836</v>
      </c>
      <c r="E323" s="108" t="s">
        <v>1367</v>
      </c>
      <c r="F323" s="108" t="s">
        <v>2549</v>
      </c>
      <c r="G323" s="108" t="s">
        <v>377</v>
      </c>
      <c r="H323" s="108" t="s">
        <v>2549</v>
      </c>
      <c r="I323" s="108" t="s">
        <v>1319</v>
      </c>
    </row>
    <row r="324" spans="1:9" x14ac:dyDescent="0.3">
      <c r="A324" s="108">
        <v>3134738</v>
      </c>
      <c r="B324" s="108" t="s">
        <v>1321</v>
      </c>
      <c r="C324" s="108" t="s">
        <v>1321</v>
      </c>
      <c r="D324" s="108" t="s">
        <v>8601</v>
      </c>
      <c r="E324" s="108" t="s">
        <v>1367</v>
      </c>
      <c r="F324" s="108" t="s">
        <v>2549</v>
      </c>
      <c r="G324" s="108" t="s">
        <v>377</v>
      </c>
      <c r="H324" s="108" t="s">
        <v>2549</v>
      </c>
      <c r="I324" s="108" t="s">
        <v>1321</v>
      </c>
    </row>
    <row r="325" spans="1:9" x14ac:dyDescent="0.3">
      <c r="A325" s="108">
        <v>74892</v>
      </c>
      <c r="B325" s="108" t="s">
        <v>18</v>
      </c>
      <c r="C325" s="108" t="s">
        <v>5837</v>
      </c>
      <c r="D325" s="108" t="s">
        <v>351</v>
      </c>
      <c r="E325" s="108" t="s">
        <v>186</v>
      </c>
      <c r="F325" s="108"/>
      <c r="G325" s="108" t="s">
        <v>377</v>
      </c>
      <c r="H325" s="108" t="s">
        <v>102</v>
      </c>
      <c r="I325" s="108" t="s">
        <v>18</v>
      </c>
    </row>
    <row r="326" spans="1:9" x14ac:dyDescent="0.3">
      <c r="A326" s="108">
        <v>3099560</v>
      </c>
      <c r="B326" s="108" t="s">
        <v>245</v>
      </c>
      <c r="C326" s="108" t="s">
        <v>245</v>
      </c>
      <c r="D326" s="108" t="s">
        <v>5838</v>
      </c>
      <c r="E326" s="108" t="s">
        <v>186</v>
      </c>
      <c r="F326" s="108" t="s">
        <v>2549</v>
      </c>
      <c r="G326" s="108" t="s">
        <v>377</v>
      </c>
      <c r="H326" s="108" t="s">
        <v>2549</v>
      </c>
      <c r="I326" s="108" t="s">
        <v>245</v>
      </c>
    </row>
    <row r="327" spans="1:9" x14ac:dyDescent="0.3">
      <c r="A327" s="108">
        <v>3134709</v>
      </c>
      <c r="B327" s="108" t="s">
        <v>1320</v>
      </c>
      <c r="C327" s="108" t="s">
        <v>1320</v>
      </c>
      <c r="D327" s="108" t="s">
        <v>5839</v>
      </c>
      <c r="E327" s="108" t="s">
        <v>1367</v>
      </c>
      <c r="F327" s="108" t="s">
        <v>2549</v>
      </c>
      <c r="G327" s="108" t="s">
        <v>377</v>
      </c>
      <c r="H327" s="108" t="s">
        <v>2549</v>
      </c>
      <c r="I327" s="108" t="s">
        <v>1320</v>
      </c>
    </row>
    <row r="328" spans="1:9" x14ac:dyDescent="0.3">
      <c r="A328" s="108">
        <v>3134746</v>
      </c>
      <c r="B328" s="108" t="s">
        <v>1322</v>
      </c>
      <c r="C328" s="108" t="s">
        <v>1322</v>
      </c>
      <c r="D328" s="108" t="s">
        <v>8602</v>
      </c>
      <c r="E328" s="108" t="s">
        <v>1367</v>
      </c>
      <c r="F328" s="108" t="s">
        <v>2549</v>
      </c>
      <c r="G328" s="108" t="s">
        <v>377</v>
      </c>
      <c r="H328" s="108" t="s">
        <v>2549</v>
      </c>
      <c r="I328" s="108" t="s">
        <v>1322</v>
      </c>
    </row>
    <row r="329" spans="1:9" x14ac:dyDescent="0.3">
      <c r="A329" s="108">
        <v>157001</v>
      </c>
      <c r="B329" s="108" t="s">
        <v>108</v>
      </c>
      <c r="C329" s="108" t="s">
        <v>108</v>
      </c>
      <c r="D329" s="108" t="s">
        <v>5840</v>
      </c>
      <c r="E329" s="108" t="s">
        <v>1367</v>
      </c>
      <c r="F329" s="108" t="s">
        <v>2549</v>
      </c>
      <c r="G329" s="108" t="s">
        <v>377</v>
      </c>
      <c r="H329" s="108" t="s">
        <v>2549</v>
      </c>
      <c r="I329" s="108" t="s">
        <v>108</v>
      </c>
    </row>
    <row r="330" spans="1:9" x14ac:dyDescent="0.3">
      <c r="A330" s="108">
        <v>3298357</v>
      </c>
      <c r="B330" s="108" t="s">
        <v>7714</v>
      </c>
      <c r="C330" s="108" t="s">
        <v>7714</v>
      </c>
      <c r="D330" s="108" t="s">
        <v>7454</v>
      </c>
      <c r="E330" s="108" t="s">
        <v>1367</v>
      </c>
      <c r="F330" s="108" t="s">
        <v>2549</v>
      </c>
      <c r="G330" s="108" t="s">
        <v>377</v>
      </c>
      <c r="H330" s="108" t="s">
        <v>2549</v>
      </c>
      <c r="I330" s="108" t="s">
        <v>7714</v>
      </c>
    </row>
    <row r="331" spans="1:9" x14ac:dyDescent="0.3">
      <c r="A331" s="108">
        <v>153171</v>
      </c>
      <c r="B331" s="108" t="s">
        <v>106</v>
      </c>
      <c r="C331" s="108" t="s">
        <v>5841</v>
      </c>
      <c r="D331" s="108" t="s">
        <v>1420</v>
      </c>
      <c r="E331" s="108" t="s">
        <v>1367</v>
      </c>
      <c r="F331" s="108" t="s">
        <v>2549</v>
      </c>
      <c r="G331" s="108" t="s">
        <v>377</v>
      </c>
      <c r="H331" s="108" t="s">
        <v>102</v>
      </c>
      <c r="I331" s="108" t="s">
        <v>106</v>
      </c>
    </row>
    <row r="332" spans="1:9" x14ac:dyDescent="0.3">
      <c r="A332" s="108">
        <v>3137938</v>
      </c>
      <c r="B332" s="108" t="s">
        <v>1413</v>
      </c>
      <c r="C332" s="108" t="s">
        <v>1413</v>
      </c>
      <c r="D332" s="108" t="s">
        <v>1420</v>
      </c>
      <c r="E332" s="108" t="s">
        <v>1367</v>
      </c>
      <c r="F332" s="108" t="s">
        <v>2549</v>
      </c>
      <c r="G332" s="108" t="s">
        <v>377</v>
      </c>
      <c r="H332" s="108" t="s">
        <v>2549</v>
      </c>
      <c r="I332" s="108" t="s">
        <v>1413</v>
      </c>
    </row>
    <row r="333" spans="1:9" x14ac:dyDescent="0.3">
      <c r="A333" s="108">
        <v>1415</v>
      </c>
      <c r="B333" s="108" t="s">
        <v>4388</v>
      </c>
      <c r="C333" s="108" t="s">
        <v>4388</v>
      </c>
      <c r="D333" s="108" t="s">
        <v>5842</v>
      </c>
      <c r="E333" s="108" t="s">
        <v>186</v>
      </c>
      <c r="F333" s="108" t="s">
        <v>2549</v>
      </c>
      <c r="G333" s="108" t="s">
        <v>377</v>
      </c>
      <c r="H333" s="108" t="s">
        <v>2549</v>
      </c>
      <c r="I333" s="108" t="s">
        <v>4388</v>
      </c>
    </row>
    <row r="334" spans="1:9" x14ac:dyDescent="0.3">
      <c r="A334" s="108">
        <v>1504</v>
      </c>
      <c r="B334" s="108" t="s">
        <v>4389</v>
      </c>
      <c r="C334" s="108" t="s">
        <v>4389</v>
      </c>
      <c r="D334" s="108" t="s">
        <v>5843</v>
      </c>
      <c r="E334" s="108" t="s">
        <v>186</v>
      </c>
      <c r="F334" s="108" t="s">
        <v>2549</v>
      </c>
      <c r="G334" s="108" t="s">
        <v>377</v>
      </c>
      <c r="H334" s="108" t="s">
        <v>2549</v>
      </c>
      <c r="I334" s="108" t="s">
        <v>4389</v>
      </c>
    </row>
    <row r="335" spans="1:9" x14ac:dyDescent="0.3">
      <c r="A335" s="108">
        <v>1427</v>
      </c>
      <c r="B335" s="108" t="s">
        <v>4390</v>
      </c>
      <c r="C335" s="108" t="s">
        <v>4390</v>
      </c>
      <c r="D335" s="108" t="s">
        <v>5844</v>
      </c>
      <c r="E335" s="108" t="s">
        <v>186</v>
      </c>
      <c r="F335" s="108" t="s">
        <v>2549</v>
      </c>
      <c r="G335" s="108" t="s">
        <v>377</v>
      </c>
      <c r="H335" s="108" t="s">
        <v>2549</v>
      </c>
      <c r="I335" s="108" t="s">
        <v>4390</v>
      </c>
    </row>
    <row r="336" spans="1:9" x14ac:dyDescent="0.3">
      <c r="A336" s="108">
        <v>1643</v>
      </c>
      <c r="B336" s="108" t="s">
        <v>4391</v>
      </c>
      <c r="C336" s="108" t="s">
        <v>4391</v>
      </c>
      <c r="D336" s="108" t="s">
        <v>5845</v>
      </c>
      <c r="E336" s="108" t="s">
        <v>186</v>
      </c>
      <c r="F336" s="108" t="s">
        <v>2549</v>
      </c>
      <c r="G336" s="108" t="s">
        <v>377</v>
      </c>
      <c r="H336" s="108" t="s">
        <v>2549</v>
      </c>
      <c r="I336" s="108" t="s">
        <v>4391</v>
      </c>
    </row>
    <row r="337" spans="1:9" x14ac:dyDescent="0.3">
      <c r="A337" s="108">
        <v>1618</v>
      </c>
      <c r="B337" s="108" t="s">
        <v>48</v>
      </c>
      <c r="C337" s="108" t="s">
        <v>5846</v>
      </c>
      <c r="D337" s="108" t="s">
        <v>329</v>
      </c>
      <c r="E337" s="108" t="s">
        <v>186</v>
      </c>
      <c r="F337" s="108" t="s">
        <v>2549</v>
      </c>
      <c r="G337" s="108" t="s">
        <v>377</v>
      </c>
      <c r="H337" s="108" t="s">
        <v>414</v>
      </c>
      <c r="I337" s="108" t="s">
        <v>48</v>
      </c>
    </row>
    <row r="338" spans="1:9" x14ac:dyDescent="0.3">
      <c r="A338" s="108">
        <v>26692</v>
      </c>
      <c r="B338" s="108" t="s">
        <v>115</v>
      </c>
      <c r="C338" s="108" t="s">
        <v>5847</v>
      </c>
      <c r="D338" s="108" t="s">
        <v>328</v>
      </c>
      <c r="E338" s="108" t="s">
        <v>186</v>
      </c>
      <c r="F338" s="108" t="s">
        <v>2549</v>
      </c>
      <c r="G338" s="108" t="s">
        <v>377</v>
      </c>
      <c r="H338" s="108" t="s">
        <v>414</v>
      </c>
      <c r="I338" s="108" t="s">
        <v>115</v>
      </c>
    </row>
    <row r="339" spans="1:9" x14ac:dyDescent="0.3">
      <c r="A339" s="108">
        <v>1621</v>
      </c>
      <c r="B339" s="108" t="s">
        <v>47</v>
      </c>
      <c r="C339" s="108" t="s">
        <v>5848</v>
      </c>
      <c r="D339" s="108" t="s">
        <v>1392</v>
      </c>
      <c r="E339" s="108" t="s">
        <v>186</v>
      </c>
      <c r="F339" s="108" t="s">
        <v>2549</v>
      </c>
      <c r="G339" s="108" t="s">
        <v>377</v>
      </c>
      <c r="H339" s="108" t="s">
        <v>2549</v>
      </c>
      <c r="I339" s="108" t="s">
        <v>47</v>
      </c>
    </row>
    <row r="340" spans="1:9" x14ac:dyDescent="0.3">
      <c r="A340" s="108">
        <v>6441</v>
      </c>
      <c r="B340" s="108" t="s">
        <v>4392</v>
      </c>
      <c r="C340" s="108" t="s">
        <v>4392</v>
      </c>
      <c r="D340" s="108" t="s">
        <v>5849</v>
      </c>
      <c r="E340" s="108" t="s">
        <v>186</v>
      </c>
      <c r="F340" s="108" t="s">
        <v>2549</v>
      </c>
      <c r="G340" s="108" t="s">
        <v>377</v>
      </c>
      <c r="H340" s="108" t="s">
        <v>2549</v>
      </c>
      <c r="I340" s="108" t="s">
        <v>4392</v>
      </c>
    </row>
    <row r="341" spans="1:9" x14ac:dyDescent="0.3">
      <c r="A341" s="108">
        <v>264</v>
      </c>
      <c r="B341" s="108" t="s">
        <v>33</v>
      </c>
      <c r="C341" s="108" t="s">
        <v>33</v>
      </c>
      <c r="D341" s="108" t="s">
        <v>5850</v>
      </c>
      <c r="E341" s="108" t="s">
        <v>186</v>
      </c>
      <c r="F341" s="108" t="s">
        <v>2549</v>
      </c>
      <c r="G341" s="108" t="s">
        <v>377</v>
      </c>
      <c r="H341" s="108" t="s">
        <v>5851</v>
      </c>
      <c r="I341" s="108" t="s">
        <v>33</v>
      </c>
    </row>
    <row r="342" spans="1:9" x14ac:dyDescent="0.3">
      <c r="A342" s="108">
        <v>267</v>
      </c>
      <c r="B342" s="108" t="s">
        <v>34</v>
      </c>
      <c r="C342" s="108" t="s">
        <v>34</v>
      </c>
      <c r="D342" s="108" t="s">
        <v>5852</v>
      </c>
      <c r="E342" s="108" t="s">
        <v>186</v>
      </c>
      <c r="F342" s="108" t="s">
        <v>2549</v>
      </c>
      <c r="G342" s="108" t="s">
        <v>377</v>
      </c>
      <c r="H342" s="108" t="s">
        <v>5851</v>
      </c>
      <c r="I342" s="108" t="s">
        <v>34</v>
      </c>
    </row>
    <row r="343" spans="1:9" x14ac:dyDescent="0.3">
      <c r="A343" s="108">
        <v>153678</v>
      </c>
      <c r="B343" s="108" t="s">
        <v>4393</v>
      </c>
      <c r="C343" s="108" t="s">
        <v>5853</v>
      </c>
      <c r="D343" s="108" t="s">
        <v>5854</v>
      </c>
      <c r="E343" s="108" t="s">
        <v>1367</v>
      </c>
      <c r="F343" s="108" t="s">
        <v>2549</v>
      </c>
      <c r="G343" s="108" t="s">
        <v>377</v>
      </c>
      <c r="H343" s="108" t="s">
        <v>2549</v>
      </c>
      <c r="I343" s="108" t="s">
        <v>4393</v>
      </c>
    </row>
    <row r="344" spans="1:9" x14ac:dyDescent="0.3">
      <c r="A344" s="108">
        <v>280276</v>
      </c>
      <c r="B344" s="108" t="s">
        <v>2179</v>
      </c>
      <c r="C344" s="108" t="s">
        <v>2179</v>
      </c>
      <c r="D344" s="108" t="s">
        <v>5855</v>
      </c>
      <c r="E344" s="108" t="s">
        <v>186</v>
      </c>
      <c r="F344" s="108" t="s">
        <v>2549</v>
      </c>
      <c r="G344" s="108" t="s">
        <v>2827</v>
      </c>
      <c r="H344" s="108" t="s">
        <v>5448</v>
      </c>
      <c r="I344" s="108" t="s">
        <v>2179</v>
      </c>
    </row>
    <row r="345" spans="1:9" x14ac:dyDescent="0.3">
      <c r="A345" s="108">
        <v>280280</v>
      </c>
      <c r="B345" s="108" t="s">
        <v>3174</v>
      </c>
      <c r="C345" s="108" t="s">
        <v>5856</v>
      </c>
      <c r="D345" s="108" t="s">
        <v>3175</v>
      </c>
      <c r="E345" s="108" t="s">
        <v>186</v>
      </c>
      <c r="F345" s="108" t="s">
        <v>2549</v>
      </c>
      <c r="G345" s="108" t="s">
        <v>2827</v>
      </c>
      <c r="H345" s="108" t="s">
        <v>5448</v>
      </c>
      <c r="I345" s="108" t="s">
        <v>3174</v>
      </c>
    </row>
    <row r="346" spans="1:9" x14ac:dyDescent="0.3">
      <c r="A346" s="108">
        <v>146817</v>
      </c>
      <c r="B346" s="108" t="s">
        <v>4394</v>
      </c>
      <c r="C346" s="108" t="s">
        <v>5857</v>
      </c>
      <c r="D346" s="108" t="s">
        <v>5858</v>
      </c>
      <c r="E346" s="108" t="s">
        <v>186</v>
      </c>
      <c r="F346" s="108" t="s">
        <v>2549</v>
      </c>
      <c r="G346" s="108" t="s">
        <v>377</v>
      </c>
      <c r="H346" s="108" t="s">
        <v>2549</v>
      </c>
      <c r="I346" s="108" t="s">
        <v>4394</v>
      </c>
    </row>
    <row r="347" spans="1:9" x14ac:dyDescent="0.3">
      <c r="A347" s="108">
        <v>90218</v>
      </c>
      <c r="B347" s="108" t="s">
        <v>4395</v>
      </c>
      <c r="C347" s="108" t="s">
        <v>5859</v>
      </c>
      <c r="D347" s="108" t="s">
        <v>2549</v>
      </c>
      <c r="E347" s="108" t="s">
        <v>186</v>
      </c>
      <c r="F347" s="108" t="s">
        <v>2549</v>
      </c>
      <c r="G347" s="108" t="s">
        <v>377</v>
      </c>
      <c r="H347" s="108" t="s">
        <v>2549</v>
      </c>
      <c r="I347" s="108" t="s">
        <v>4395</v>
      </c>
    </row>
    <row r="348" spans="1:9" x14ac:dyDescent="0.3">
      <c r="A348" s="108">
        <v>7931494</v>
      </c>
      <c r="B348" s="108" t="s">
        <v>8682</v>
      </c>
      <c r="C348" s="108" t="s">
        <v>8772</v>
      </c>
      <c r="D348" s="108" t="s">
        <v>8773</v>
      </c>
      <c r="E348" s="108" t="s">
        <v>186</v>
      </c>
      <c r="F348" s="108" t="s">
        <v>2549</v>
      </c>
      <c r="G348" s="108" t="s">
        <v>2827</v>
      </c>
      <c r="H348" s="108" t="s">
        <v>2549</v>
      </c>
      <c r="I348" s="108" t="s">
        <v>8682</v>
      </c>
    </row>
    <row r="349" spans="1:9" x14ac:dyDescent="0.3">
      <c r="A349" s="108">
        <v>3099537</v>
      </c>
      <c r="B349" s="108" t="s">
        <v>4396</v>
      </c>
      <c r="C349" s="108" t="s">
        <v>5860</v>
      </c>
      <c r="D349" s="108" t="s">
        <v>5861</v>
      </c>
      <c r="E349" s="108" t="s">
        <v>186</v>
      </c>
      <c r="F349" s="108" t="s">
        <v>2549</v>
      </c>
      <c r="G349" s="108" t="s">
        <v>377</v>
      </c>
      <c r="H349" s="108" t="s">
        <v>2549</v>
      </c>
      <c r="I349" s="108" t="s">
        <v>4396</v>
      </c>
    </row>
    <row r="350" spans="1:9" x14ac:dyDescent="0.3">
      <c r="A350" s="108">
        <v>3099547</v>
      </c>
      <c r="B350" s="108" t="s">
        <v>4397</v>
      </c>
      <c r="C350" s="108" t="s">
        <v>5862</v>
      </c>
      <c r="D350" s="108" t="s">
        <v>5863</v>
      </c>
      <c r="E350" s="108" t="s">
        <v>186</v>
      </c>
      <c r="F350" s="108" t="s">
        <v>2549</v>
      </c>
      <c r="G350" s="108" t="s">
        <v>377</v>
      </c>
      <c r="H350" s="108" t="s">
        <v>2549</v>
      </c>
      <c r="I350" s="108" t="s">
        <v>4397</v>
      </c>
    </row>
    <row r="351" spans="1:9" x14ac:dyDescent="0.3">
      <c r="A351" s="108">
        <v>4140</v>
      </c>
      <c r="B351" s="108" t="s">
        <v>4398</v>
      </c>
      <c r="C351" s="108" t="s">
        <v>4398</v>
      </c>
      <c r="D351" s="108" t="s">
        <v>5864</v>
      </c>
      <c r="E351" s="108" t="s">
        <v>1256</v>
      </c>
      <c r="F351" s="108"/>
      <c r="G351" s="108" t="s">
        <v>377</v>
      </c>
      <c r="H351" s="108" t="s">
        <v>2549</v>
      </c>
      <c r="I351" s="108" t="s">
        <v>4398</v>
      </c>
    </row>
    <row r="352" spans="1:9" x14ac:dyDescent="0.3">
      <c r="A352" s="108">
        <v>90316</v>
      </c>
      <c r="B352" s="108" t="s">
        <v>4399</v>
      </c>
      <c r="C352" s="108" t="s">
        <v>5865</v>
      </c>
      <c r="D352" s="108" t="s">
        <v>2549</v>
      </c>
      <c r="E352" s="108" t="s">
        <v>186</v>
      </c>
      <c r="F352" s="108" t="s">
        <v>2549</v>
      </c>
      <c r="G352" s="108" t="s">
        <v>377</v>
      </c>
      <c r="H352" s="108" t="s">
        <v>2549</v>
      </c>
      <c r="I352" s="108" t="s">
        <v>4399</v>
      </c>
    </row>
    <row r="353" spans="1:9" x14ac:dyDescent="0.3">
      <c r="A353" s="108">
        <v>7931484</v>
      </c>
      <c r="B353" s="108" t="s">
        <v>8684</v>
      </c>
      <c r="C353" s="108" t="s">
        <v>8774</v>
      </c>
      <c r="D353" s="108" t="s">
        <v>8775</v>
      </c>
      <c r="E353" s="108" t="s">
        <v>186</v>
      </c>
      <c r="F353" s="108" t="s">
        <v>2549</v>
      </c>
      <c r="G353" s="108" t="s">
        <v>2827</v>
      </c>
      <c r="H353" s="108" t="s">
        <v>2549</v>
      </c>
      <c r="I353" s="108" t="s">
        <v>8684</v>
      </c>
    </row>
    <row r="354" spans="1:9" x14ac:dyDescent="0.3">
      <c r="A354" s="108">
        <v>3099527</v>
      </c>
      <c r="B354" s="108" t="s">
        <v>4400</v>
      </c>
      <c r="C354" s="108" t="s">
        <v>5866</v>
      </c>
      <c r="D354" s="108" t="s">
        <v>5867</v>
      </c>
      <c r="E354" s="108" t="s">
        <v>186</v>
      </c>
      <c r="F354" s="108" t="s">
        <v>2549</v>
      </c>
      <c r="G354" s="108" t="s">
        <v>377</v>
      </c>
      <c r="H354" s="108" t="s">
        <v>2549</v>
      </c>
      <c r="I354" s="108" t="s">
        <v>4400</v>
      </c>
    </row>
    <row r="355" spans="1:9" x14ac:dyDescent="0.3">
      <c r="A355" s="108">
        <v>3099532</v>
      </c>
      <c r="B355" s="108" t="s">
        <v>4401</v>
      </c>
      <c r="C355" s="108" t="s">
        <v>5868</v>
      </c>
      <c r="D355" s="108" t="s">
        <v>5869</v>
      </c>
      <c r="E355" s="108" t="s">
        <v>186</v>
      </c>
      <c r="F355" s="108" t="s">
        <v>2549</v>
      </c>
      <c r="G355" s="108" t="s">
        <v>377</v>
      </c>
      <c r="H355" s="108" t="s">
        <v>2549</v>
      </c>
      <c r="I355" s="108" t="s">
        <v>4401</v>
      </c>
    </row>
    <row r="356" spans="1:9" x14ac:dyDescent="0.3">
      <c r="A356" s="108">
        <v>1542</v>
      </c>
      <c r="B356" s="108" t="s">
        <v>4402</v>
      </c>
      <c r="C356" s="108" t="s">
        <v>5870</v>
      </c>
      <c r="D356" s="108" t="s">
        <v>5871</v>
      </c>
      <c r="E356" s="108" t="s">
        <v>186</v>
      </c>
      <c r="F356" s="108" t="s">
        <v>2549</v>
      </c>
      <c r="G356" s="108" t="s">
        <v>377</v>
      </c>
      <c r="H356" s="108" t="s">
        <v>2549</v>
      </c>
      <c r="I356" s="108" t="s">
        <v>4402</v>
      </c>
    </row>
    <row r="357" spans="1:9" x14ac:dyDescent="0.3">
      <c r="A357" s="108">
        <v>1539</v>
      </c>
      <c r="B357" s="108" t="s">
        <v>4403</v>
      </c>
      <c r="C357" s="108" t="s">
        <v>5872</v>
      </c>
      <c r="D357" s="108" t="s">
        <v>5873</v>
      </c>
      <c r="E357" s="108" t="s">
        <v>186</v>
      </c>
      <c r="F357" s="108" t="s">
        <v>2549</v>
      </c>
      <c r="G357" s="108" t="s">
        <v>377</v>
      </c>
      <c r="H357" s="108" t="s">
        <v>2549</v>
      </c>
      <c r="I357" s="108" t="s">
        <v>4403</v>
      </c>
    </row>
    <row r="358" spans="1:9" x14ac:dyDescent="0.3">
      <c r="A358" s="108">
        <v>6454</v>
      </c>
      <c r="B358" s="108" t="s">
        <v>4404</v>
      </c>
      <c r="C358" s="108" t="s">
        <v>4404</v>
      </c>
      <c r="D358" s="108" t="s">
        <v>5874</v>
      </c>
      <c r="E358" s="108" t="s">
        <v>186</v>
      </c>
      <c r="F358" s="108" t="s">
        <v>2549</v>
      </c>
      <c r="G358" s="108" t="s">
        <v>377</v>
      </c>
      <c r="H358" s="108" t="s">
        <v>2549</v>
      </c>
      <c r="I358" s="108" t="s">
        <v>4404</v>
      </c>
    </row>
    <row r="359" spans="1:9" x14ac:dyDescent="0.3">
      <c r="A359" s="108">
        <v>5489</v>
      </c>
      <c r="B359" s="108" t="s">
        <v>2941</v>
      </c>
      <c r="C359" s="108" t="s">
        <v>2840</v>
      </c>
      <c r="D359" s="108" t="s">
        <v>2935</v>
      </c>
      <c r="E359" s="108" t="s">
        <v>186</v>
      </c>
      <c r="F359" s="108" t="s">
        <v>2549</v>
      </c>
      <c r="G359" s="108" t="s">
        <v>2827</v>
      </c>
      <c r="H359" s="108" t="s">
        <v>2549</v>
      </c>
      <c r="I359" s="108" t="s">
        <v>2941</v>
      </c>
    </row>
    <row r="360" spans="1:9" x14ac:dyDescent="0.3">
      <c r="A360" s="108">
        <v>199610</v>
      </c>
      <c r="B360" s="108" t="s">
        <v>4405</v>
      </c>
      <c r="C360" s="108" t="s">
        <v>5875</v>
      </c>
      <c r="D360" s="108" t="s">
        <v>5875</v>
      </c>
      <c r="E360" s="108" t="s">
        <v>1367</v>
      </c>
      <c r="F360" s="108" t="s">
        <v>2549</v>
      </c>
      <c r="G360" s="108" t="s">
        <v>377</v>
      </c>
      <c r="H360" s="108" t="s">
        <v>102</v>
      </c>
      <c r="I360" s="108" t="s">
        <v>4405</v>
      </c>
    </row>
    <row r="361" spans="1:9" x14ac:dyDescent="0.3">
      <c r="A361" s="108">
        <v>5477</v>
      </c>
      <c r="B361" s="108" t="s">
        <v>2934</v>
      </c>
      <c r="C361" s="108" t="s">
        <v>2830</v>
      </c>
      <c r="D361" s="108" t="s">
        <v>2935</v>
      </c>
      <c r="E361" s="108" t="s">
        <v>186</v>
      </c>
      <c r="F361" s="108" t="s">
        <v>2549</v>
      </c>
      <c r="G361" s="108" t="s">
        <v>2827</v>
      </c>
      <c r="H361" s="108" t="s">
        <v>2549</v>
      </c>
      <c r="I361" s="108" t="s">
        <v>2934</v>
      </c>
    </row>
    <row r="362" spans="1:9" x14ac:dyDescent="0.3">
      <c r="A362" s="108">
        <v>5484</v>
      </c>
      <c r="B362" s="108" t="s">
        <v>2939</v>
      </c>
      <c r="C362" s="108" t="s">
        <v>5876</v>
      </c>
      <c r="D362" s="108" t="s">
        <v>2935</v>
      </c>
      <c r="E362" s="108" t="s">
        <v>186</v>
      </c>
      <c r="F362" s="108" t="s">
        <v>2549</v>
      </c>
      <c r="G362" s="108" t="s">
        <v>2827</v>
      </c>
      <c r="H362" s="108" t="s">
        <v>2549</v>
      </c>
      <c r="I362" s="108" t="s">
        <v>2939</v>
      </c>
    </row>
    <row r="363" spans="1:9" x14ac:dyDescent="0.3">
      <c r="A363" s="108">
        <v>1512</v>
      </c>
      <c r="B363" s="108" t="s">
        <v>4406</v>
      </c>
      <c r="C363" s="108" t="s">
        <v>4406</v>
      </c>
      <c r="D363" s="108" t="s">
        <v>2549</v>
      </c>
      <c r="E363" s="108" t="s">
        <v>186</v>
      </c>
      <c r="F363" s="108" t="s">
        <v>2549</v>
      </c>
      <c r="G363" s="108" t="s">
        <v>377</v>
      </c>
      <c r="H363" s="108" t="s">
        <v>2549</v>
      </c>
      <c r="I363" s="108" t="s">
        <v>4406</v>
      </c>
    </row>
    <row r="364" spans="1:9" x14ac:dyDescent="0.3">
      <c r="A364" s="108">
        <v>1938</v>
      </c>
      <c r="B364" s="108" t="s">
        <v>2846</v>
      </c>
      <c r="C364" s="108" t="s">
        <v>5877</v>
      </c>
      <c r="D364" s="108" t="s">
        <v>2847</v>
      </c>
      <c r="E364" s="108" t="s">
        <v>186</v>
      </c>
      <c r="F364" s="108" t="s">
        <v>2549</v>
      </c>
      <c r="G364" s="108" t="s">
        <v>2827</v>
      </c>
      <c r="H364" s="108" t="s">
        <v>2549</v>
      </c>
      <c r="I364" s="108" t="s">
        <v>2845</v>
      </c>
    </row>
    <row r="365" spans="1:9" x14ac:dyDescent="0.3">
      <c r="A365" s="108">
        <v>1941</v>
      </c>
      <c r="B365" s="108" t="s">
        <v>4407</v>
      </c>
      <c r="C365" s="108" t="s">
        <v>4407</v>
      </c>
      <c r="D365" s="108" t="s">
        <v>5878</v>
      </c>
      <c r="E365" s="108" t="s">
        <v>186</v>
      </c>
      <c r="F365" s="108" t="s">
        <v>2549</v>
      </c>
      <c r="G365" s="108" t="s">
        <v>377</v>
      </c>
      <c r="H365" s="108" t="s">
        <v>2549</v>
      </c>
      <c r="I365" s="108" t="s">
        <v>5879</v>
      </c>
    </row>
    <row r="366" spans="1:9" x14ac:dyDescent="0.3">
      <c r="A366" s="108">
        <v>5499</v>
      </c>
      <c r="B366" s="108" t="s">
        <v>4408</v>
      </c>
      <c r="C366" s="108" t="s">
        <v>4408</v>
      </c>
      <c r="D366" s="108" t="s">
        <v>5880</v>
      </c>
      <c r="E366" s="108" t="s">
        <v>186</v>
      </c>
      <c r="F366" s="108" t="s">
        <v>2549</v>
      </c>
      <c r="G366" s="108" t="s">
        <v>377</v>
      </c>
      <c r="H366" s="108" t="s">
        <v>2549</v>
      </c>
      <c r="I366" s="108" t="s">
        <v>4408</v>
      </c>
    </row>
    <row r="367" spans="1:9" x14ac:dyDescent="0.3">
      <c r="A367" s="108">
        <v>5494</v>
      </c>
      <c r="B367" s="108" t="s">
        <v>2943</v>
      </c>
      <c r="C367" s="108" t="s">
        <v>2843</v>
      </c>
      <c r="D367" s="108" t="s">
        <v>2935</v>
      </c>
      <c r="E367" s="108" t="s">
        <v>186</v>
      </c>
      <c r="F367" s="108" t="s">
        <v>2549</v>
      </c>
      <c r="G367" s="108" t="s">
        <v>2827</v>
      </c>
      <c r="H367" s="108" t="s">
        <v>2549</v>
      </c>
      <c r="I367" s="108" t="s">
        <v>2943</v>
      </c>
    </row>
    <row r="368" spans="1:9" x14ac:dyDescent="0.3">
      <c r="A368" s="108">
        <v>7530293</v>
      </c>
      <c r="B368" s="108" t="s">
        <v>8195</v>
      </c>
      <c r="C368" s="108" t="s">
        <v>8195</v>
      </c>
      <c r="D368" s="108" t="s">
        <v>8325</v>
      </c>
      <c r="E368" s="108" t="s">
        <v>1367</v>
      </c>
      <c r="F368" s="108" t="s">
        <v>2549</v>
      </c>
      <c r="G368" s="108" t="s">
        <v>377</v>
      </c>
      <c r="H368" s="108" t="s">
        <v>2549</v>
      </c>
      <c r="I368" s="108" t="s">
        <v>8195</v>
      </c>
    </row>
    <row r="369" spans="1:9" x14ac:dyDescent="0.3">
      <c r="A369" s="108">
        <v>199604</v>
      </c>
      <c r="B369" s="108" t="s">
        <v>4409</v>
      </c>
      <c r="C369" s="108" t="s">
        <v>5881</v>
      </c>
      <c r="D369" s="108" t="s">
        <v>5881</v>
      </c>
      <c r="E369" s="108" t="s">
        <v>1367</v>
      </c>
      <c r="F369" s="108" t="s">
        <v>2549</v>
      </c>
      <c r="G369" s="108" t="s">
        <v>377</v>
      </c>
      <c r="H369" s="108" t="s">
        <v>102</v>
      </c>
      <c r="I369" s="108" t="s">
        <v>4409</v>
      </c>
    </row>
    <row r="370" spans="1:9" x14ac:dyDescent="0.3">
      <c r="A370" s="108">
        <v>7356935</v>
      </c>
      <c r="B370" s="108" t="s">
        <v>8176</v>
      </c>
      <c r="C370" s="108" t="s">
        <v>8176</v>
      </c>
      <c r="D370" s="108" t="s">
        <v>8326</v>
      </c>
      <c r="E370" s="108" t="s">
        <v>1367</v>
      </c>
      <c r="F370" s="108" t="s">
        <v>2549</v>
      </c>
      <c r="G370" s="108" t="s">
        <v>377</v>
      </c>
      <c r="H370" s="108" t="s">
        <v>102</v>
      </c>
      <c r="I370" s="108" t="s">
        <v>8176</v>
      </c>
    </row>
    <row r="371" spans="1:9" x14ac:dyDescent="0.3">
      <c r="A371" s="108">
        <v>90881</v>
      </c>
      <c r="B371" s="108" t="s">
        <v>2239</v>
      </c>
      <c r="C371" s="108" t="s">
        <v>5882</v>
      </c>
      <c r="D371" s="108" t="s">
        <v>5883</v>
      </c>
      <c r="E371" s="108" t="s">
        <v>186</v>
      </c>
      <c r="F371" s="108" t="s">
        <v>2549</v>
      </c>
      <c r="G371" s="108" t="s">
        <v>2827</v>
      </c>
      <c r="H371" s="108" t="s">
        <v>2549</v>
      </c>
      <c r="I371" s="108" t="s">
        <v>5884</v>
      </c>
    </row>
    <row r="372" spans="1:9" x14ac:dyDescent="0.3">
      <c r="A372" s="108">
        <v>7356997</v>
      </c>
      <c r="B372" s="108" t="s">
        <v>8177</v>
      </c>
      <c r="C372" s="108" t="s">
        <v>8177</v>
      </c>
      <c r="D372" s="108" t="s">
        <v>8327</v>
      </c>
      <c r="E372" s="108" t="s">
        <v>1367</v>
      </c>
      <c r="F372" s="108" t="s">
        <v>2549</v>
      </c>
      <c r="G372" s="108" t="s">
        <v>377</v>
      </c>
      <c r="H372" s="108" t="s">
        <v>102</v>
      </c>
      <c r="I372" s="108" t="s">
        <v>8177</v>
      </c>
    </row>
    <row r="373" spans="1:9" x14ac:dyDescent="0.3">
      <c r="A373" s="108">
        <v>7357067</v>
      </c>
      <c r="B373" s="108" t="s">
        <v>8178</v>
      </c>
      <c r="C373" s="108" t="s">
        <v>8178</v>
      </c>
      <c r="D373" s="108" t="s">
        <v>8328</v>
      </c>
      <c r="E373" s="108" t="s">
        <v>1367</v>
      </c>
      <c r="F373" s="108" t="s">
        <v>2549</v>
      </c>
      <c r="G373" s="108" t="s">
        <v>377</v>
      </c>
      <c r="H373" s="108" t="s">
        <v>102</v>
      </c>
      <c r="I373" s="108" t="s">
        <v>8178</v>
      </c>
    </row>
    <row r="374" spans="1:9" x14ac:dyDescent="0.3">
      <c r="A374" s="108">
        <v>7357121</v>
      </c>
      <c r="B374" s="108" t="s">
        <v>8179</v>
      </c>
      <c r="C374" s="108" t="s">
        <v>8329</v>
      </c>
      <c r="D374" s="108" t="s">
        <v>8330</v>
      </c>
      <c r="E374" s="108" t="s">
        <v>1367</v>
      </c>
      <c r="F374" s="108" t="s">
        <v>2549</v>
      </c>
      <c r="G374" s="108" t="s">
        <v>377</v>
      </c>
      <c r="H374" s="108" t="s">
        <v>102</v>
      </c>
      <c r="I374" s="108" t="s">
        <v>8179</v>
      </c>
    </row>
    <row r="375" spans="1:9" x14ac:dyDescent="0.3">
      <c r="A375" s="108">
        <v>4257</v>
      </c>
      <c r="B375" s="108" t="s">
        <v>2190</v>
      </c>
      <c r="C375" s="108" t="s">
        <v>5885</v>
      </c>
      <c r="D375" s="108" t="s">
        <v>3278</v>
      </c>
      <c r="E375" s="108" t="s">
        <v>186</v>
      </c>
      <c r="F375" s="108"/>
      <c r="G375" s="108" t="s">
        <v>2827</v>
      </c>
      <c r="H375" s="108" t="s">
        <v>414</v>
      </c>
      <c r="I375" s="108" t="s">
        <v>3277</v>
      </c>
    </row>
    <row r="376" spans="1:9" x14ac:dyDescent="0.3">
      <c r="A376" s="108">
        <v>4263</v>
      </c>
      <c r="B376" s="108" t="s">
        <v>4410</v>
      </c>
      <c r="C376" s="108" t="s">
        <v>4410</v>
      </c>
      <c r="D376" s="108" t="s">
        <v>5886</v>
      </c>
      <c r="E376" s="108" t="s">
        <v>1367</v>
      </c>
      <c r="F376" s="108" t="s">
        <v>2549</v>
      </c>
      <c r="G376" s="108" t="s">
        <v>377</v>
      </c>
      <c r="H376" s="108" t="s">
        <v>2549</v>
      </c>
      <c r="I376" s="108" t="s">
        <v>5887</v>
      </c>
    </row>
    <row r="377" spans="1:9" x14ac:dyDescent="0.3">
      <c r="A377" s="108">
        <v>3432690</v>
      </c>
      <c r="B377" s="108" t="s">
        <v>4411</v>
      </c>
      <c r="C377" s="108" t="s">
        <v>4411</v>
      </c>
      <c r="D377" s="108" t="s">
        <v>5888</v>
      </c>
      <c r="E377" s="108" t="s">
        <v>1367</v>
      </c>
      <c r="F377" s="108" t="s">
        <v>2549</v>
      </c>
      <c r="G377" s="108" t="s">
        <v>377</v>
      </c>
      <c r="H377" s="108" t="s">
        <v>2549</v>
      </c>
      <c r="I377" s="108" t="s">
        <v>4411</v>
      </c>
    </row>
    <row r="378" spans="1:9" x14ac:dyDescent="0.3">
      <c r="A378" s="108">
        <v>3432909</v>
      </c>
      <c r="B378" s="108" t="s">
        <v>4412</v>
      </c>
      <c r="C378" s="108" t="s">
        <v>4412</v>
      </c>
      <c r="D378" s="108" t="s">
        <v>5889</v>
      </c>
      <c r="E378" s="108" t="s">
        <v>1367</v>
      </c>
      <c r="F378" s="108" t="s">
        <v>2549</v>
      </c>
      <c r="G378" s="108" t="s">
        <v>377</v>
      </c>
      <c r="H378" s="108" t="s">
        <v>2549</v>
      </c>
      <c r="I378" s="108" t="s">
        <v>4412</v>
      </c>
    </row>
    <row r="379" spans="1:9" x14ac:dyDescent="0.3">
      <c r="A379" s="108">
        <v>3426429</v>
      </c>
      <c r="B379" s="108" t="s">
        <v>4413</v>
      </c>
      <c r="C379" s="108" t="s">
        <v>4413</v>
      </c>
      <c r="D379" s="108" t="s">
        <v>5890</v>
      </c>
      <c r="E379" s="108" t="s">
        <v>1367</v>
      </c>
      <c r="F379" s="108" t="s">
        <v>2549</v>
      </c>
      <c r="G379" s="108" t="s">
        <v>377</v>
      </c>
      <c r="H379" s="108" t="s">
        <v>2549</v>
      </c>
      <c r="I379" s="108" t="s">
        <v>4413</v>
      </c>
    </row>
    <row r="380" spans="1:9" x14ac:dyDescent="0.3">
      <c r="A380" s="108">
        <v>90571</v>
      </c>
      <c r="B380" s="108" t="s">
        <v>4414</v>
      </c>
      <c r="C380" s="108" t="s">
        <v>5891</v>
      </c>
      <c r="D380" s="108" t="s">
        <v>5892</v>
      </c>
      <c r="E380" s="108" t="s">
        <v>186</v>
      </c>
      <c r="F380" s="108" t="s">
        <v>2549</v>
      </c>
      <c r="G380" s="108" t="s">
        <v>377</v>
      </c>
      <c r="H380" s="108" t="s">
        <v>2549</v>
      </c>
      <c r="I380" s="108" t="s">
        <v>4414</v>
      </c>
    </row>
    <row r="381" spans="1:9" x14ac:dyDescent="0.3">
      <c r="A381" s="108">
        <v>144</v>
      </c>
      <c r="B381" s="108" t="s">
        <v>101</v>
      </c>
      <c r="C381" s="108" t="s">
        <v>101</v>
      </c>
      <c r="D381" s="108" t="s">
        <v>172</v>
      </c>
      <c r="E381" s="108" t="s">
        <v>186</v>
      </c>
      <c r="F381" s="108" t="s">
        <v>2549</v>
      </c>
      <c r="G381" s="108" t="s">
        <v>2827</v>
      </c>
      <c r="H381" s="108" t="s">
        <v>102</v>
      </c>
      <c r="I381" s="108" t="s">
        <v>101</v>
      </c>
    </row>
    <row r="382" spans="1:9" x14ac:dyDescent="0.3">
      <c r="A382" s="108">
        <v>3225081</v>
      </c>
      <c r="B382" s="108" t="s">
        <v>5893</v>
      </c>
      <c r="C382" s="108" t="s">
        <v>5893</v>
      </c>
      <c r="D382" s="108" t="s">
        <v>5894</v>
      </c>
      <c r="E382" s="108" t="s">
        <v>1367</v>
      </c>
      <c r="F382" s="108" t="s">
        <v>2549</v>
      </c>
      <c r="G382" s="108" t="s">
        <v>377</v>
      </c>
      <c r="H382" s="108" t="s">
        <v>2549</v>
      </c>
      <c r="I382" s="108" t="s">
        <v>5893</v>
      </c>
    </row>
    <row r="383" spans="1:9" x14ac:dyDescent="0.3">
      <c r="A383" s="108">
        <v>3225028</v>
      </c>
      <c r="B383" s="108" t="s">
        <v>4415</v>
      </c>
      <c r="C383" s="108" t="s">
        <v>4415</v>
      </c>
      <c r="D383" s="108" t="s">
        <v>5895</v>
      </c>
      <c r="E383" s="108" t="s">
        <v>1367</v>
      </c>
      <c r="F383" s="108" t="s">
        <v>2549</v>
      </c>
      <c r="G383" s="108" t="s">
        <v>377</v>
      </c>
      <c r="H383" s="108" t="s">
        <v>2549</v>
      </c>
      <c r="I383" s="108" t="s">
        <v>4415</v>
      </c>
    </row>
    <row r="384" spans="1:9" x14ac:dyDescent="0.3">
      <c r="A384" s="108">
        <v>3225076</v>
      </c>
      <c r="B384" s="108" t="s">
        <v>4416</v>
      </c>
      <c r="C384" s="108" t="s">
        <v>4416</v>
      </c>
      <c r="D384" s="108" t="s">
        <v>5896</v>
      </c>
      <c r="E384" s="108" t="s">
        <v>1367</v>
      </c>
      <c r="F384" s="108" t="s">
        <v>2549</v>
      </c>
      <c r="G384" s="108" t="s">
        <v>377</v>
      </c>
      <c r="H384" s="108" t="s">
        <v>2549</v>
      </c>
      <c r="I384" s="108" t="s">
        <v>4416</v>
      </c>
    </row>
    <row r="385" spans="1:9" x14ac:dyDescent="0.3">
      <c r="A385" s="108">
        <v>3225106</v>
      </c>
      <c r="B385" s="108" t="s">
        <v>4417</v>
      </c>
      <c r="C385" s="108" t="s">
        <v>4417</v>
      </c>
      <c r="D385" s="108" t="s">
        <v>5897</v>
      </c>
      <c r="E385" s="108" t="s">
        <v>1367</v>
      </c>
      <c r="F385" s="108" t="s">
        <v>2549</v>
      </c>
      <c r="G385" s="108" t="s">
        <v>377</v>
      </c>
      <c r="H385" s="108" t="s">
        <v>2549</v>
      </c>
      <c r="I385" s="108" t="s">
        <v>4417</v>
      </c>
    </row>
    <row r="386" spans="1:9" x14ac:dyDescent="0.3">
      <c r="A386" s="108">
        <v>3426435</v>
      </c>
      <c r="B386" s="108" t="s">
        <v>4418</v>
      </c>
      <c r="C386" s="108" t="s">
        <v>4418</v>
      </c>
      <c r="D386" s="108" t="s">
        <v>5898</v>
      </c>
      <c r="E386" s="108" t="s">
        <v>1367</v>
      </c>
      <c r="F386" s="108" t="s">
        <v>2549</v>
      </c>
      <c r="G386" s="108" t="s">
        <v>377</v>
      </c>
      <c r="H386" s="108" t="s">
        <v>2549</v>
      </c>
      <c r="I386" s="108" t="s">
        <v>4418</v>
      </c>
    </row>
    <row r="387" spans="1:9" x14ac:dyDescent="0.3">
      <c r="A387" s="108">
        <v>3426440</v>
      </c>
      <c r="B387" s="108" t="s">
        <v>4419</v>
      </c>
      <c r="C387" s="108" t="s">
        <v>4419</v>
      </c>
      <c r="D387" s="108" t="s">
        <v>5899</v>
      </c>
      <c r="E387" s="108" t="s">
        <v>1367</v>
      </c>
      <c r="F387" s="108" t="s">
        <v>2549</v>
      </c>
      <c r="G387" s="108" t="s">
        <v>377</v>
      </c>
      <c r="H387" s="108" t="s">
        <v>2549</v>
      </c>
      <c r="I387" s="108" t="s">
        <v>4419</v>
      </c>
    </row>
    <row r="388" spans="1:9" x14ac:dyDescent="0.3">
      <c r="A388" s="108">
        <v>90580</v>
      </c>
      <c r="B388" s="108" t="s">
        <v>4420</v>
      </c>
      <c r="C388" s="108" t="s">
        <v>5900</v>
      </c>
      <c r="D388" s="108" t="s">
        <v>5901</v>
      </c>
      <c r="E388" s="108" t="s">
        <v>186</v>
      </c>
      <c r="F388" s="108" t="s">
        <v>2549</v>
      </c>
      <c r="G388" s="108" t="s">
        <v>377</v>
      </c>
      <c r="H388" s="108" t="s">
        <v>2549</v>
      </c>
      <c r="I388" s="108" t="s">
        <v>4420</v>
      </c>
    </row>
    <row r="389" spans="1:9" x14ac:dyDescent="0.3">
      <c r="A389" s="108">
        <v>3426446</v>
      </c>
      <c r="B389" s="108" t="s">
        <v>4421</v>
      </c>
      <c r="C389" s="108" t="s">
        <v>4421</v>
      </c>
      <c r="D389" s="108" t="s">
        <v>5902</v>
      </c>
      <c r="E389" s="108" t="s">
        <v>1367</v>
      </c>
      <c r="F389" s="108" t="s">
        <v>2549</v>
      </c>
      <c r="G389" s="108" t="s">
        <v>377</v>
      </c>
      <c r="H389" s="108" t="s">
        <v>2549</v>
      </c>
      <c r="I389" s="108" t="s">
        <v>4421</v>
      </c>
    </row>
    <row r="390" spans="1:9" x14ac:dyDescent="0.3">
      <c r="A390" s="108">
        <v>3426452</v>
      </c>
      <c r="B390" s="108" t="s">
        <v>4422</v>
      </c>
      <c r="C390" s="108" t="s">
        <v>4422</v>
      </c>
      <c r="D390" s="108" t="s">
        <v>5903</v>
      </c>
      <c r="E390" s="108" t="s">
        <v>1367</v>
      </c>
      <c r="F390" s="108" t="s">
        <v>2549</v>
      </c>
      <c r="G390" s="108" t="s">
        <v>377</v>
      </c>
      <c r="H390" s="108" t="s">
        <v>2549</v>
      </c>
      <c r="I390" s="108" t="s">
        <v>4422</v>
      </c>
    </row>
    <row r="391" spans="1:9" x14ac:dyDescent="0.3">
      <c r="A391" s="108">
        <v>90589</v>
      </c>
      <c r="B391" s="108" t="s">
        <v>4423</v>
      </c>
      <c r="C391" s="108" t="s">
        <v>5904</v>
      </c>
      <c r="D391" s="108" t="s">
        <v>5905</v>
      </c>
      <c r="E391" s="108" t="s">
        <v>186</v>
      </c>
      <c r="F391" s="108" t="s">
        <v>2549</v>
      </c>
      <c r="G391" s="108" t="s">
        <v>377</v>
      </c>
      <c r="H391" s="108" t="s">
        <v>2549</v>
      </c>
      <c r="I391" s="108" t="s">
        <v>4423</v>
      </c>
    </row>
    <row r="392" spans="1:9" x14ac:dyDescent="0.3">
      <c r="A392" s="108">
        <v>3426460</v>
      </c>
      <c r="B392" s="108" t="s">
        <v>4424</v>
      </c>
      <c r="C392" s="108" t="s">
        <v>4424</v>
      </c>
      <c r="D392" s="108" t="s">
        <v>5906</v>
      </c>
      <c r="E392" s="108" t="s">
        <v>1367</v>
      </c>
      <c r="F392" s="108" t="s">
        <v>2549</v>
      </c>
      <c r="G392" s="108" t="s">
        <v>377</v>
      </c>
      <c r="H392" s="108" t="s">
        <v>2549</v>
      </c>
      <c r="I392" s="108" t="s">
        <v>4424</v>
      </c>
    </row>
    <row r="393" spans="1:9" x14ac:dyDescent="0.3">
      <c r="A393" s="108">
        <v>3426467</v>
      </c>
      <c r="B393" s="108" t="s">
        <v>4425</v>
      </c>
      <c r="C393" s="108" t="s">
        <v>4425</v>
      </c>
      <c r="D393" s="108" t="s">
        <v>5907</v>
      </c>
      <c r="E393" s="108" t="s">
        <v>1367</v>
      </c>
      <c r="F393" s="108" t="s">
        <v>2549</v>
      </c>
      <c r="G393" s="108" t="s">
        <v>377</v>
      </c>
      <c r="H393" s="108" t="s">
        <v>2549</v>
      </c>
      <c r="I393" s="108" t="s">
        <v>4425</v>
      </c>
    </row>
    <row r="394" spans="1:9" x14ac:dyDescent="0.3">
      <c r="A394" s="108">
        <v>1789954</v>
      </c>
      <c r="B394" s="108" t="s">
        <v>100</v>
      </c>
      <c r="C394" s="108" t="s">
        <v>819</v>
      </c>
      <c r="D394" s="108" t="s">
        <v>165</v>
      </c>
      <c r="E394" s="108" t="s">
        <v>186</v>
      </c>
      <c r="F394" s="108" t="s">
        <v>2549</v>
      </c>
      <c r="G394" s="108" t="s">
        <v>2827</v>
      </c>
      <c r="H394" s="108" t="s">
        <v>102</v>
      </c>
      <c r="I394" s="108" t="s">
        <v>100</v>
      </c>
    </row>
    <row r="395" spans="1:9" x14ac:dyDescent="0.3">
      <c r="A395" s="108">
        <v>3225090</v>
      </c>
      <c r="B395" s="108" t="s">
        <v>4426</v>
      </c>
      <c r="C395" s="108" t="s">
        <v>4426</v>
      </c>
      <c r="D395" s="108" t="s">
        <v>5908</v>
      </c>
      <c r="E395" s="108" t="s">
        <v>1367</v>
      </c>
      <c r="F395" s="108" t="s">
        <v>2549</v>
      </c>
      <c r="G395" s="108" t="s">
        <v>377</v>
      </c>
      <c r="H395" s="108" t="s">
        <v>2549</v>
      </c>
      <c r="I395" s="108" t="s">
        <v>4426</v>
      </c>
    </row>
    <row r="396" spans="1:9" x14ac:dyDescent="0.3">
      <c r="A396" s="108">
        <v>3432973</v>
      </c>
      <c r="B396" s="108" t="s">
        <v>4427</v>
      </c>
      <c r="C396" s="108" t="s">
        <v>4427</v>
      </c>
      <c r="D396" s="108" t="s">
        <v>5909</v>
      </c>
      <c r="E396" s="108" t="s">
        <v>1367</v>
      </c>
      <c r="F396" s="108" t="s">
        <v>2549</v>
      </c>
      <c r="G396" s="108" t="s">
        <v>377</v>
      </c>
      <c r="H396" s="108" t="s">
        <v>2549</v>
      </c>
      <c r="I396" s="108" t="s">
        <v>4427</v>
      </c>
    </row>
    <row r="397" spans="1:9" x14ac:dyDescent="0.3">
      <c r="A397" s="108">
        <v>3433009</v>
      </c>
      <c r="B397" s="108" t="s">
        <v>4428</v>
      </c>
      <c r="C397" s="108" t="s">
        <v>4428</v>
      </c>
      <c r="D397" s="108" t="s">
        <v>5910</v>
      </c>
      <c r="E397" s="108" t="s">
        <v>1367</v>
      </c>
      <c r="F397" s="108" t="s">
        <v>2549</v>
      </c>
      <c r="G397" s="108" t="s">
        <v>377</v>
      </c>
      <c r="H397" s="108" t="s">
        <v>2549</v>
      </c>
      <c r="I397" s="108" t="s">
        <v>4428</v>
      </c>
    </row>
    <row r="398" spans="1:9" x14ac:dyDescent="0.3">
      <c r="A398" s="108">
        <v>177771</v>
      </c>
      <c r="B398" s="108" t="s">
        <v>2236</v>
      </c>
      <c r="C398" s="108" t="s">
        <v>2236</v>
      </c>
      <c r="D398" s="108" t="s">
        <v>2236</v>
      </c>
      <c r="E398" s="108" t="s">
        <v>1367</v>
      </c>
      <c r="F398" s="108" t="s">
        <v>2549</v>
      </c>
      <c r="G398" s="108" t="s">
        <v>377</v>
      </c>
      <c r="H398" s="108" t="s">
        <v>2549</v>
      </c>
      <c r="I398" s="108" t="s">
        <v>2236</v>
      </c>
    </row>
    <row r="399" spans="1:9" x14ac:dyDescent="0.3">
      <c r="A399" s="108">
        <v>3426042</v>
      </c>
      <c r="B399" s="108" t="s">
        <v>4429</v>
      </c>
      <c r="C399" s="108" t="s">
        <v>4429</v>
      </c>
      <c r="D399" s="108" t="s">
        <v>5911</v>
      </c>
      <c r="E399" s="108" t="s">
        <v>1367</v>
      </c>
      <c r="F399" s="108" t="s">
        <v>2549</v>
      </c>
      <c r="G399" s="108" t="s">
        <v>377</v>
      </c>
      <c r="H399" s="108" t="s">
        <v>2549</v>
      </c>
      <c r="I399" s="108" t="s">
        <v>4429</v>
      </c>
    </row>
    <row r="400" spans="1:9" x14ac:dyDescent="0.3">
      <c r="A400" s="108">
        <v>3426047</v>
      </c>
      <c r="B400" s="108" t="s">
        <v>4430</v>
      </c>
      <c r="C400" s="108" t="s">
        <v>4430</v>
      </c>
      <c r="D400" s="108" t="s">
        <v>5912</v>
      </c>
      <c r="E400" s="108" t="s">
        <v>1367</v>
      </c>
      <c r="F400" s="108" t="s">
        <v>2549</v>
      </c>
      <c r="G400" s="108" t="s">
        <v>377</v>
      </c>
      <c r="H400" s="108" t="s">
        <v>2549</v>
      </c>
      <c r="I400" s="108" t="s">
        <v>4430</v>
      </c>
    </row>
    <row r="401" spans="1:9" x14ac:dyDescent="0.3">
      <c r="A401" s="108">
        <v>3426052</v>
      </c>
      <c r="B401" s="108" t="s">
        <v>4431</v>
      </c>
      <c r="C401" s="108" t="s">
        <v>4431</v>
      </c>
      <c r="D401" s="108" t="s">
        <v>5913</v>
      </c>
      <c r="E401" s="108" t="s">
        <v>1367</v>
      </c>
      <c r="F401" s="108" t="s">
        <v>2549</v>
      </c>
      <c r="G401" s="108" t="s">
        <v>377</v>
      </c>
      <c r="H401" s="108" t="s">
        <v>2549</v>
      </c>
      <c r="I401" s="108" t="s">
        <v>4431</v>
      </c>
    </row>
    <row r="402" spans="1:9" x14ac:dyDescent="0.3">
      <c r="A402" s="108">
        <v>3426058</v>
      </c>
      <c r="B402" s="108" t="s">
        <v>4432</v>
      </c>
      <c r="C402" s="108" t="s">
        <v>4432</v>
      </c>
      <c r="D402" s="108" t="s">
        <v>5914</v>
      </c>
      <c r="E402" s="108" t="s">
        <v>1367</v>
      </c>
      <c r="F402" s="108" t="s">
        <v>2549</v>
      </c>
      <c r="G402" s="108" t="s">
        <v>377</v>
      </c>
      <c r="H402" s="108" t="s">
        <v>2549</v>
      </c>
      <c r="I402" s="108" t="s">
        <v>4432</v>
      </c>
    </row>
    <row r="403" spans="1:9" x14ac:dyDescent="0.3">
      <c r="A403" s="108">
        <v>3426063</v>
      </c>
      <c r="B403" s="108" t="s">
        <v>4433</v>
      </c>
      <c r="C403" s="108" t="s">
        <v>4433</v>
      </c>
      <c r="D403" s="108" t="s">
        <v>5915</v>
      </c>
      <c r="E403" s="108" t="s">
        <v>1367</v>
      </c>
      <c r="F403" s="108" t="s">
        <v>2549</v>
      </c>
      <c r="G403" s="108" t="s">
        <v>377</v>
      </c>
      <c r="H403" s="108" t="s">
        <v>2549</v>
      </c>
      <c r="I403" s="108" t="s">
        <v>4433</v>
      </c>
    </row>
    <row r="404" spans="1:9" x14ac:dyDescent="0.3">
      <c r="A404" s="108">
        <v>3426068</v>
      </c>
      <c r="B404" s="108" t="s">
        <v>4434</v>
      </c>
      <c r="C404" s="108" t="s">
        <v>4434</v>
      </c>
      <c r="D404" s="108" t="s">
        <v>5916</v>
      </c>
      <c r="E404" s="108" t="s">
        <v>1367</v>
      </c>
      <c r="F404" s="108" t="s">
        <v>2549</v>
      </c>
      <c r="G404" s="108" t="s">
        <v>377</v>
      </c>
      <c r="H404" s="108" t="s">
        <v>2549</v>
      </c>
      <c r="I404" s="108" t="s">
        <v>4434</v>
      </c>
    </row>
    <row r="405" spans="1:9" x14ac:dyDescent="0.3">
      <c r="A405" s="108">
        <v>3426074</v>
      </c>
      <c r="B405" s="108" t="s">
        <v>4435</v>
      </c>
      <c r="C405" s="108" t="s">
        <v>4435</v>
      </c>
      <c r="D405" s="108" t="s">
        <v>5917</v>
      </c>
      <c r="E405" s="108" t="s">
        <v>1367</v>
      </c>
      <c r="F405" s="108" t="s">
        <v>2549</v>
      </c>
      <c r="G405" s="108" t="s">
        <v>377</v>
      </c>
      <c r="H405" s="108" t="s">
        <v>2549</v>
      </c>
      <c r="I405" s="108" t="s">
        <v>4435</v>
      </c>
    </row>
    <row r="406" spans="1:9" x14ac:dyDescent="0.3">
      <c r="A406" s="108">
        <v>3426079</v>
      </c>
      <c r="B406" s="108" t="s">
        <v>4436</v>
      </c>
      <c r="C406" s="108" t="s">
        <v>4436</v>
      </c>
      <c r="D406" s="108" t="s">
        <v>5918</v>
      </c>
      <c r="E406" s="108" t="s">
        <v>1367</v>
      </c>
      <c r="F406" s="108" t="s">
        <v>2549</v>
      </c>
      <c r="G406" s="108" t="s">
        <v>377</v>
      </c>
      <c r="H406" s="108" t="s">
        <v>2549</v>
      </c>
      <c r="I406" s="108" t="s">
        <v>4436</v>
      </c>
    </row>
    <row r="407" spans="1:9" x14ac:dyDescent="0.3">
      <c r="A407" s="108">
        <v>3426084</v>
      </c>
      <c r="B407" s="108" t="s">
        <v>4437</v>
      </c>
      <c r="C407" s="108" t="s">
        <v>4437</v>
      </c>
      <c r="D407" s="108" t="s">
        <v>5919</v>
      </c>
      <c r="E407" s="108" t="s">
        <v>1367</v>
      </c>
      <c r="F407" s="108" t="s">
        <v>2549</v>
      </c>
      <c r="G407" s="108" t="s">
        <v>377</v>
      </c>
      <c r="H407" s="108" t="s">
        <v>2549</v>
      </c>
      <c r="I407" s="108" t="s">
        <v>4437</v>
      </c>
    </row>
    <row r="408" spans="1:9" x14ac:dyDescent="0.3">
      <c r="A408" s="108">
        <v>3426089</v>
      </c>
      <c r="B408" s="108" t="s">
        <v>4438</v>
      </c>
      <c r="C408" s="108" t="s">
        <v>4438</v>
      </c>
      <c r="D408" s="108" t="s">
        <v>5920</v>
      </c>
      <c r="E408" s="108" t="s">
        <v>1367</v>
      </c>
      <c r="F408" s="108" t="s">
        <v>2549</v>
      </c>
      <c r="G408" s="108" t="s">
        <v>377</v>
      </c>
      <c r="H408" s="108" t="s">
        <v>2549</v>
      </c>
      <c r="I408" s="108" t="s">
        <v>4438</v>
      </c>
    </row>
    <row r="409" spans="1:9" x14ac:dyDescent="0.3">
      <c r="A409" s="108">
        <v>3426096</v>
      </c>
      <c r="B409" s="108" t="s">
        <v>4439</v>
      </c>
      <c r="C409" s="108" t="s">
        <v>4439</v>
      </c>
      <c r="D409" s="108" t="s">
        <v>5921</v>
      </c>
      <c r="E409" s="108" t="s">
        <v>1367</v>
      </c>
      <c r="F409" s="108" t="s">
        <v>2549</v>
      </c>
      <c r="G409" s="108" t="s">
        <v>377</v>
      </c>
      <c r="H409" s="108" t="s">
        <v>2549</v>
      </c>
      <c r="I409" s="108" t="s">
        <v>4439</v>
      </c>
    </row>
    <row r="410" spans="1:9" x14ac:dyDescent="0.3">
      <c r="A410" s="108">
        <v>3426101</v>
      </c>
      <c r="B410" s="108" t="s">
        <v>4440</v>
      </c>
      <c r="C410" s="108" t="s">
        <v>4440</v>
      </c>
      <c r="D410" s="108" t="s">
        <v>5922</v>
      </c>
      <c r="E410" s="108" t="s">
        <v>1367</v>
      </c>
      <c r="F410" s="108" t="s">
        <v>2549</v>
      </c>
      <c r="G410" s="108" t="s">
        <v>377</v>
      </c>
      <c r="H410" s="108" t="s">
        <v>2549</v>
      </c>
      <c r="I410" s="108" t="s">
        <v>4440</v>
      </c>
    </row>
    <row r="411" spans="1:9" x14ac:dyDescent="0.3">
      <c r="A411" s="108">
        <v>3426107</v>
      </c>
      <c r="B411" s="108" t="s">
        <v>4441</v>
      </c>
      <c r="C411" s="108" t="s">
        <v>4441</v>
      </c>
      <c r="D411" s="108" t="s">
        <v>5923</v>
      </c>
      <c r="E411" s="108" t="s">
        <v>1367</v>
      </c>
      <c r="F411" s="108" t="s">
        <v>2549</v>
      </c>
      <c r="G411" s="108" t="s">
        <v>377</v>
      </c>
      <c r="H411" s="108" t="s">
        <v>2549</v>
      </c>
      <c r="I411" s="108" t="s">
        <v>4441</v>
      </c>
    </row>
    <row r="412" spans="1:9" x14ac:dyDescent="0.3">
      <c r="A412" s="108">
        <v>3426112</v>
      </c>
      <c r="B412" s="108" t="s">
        <v>4442</v>
      </c>
      <c r="C412" s="108" t="s">
        <v>4442</v>
      </c>
      <c r="D412" s="108" t="s">
        <v>5924</v>
      </c>
      <c r="E412" s="108" t="s">
        <v>1367</v>
      </c>
      <c r="F412" s="108" t="s">
        <v>2549</v>
      </c>
      <c r="G412" s="108" t="s">
        <v>377</v>
      </c>
      <c r="H412" s="108" t="s">
        <v>2549</v>
      </c>
      <c r="I412" s="108" t="s">
        <v>4442</v>
      </c>
    </row>
    <row r="413" spans="1:9" x14ac:dyDescent="0.3">
      <c r="A413" s="108">
        <v>3426121</v>
      </c>
      <c r="B413" s="108" t="s">
        <v>4443</v>
      </c>
      <c r="C413" s="108" t="s">
        <v>4443</v>
      </c>
      <c r="D413" s="108" t="s">
        <v>5925</v>
      </c>
      <c r="E413" s="108" t="s">
        <v>1367</v>
      </c>
      <c r="F413" s="108" t="s">
        <v>2549</v>
      </c>
      <c r="G413" s="108" t="s">
        <v>377</v>
      </c>
      <c r="H413" s="108" t="s">
        <v>2549</v>
      </c>
      <c r="I413" s="108" t="s">
        <v>4443</v>
      </c>
    </row>
    <row r="414" spans="1:9" x14ac:dyDescent="0.3">
      <c r="A414" s="108">
        <v>2104</v>
      </c>
      <c r="B414" s="108" t="s">
        <v>4444</v>
      </c>
      <c r="C414" s="108" t="s">
        <v>5926</v>
      </c>
      <c r="D414" s="108" t="s">
        <v>5927</v>
      </c>
      <c r="E414" s="108" t="s">
        <v>186</v>
      </c>
      <c r="F414" s="108" t="s">
        <v>2549</v>
      </c>
      <c r="G414" s="108" t="s">
        <v>377</v>
      </c>
      <c r="H414" s="108" t="s">
        <v>2549</v>
      </c>
      <c r="I414" s="108" t="s">
        <v>4444</v>
      </c>
    </row>
    <row r="415" spans="1:9" x14ac:dyDescent="0.3">
      <c r="A415" s="108">
        <v>2107</v>
      </c>
      <c r="B415" s="108" t="s">
        <v>4445</v>
      </c>
      <c r="C415" s="108" t="s">
        <v>5928</v>
      </c>
      <c r="D415" s="108" t="s">
        <v>5929</v>
      </c>
      <c r="E415" s="108" t="s">
        <v>186</v>
      </c>
      <c r="F415" s="108" t="s">
        <v>2549</v>
      </c>
      <c r="G415" s="108" t="s">
        <v>377</v>
      </c>
      <c r="H415" s="108" t="s">
        <v>2549</v>
      </c>
      <c r="I415" s="108" t="s">
        <v>4445</v>
      </c>
    </row>
    <row r="416" spans="1:9" x14ac:dyDescent="0.3">
      <c r="A416" s="108">
        <v>146006</v>
      </c>
      <c r="B416" s="108" t="s">
        <v>2135</v>
      </c>
      <c r="C416" s="108" t="s">
        <v>95</v>
      </c>
      <c r="D416" s="108" t="s">
        <v>5930</v>
      </c>
      <c r="E416" s="108" t="s">
        <v>186</v>
      </c>
      <c r="F416" s="108" t="s">
        <v>2549</v>
      </c>
      <c r="G416" s="108" t="s">
        <v>2827</v>
      </c>
      <c r="H416" s="108" t="s">
        <v>2833</v>
      </c>
      <c r="I416" s="108" t="s">
        <v>2135</v>
      </c>
    </row>
    <row r="417" spans="1:9" x14ac:dyDescent="0.3">
      <c r="A417" s="108">
        <v>5509</v>
      </c>
      <c r="B417" s="108" t="s">
        <v>2139</v>
      </c>
      <c r="C417" s="108" t="s">
        <v>5931</v>
      </c>
      <c r="D417" s="108" t="s">
        <v>2948</v>
      </c>
      <c r="E417" s="108" t="s">
        <v>186</v>
      </c>
      <c r="F417" s="108" t="s">
        <v>2549</v>
      </c>
      <c r="G417" s="108" t="s">
        <v>2827</v>
      </c>
      <c r="H417" s="108" t="s">
        <v>5448</v>
      </c>
      <c r="I417" s="108" t="s">
        <v>2139</v>
      </c>
    </row>
    <row r="418" spans="1:9" x14ac:dyDescent="0.3">
      <c r="A418" s="108">
        <v>1513877</v>
      </c>
      <c r="B418" s="108" t="s">
        <v>425</v>
      </c>
      <c r="C418" s="108" t="s">
        <v>5932</v>
      </c>
      <c r="D418" s="108" t="s">
        <v>5933</v>
      </c>
      <c r="E418" s="108" t="s">
        <v>186</v>
      </c>
      <c r="F418" s="108" t="s">
        <v>2549</v>
      </c>
      <c r="G418" s="108" t="s">
        <v>377</v>
      </c>
      <c r="H418" s="108" t="s">
        <v>2549</v>
      </c>
      <c r="I418" s="108" t="s">
        <v>425</v>
      </c>
    </row>
    <row r="419" spans="1:9" x14ac:dyDescent="0.3">
      <c r="A419" s="108">
        <v>1657125</v>
      </c>
      <c r="B419" s="108" t="s">
        <v>96</v>
      </c>
      <c r="C419" s="108" t="s">
        <v>5934</v>
      </c>
      <c r="D419" s="108" t="s">
        <v>2960</v>
      </c>
      <c r="E419" s="108" t="s">
        <v>186</v>
      </c>
      <c r="F419" s="108" t="s">
        <v>2549</v>
      </c>
      <c r="G419" s="108" t="s">
        <v>2827</v>
      </c>
      <c r="H419" s="108" t="s">
        <v>5935</v>
      </c>
      <c r="I419" s="108" t="s">
        <v>96</v>
      </c>
    </row>
    <row r="420" spans="1:9" x14ac:dyDescent="0.3">
      <c r="A420" s="108">
        <v>2110</v>
      </c>
      <c r="B420" s="108" t="s">
        <v>2138</v>
      </c>
      <c r="C420" s="108" t="s">
        <v>95</v>
      </c>
      <c r="D420" s="108" t="s">
        <v>5936</v>
      </c>
      <c r="E420" s="108" t="s">
        <v>186</v>
      </c>
      <c r="F420" s="108" t="s">
        <v>2549</v>
      </c>
      <c r="G420" s="108" t="s">
        <v>2827</v>
      </c>
      <c r="H420" s="108" t="s">
        <v>5935</v>
      </c>
      <c r="I420" s="108" t="s">
        <v>2138</v>
      </c>
    </row>
    <row r="421" spans="1:9" x14ac:dyDescent="0.3">
      <c r="A421" s="108">
        <v>2113</v>
      </c>
      <c r="B421" s="108" t="s">
        <v>4446</v>
      </c>
      <c r="C421" s="108" t="s">
        <v>4446</v>
      </c>
      <c r="D421" s="108" t="s">
        <v>5937</v>
      </c>
      <c r="E421" s="108" t="s">
        <v>186</v>
      </c>
      <c r="F421" s="108" t="s">
        <v>2549</v>
      </c>
      <c r="G421" s="108" t="s">
        <v>2827</v>
      </c>
      <c r="H421" s="108" t="s">
        <v>2549</v>
      </c>
      <c r="I421" s="108" t="s">
        <v>4446</v>
      </c>
    </row>
    <row r="422" spans="1:9" x14ac:dyDescent="0.3">
      <c r="A422" s="108">
        <v>185</v>
      </c>
      <c r="B422" s="108" t="s">
        <v>9</v>
      </c>
      <c r="C422" s="108" t="s">
        <v>5938</v>
      </c>
      <c r="D422" s="108" t="s">
        <v>5939</v>
      </c>
      <c r="E422" s="108" t="s">
        <v>186</v>
      </c>
      <c r="F422" s="108" t="s">
        <v>2549</v>
      </c>
      <c r="G422" s="108" t="s">
        <v>2827</v>
      </c>
      <c r="H422" s="108" t="s">
        <v>102</v>
      </c>
      <c r="I422" s="108" t="s">
        <v>5940</v>
      </c>
    </row>
    <row r="423" spans="1:9" x14ac:dyDescent="0.3">
      <c r="A423" s="108">
        <v>3101573</v>
      </c>
      <c r="B423" s="108" t="s">
        <v>1259</v>
      </c>
      <c r="C423" s="108" t="s">
        <v>5941</v>
      </c>
      <c r="D423" s="108" t="s">
        <v>5941</v>
      </c>
      <c r="E423" s="108" t="s">
        <v>186</v>
      </c>
      <c r="F423" s="108" t="s">
        <v>2549</v>
      </c>
      <c r="G423" s="108" t="s">
        <v>377</v>
      </c>
      <c r="H423" s="108" t="s">
        <v>2549</v>
      </c>
      <c r="I423" s="108" t="s">
        <v>1259</v>
      </c>
    </row>
    <row r="424" spans="1:9" x14ac:dyDescent="0.3">
      <c r="A424" s="108">
        <v>1512216</v>
      </c>
      <c r="B424" s="108" t="s">
        <v>4447</v>
      </c>
      <c r="C424" s="108" t="s">
        <v>5942</v>
      </c>
      <c r="D424" s="108" t="s">
        <v>5943</v>
      </c>
      <c r="E424" s="108" t="s">
        <v>1367</v>
      </c>
      <c r="F424" s="108" t="s">
        <v>2549</v>
      </c>
      <c r="G424" s="108" t="s">
        <v>377</v>
      </c>
      <c r="H424" s="108" t="s">
        <v>102</v>
      </c>
      <c r="I424" s="108" t="s">
        <v>4447</v>
      </c>
    </row>
    <row r="425" spans="1:9" x14ac:dyDescent="0.3">
      <c r="A425" s="108">
        <v>1512077</v>
      </c>
      <c r="B425" s="108" t="s">
        <v>4448</v>
      </c>
      <c r="C425" s="108" t="s">
        <v>5944</v>
      </c>
      <c r="D425" s="108" t="s">
        <v>5945</v>
      </c>
      <c r="E425" s="108" t="s">
        <v>1367</v>
      </c>
      <c r="F425" s="108" t="s">
        <v>2549</v>
      </c>
      <c r="G425" s="108" t="s">
        <v>377</v>
      </c>
      <c r="H425" s="108" t="s">
        <v>102</v>
      </c>
      <c r="I425" s="108" t="s">
        <v>4448</v>
      </c>
    </row>
    <row r="426" spans="1:9" x14ac:dyDescent="0.3">
      <c r="A426" s="108">
        <v>8823046</v>
      </c>
      <c r="B426" s="108" t="s">
        <v>8726</v>
      </c>
      <c r="C426" s="108" t="s">
        <v>8776</v>
      </c>
      <c r="D426" s="108" t="s">
        <v>5939</v>
      </c>
      <c r="E426" s="108" t="s">
        <v>186</v>
      </c>
      <c r="F426" s="108" t="s">
        <v>2549</v>
      </c>
      <c r="G426" s="108" t="s">
        <v>2827</v>
      </c>
      <c r="H426" s="108" t="s">
        <v>102</v>
      </c>
      <c r="I426" s="108" t="s">
        <v>8726</v>
      </c>
    </row>
    <row r="427" spans="1:9" x14ac:dyDescent="0.3">
      <c r="A427" s="108">
        <v>3099477</v>
      </c>
      <c r="B427" s="108" t="s">
        <v>187</v>
      </c>
      <c r="C427" s="108" t="s">
        <v>5946</v>
      </c>
      <c r="D427" s="108" t="s">
        <v>1382</v>
      </c>
      <c r="E427" s="108" t="s">
        <v>186</v>
      </c>
      <c r="F427" s="108" t="s">
        <v>2549</v>
      </c>
      <c r="G427" s="108" t="s">
        <v>377</v>
      </c>
      <c r="H427" s="108" t="s">
        <v>2549</v>
      </c>
      <c r="I427" s="108" t="s">
        <v>187</v>
      </c>
    </row>
    <row r="428" spans="1:9" x14ac:dyDescent="0.3">
      <c r="A428" s="108">
        <v>3183079</v>
      </c>
      <c r="B428" s="108" t="s">
        <v>1405</v>
      </c>
      <c r="C428" s="108" t="s">
        <v>5947</v>
      </c>
      <c r="D428" s="108" t="s">
        <v>1382</v>
      </c>
      <c r="E428" s="108" t="s">
        <v>186</v>
      </c>
      <c r="F428" s="108" t="s">
        <v>2549</v>
      </c>
      <c r="G428" s="108" t="s">
        <v>377</v>
      </c>
      <c r="H428" s="108" t="s">
        <v>2549</v>
      </c>
      <c r="I428" s="108" t="s">
        <v>5948</v>
      </c>
    </row>
    <row r="429" spans="1:9" x14ac:dyDescent="0.3">
      <c r="A429" s="108">
        <v>188</v>
      </c>
      <c r="B429" s="108" t="s">
        <v>10</v>
      </c>
      <c r="C429" s="108" t="s">
        <v>5949</v>
      </c>
      <c r="D429" s="108" t="s">
        <v>337</v>
      </c>
      <c r="E429" s="108" t="s">
        <v>186</v>
      </c>
      <c r="F429" s="108" t="s">
        <v>2549</v>
      </c>
      <c r="G429" s="108" t="s">
        <v>2827</v>
      </c>
      <c r="H429" s="108" t="s">
        <v>102</v>
      </c>
      <c r="I429" s="108" t="s">
        <v>5950</v>
      </c>
    </row>
    <row r="430" spans="1:9" x14ac:dyDescent="0.3">
      <c r="A430" s="108">
        <v>3101578</v>
      </c>
      <c r="B430" s="108" t="s">
        <v>1260</v>
      </c>
      <c r="C430" s="108" t="s">
        <v>5951</v>
      </c>
      <c r="D430" s="108" t="s">
        <v>5951</v>
      </c>
      <c r="E430" s="108" t="s">
        <v>186</v>
      </c>
      <c r="F430" s="108" t="s">
        <v>2549</v>
      </c>
      <c r="G430" s="108" t="s">
        <v>377</v>
      </c>
      <c r="H430" s="108" t="s">
        <v>2549</v>
      </c>
      <c r="I430" s="108" t="s">
        <v>1260</v>
      </c>
    </row>
    <row r="431" spans="1:9" x14ac:dyDescent="0.3">
      <c r="A431" s="108">
        <v>1512220</v>
      </c>
      <c r="B431" s="108" t="s">
        <v>4449</v>
      </c>
      <c r="C431" s="108" t="s">
        <v>5952</v>
      </c>
      <c r="D431" s="108" t="s">
        <v>5953</v>
      </c>
      <c r="E431" s="108" t="s">
        <v>1367</v>
      </c>
      <c r="F431" s="108" t="s">
        <v>2549</v>
      </c>
      <c r="G431" s="108" t="s">
        <v>377</v>
      </c>
      <c r="H431" s="108" t="s">
        <v>102</v>
      </c>
      <c r="I431" s="108" t="s">
        <v>4449</v>
      </c>
    </row>
    <row r="432" spans="1:9" x14ac:dyDescent="0.3">
      <c r="A432" s="108">
        <v>1512114</v>
      </c>
      <c r="B432" s="108" t="s">
        <v>4450</v>
      </c>
      <c r="C432" s="108" t="s">
        <v>5954</v>
      </c>
      <c r="D432" s="108" t="s">
        <v>5955</v>
      </c>
      <c r="E432" s="108" t="s">
        <v>1367</v>
      </c>
      <c r="F432" s="108" t="s">
        <v>2549</v>
      </c>
      <c r="G432" s="108" t="s">
        <v>377</v>
      </c>
      <c r="H432" s="108" t="s">
        <v>102</v>
      </c>
      <c r="I432" s="108" t="s">
        <v>4450</v>
      </c>
    </row>
    <row r="433" spans="1:9" x14ac:dyDescent="0.3">
      <c r="A433" s="108">
        <v>8823054</v>
      </c>
      <c r="B433" s="108" t="s">
        <v>8727</v>
      </c>
      <c r="C433" s="108" t="s">
        <v>8777</v>
      </c>
      <c r="D433" s="108" t="s">
        <v>337</v>
      </c>
      <c r="E433" s="108" t="s">
        <v>186</v>
      </c>
      <c r="F433" s="108" t="s">
        <v>2549</v>
      </c>
      <c r="G433" s="108" t="s">
        <v>2827</v>
      </c>
      <c r="H433" s="108" t="s">
        <v>102</v>
      </c>
      <c r="I433" s="108" t="s">
        <v>8727</v>
      </c>
    </row>
    <row r="434" spans="1:9" x14ac:dyDescent="0.3">
      <c r="A434" s="108">
        <v>3099483</v>
      </c>
      <c r="B434" s="108" t="s">
        <v>188</v>
      </c>
      <c r="C434" s="108" t="s">
        <v>5956</v>
      </c>
      <c r="D434" s="108" t="s">
        <v>1383</v>
      </c>
      <c r="E434" s="108" t="s">
        <v>186</v>
      </c>
      <c r="F434" s="108" t="s">
        <v>2549</v>
      </c>
      <c r="G434" s="108" t="s">
        <v>377</v>
      </c>
      <c r="H434" s="108" t="s">
        <v>2549</v>
      </c>
      <c r="I434" s="108" t="s">
        <v>188</v>
      </c>
    </row>
    <row r="435" spans="1:9" x14ac:dyDescent="0.3">
      <c r="A435" s="108">
        <v>3183084</v>
      </c>
      <c r="B435" s="108" t="s">
        <v>1406</v>
      </c>
      <c r="C435" s="108" t="s">
        <v>5957</v>
      </c>
      <c r="D435" s="108" t="s">
        <v>1383</v>
      </c>
      <c r="E435" s="108" t="s">
        <v>186</v>
      </c>
      <c r="F435" s="108" t="s">
        <v>2549</v>
      </c>
      <c r="G435" s="108" t="s">
        <v>377</v>
      </c>
      <c r="H435" s="108" t="s">
        <v>2549</v>
      </c>
      <c r="I435" s="108" t="s">
        <v>1406</v>
      </c>
    </row>
    <row r="436" spans="1:9" x14ac:dyDescent="0.3">
      <c r="A436" s="108">
        <v>7356674</v>
      </c>
      <c r="B436" s="108" t="s">
        <v>8196</v>
      </c>
      <c r="C436" s="108" t="s">
        <v>8331</v>
      </c>
      <c r="D436" s="108" t="s">
        <v>8332</v>
      </c>
      <c r="E436" s="108" t="s">
        <v>1367</v>
      </c>
      <c r="F436" s="108"/>
      <c r="G436" s="108" t="s">
        <v>377</v>
      </c>
      <c r="H436" s="108" t="s">
        <v>102</v>
      </c>
      <c r="I436" s="108" t="s">
        <v>8196</v>
      </c>
    </row>
    <row r="437" spans="1:9" x14ac:dyDescent="0.3">
      <c r="A437" s="108">
        <v>7356681</v>
      </c>
      <c r="B437" s="108" t="s">
        <v>8198</v>
      </c>
      <c r="C437" s="108" t="s">
        <v>8333</v>
      </c>
      <c r="D437" s="108" t="s">
        <v>8334</v>
      </c>
      <c r="E437" s="108" t="s">
        <v>1367</v>
      </c>
      <c r="F437" s="108"/>
      <c r="G437" s="108" t="s">
        <v>377</v>
      </c>
      <c r="H437" s="108" t="s">
        <v>102</v>
      </c>
      <c r="I437" s="108" t="s">
        <v>8198</v>
      </c>
    </row>
    <row r="438" spans="1:9" x14ac:dyDescent="0.3">
      <c r="A438" s="108">
        <v>22062</v>
      </c>
      <c r="B438" s="108" t="s">
        <v>4451</v>
      </c>
      <c r="C438" s="108" t="s">
        <v>4451</v>
      </c>
      <c r="D438" s="108" t="s">
        <v>5958</v>
      </c>
      <c r="E438" s="108" t="s">
        <v>186</v>
      </c>
      <c r="F438" s="108" t="s">
        <v>2549</v>
      </c>
      <c r="G438" s="108" t="s">
        <v>377</v>
      </c>
      <c r="H438" s="108" t="s">
        <v>2549</v>
      </c>
      <c r="I438" s="108" t="s">
        <v>4451</v>
      </c>
    </row>
    <row r="439" spans="1:9" x14ac:dyDescent="0.3">
      <c r="A439" s="108">
        <v>74900</v>
      </c>
      <c r="B439" s="108" t="s">
        <v>19</v>
      </c>
      <c r="C439" s="108" t="s">
        <v>5959</v>
      </c>
      <c r="D439" s="108" t="s">
        <v>348</v>
      </c>
      <c r="E439" s="108" t="s">
        <v>186</v>
      </c>
      <c r="F439" s="108"/>
      <c r="G439" s="108" t="s">
        <v>377</v>
      </c>
      <c r="H439" s="108" t="s">
        <v>102</v>
      </c>
      <c r="I439" s="108" t="s">
        <v>19</v>
      </c>
    </row>
    <row r="440" spans="1:9" x14ac:dyDescent="0.3">
      <c r="A440" s="108">
        <v>3099570</v>
      </c>
      <c r="B440" s="108" t="s">
        <v>246</v>
      </c>
      <c r="C440" s="108" t="s">
        <v>246</v>
      </c>
      <c r="D440" s="108" t="s">
        <v>5960</v>
      </c>
      <c r="E440" s="108" t="s">
        <v>186</v>
      </c>
      <c r="F440" s="108" t="s">
        <v>2549</v>
      </c>
      <c r="G440" s="108" t="s">
        <v>377</v>
      </c>
      <c r="H440" s="108" t="s">
        <v>2549</v>
      </c>
      <c r="I440" s="108" t="s">
        <v>246</v>
      </c>
    </row>
    <row r="441" spans="1:9" x14ac:dyDescent="0.3">
      <c r="A441" s="108">
        <v>3134716</v>
      </c>
      <c r="B441" s="108" t="s">
        <v>1324</v>
      </c>
      <c r="C441" s="108" t="s">
        <v>1324</v>
      </c>
      <c r="D441" s="108" t="s">
        <v>5961</v>
      </c>
      <c r="E441" s="108" t="s">
        <v>1367</v>
      </c>
      <c r="F441" s="108" t="s">
        <v>2549</v>
      </c>
      <c r="G441" s="108" t="s">
        <v>377</v>
      </c>
      <c r="H441" s="108" t="s">
        <v>2549</v>
      </c>
      <c r="I441" s="108" t="s">
        <v>1324</v>
      </c>
    </row>
    <row r="442" spans="1:9" x14ac:dyDescent="0.3">
      <c r="A442" s="108">
        <v>3134751</v>
      </c>
      <c r="B442" s="108" t="s">
        <v>1326</v>
      </c>
      <c r="C442" s="108" t="s">
        <v>1326</v>
      </c>
      <c r="D442" s="108" t="s">
        <v>8603</v>
      </c>
      <c r="E442" s="108" t="s">
        <v>1367</v>
      </c>
      <c r="F442" s="108" t="s">
        <v>2549</v>
      </c>
      <c r="G442" s="108" t="s">
        <v>377</v>
      </c>
      <c r="H442" s="108" t="s">
        <v>2549</v>
      </c>
      <c r="I442" s="108" t="s">
        <v>1326</v>
      </c>
    </row>
    <row r="443" spans="1:9" x14ac:dyDescent="0.3">
      <c r="A443" s="108">
        <v>74896</v>
      </c>
      <c r="B443" s="108" t="s">
        <v>20</v>
      </c>
      <c r="C443" s="108" t="s">
        <v>5962</v>
      </c>
      <c r="D443" s="108" t="s">
        <v>349</v>
      </c>
      <c r="E443" s="108" t="s">
        <v>186</v>
      </c>
      <c r="F443" s="108"/>
      <c r="G443" s="108" t="s">
        <v>377</v>
      </c>
      <c r="H443" s="108" t="s">
        <v>102</v>
      </c>
      <c r="I443" s="108" t="s">
        <v>20</v>
      </c>
    </row>
    <row r="444" spans="1:9" x14ac:dyDescent="0.3">
      <c r="A444" s="108">
        <v>3099578</v>
      </c>
      <c r="B444" s="108" t="s">
        <v>247</v>
      </c>
      <c r="C444" s="108" t="s">
        <v>247</v>
      </c>
      <c r="D444" s="108" t="s">
        <v>5963</v>
      </c>
      <c r="E444" s="108" t="s">
        <v>186</v>
      </c>
      <c r="F444" s="108" t="s">
        <v>2549</v>
      </c>
      <c r="G444" s="108" t="s">
        <v>377</v>
      </c>
      <c r="H444" s="108" t="s">
        <v>2549</v>
      </c>
      <c r="I444" s="108" t="s">
        <v>247</v>
      </c>
    </row>
    <row r="445" spans="1:9" x14ac:dyDescent="0.3">
      <c r="A445" s="108">
        <v>3134721</v>
      </c>
      <c r="B445" s="108" t="s">
        <v>1325</v>
      </c>
      <c r="C445" s="108" t="s">
        <v>1325</v>
      </c>
      <c r="D445" s="108" t="s">
        <v>5964</v>
      </c>
      <c r="E445" s="108" t="s">
        <v>1367</v>
      </c>
      <c r="F445" s="108" t="s">
        <v>2549</v>
      </c>
      <c r="G445" s="108" t="s">
        <v>377</v>
      </c>
      <c r="H445" s="108" t="s">
        <v>2549</v>
      </c>
      <c r="I445" s="108" t="s">
        <v>1325</v>
      </c>
    </row>
    <row r="446" spans="1:9" x14ac:dyDescent="0.3">
      <c r="A446" s="108">
        <v>3134757</v>
      </c>
      <c r="B446" s="108" t="s">
        <v>1327</v>
      </c>
      <c r="C446" s="108" t="s">
        <v>1327</v>
      </c>
      <c r="D446" s="108" t="s">
        <v>8604</v>
      </c>
      <c r="E446" s="108" t="s">
        <v>1367</v>
      </c>
      <c r="F446" s="108" t="s">
        <v>2549</v>
      </c>
      <c r="G446" s="108" t="s">
        <v>377</v>
      </c>
      <c r="H446" s="108" t="s">
        <v>2549</v>
      </c>
      <c r="I446" s="108" t="s">
        <v>1327</v>
      </c>
    </row>
    <row r="447" spans="1:9" x14ac:dyDescent="0.3">
      <c r="A447" s="108">
        <v>157005</v>
      </c>
      <c r="B447" s="108" t="s">
        <v>109</v>
      </c>
      <c r="C447" s="108" t="s">
        <v>109</v>
      </c>
      <c r="D447" s="108" t="s">
        <v>5965</v>
      </c>
      <c r="E447" s="108" t="s">
        <v>1367</v>
      </c>
      <c r="F447" s="108" t="s">
        <v>2549</v>
      </c>
      <c r="G447" s="108" t="s">
        <v>377</v>
      </c>
      <c r="H447" s="108" t="s">
        <v>2549</v>
      </c>
      <c r="I447" s="108" t="s">
        <v>109</v>
      </c>
    </row>
    <row r="448" spans="1:9" x14ac:dyDescent="0.3">
      <c r="A448" s="108">
        <v>18907</v>
      </c>
      <c r="B448" s="108" t="s">
        <v>4452</v>
      </c>
      <c r="C448" s="108" t="s">
        <v>5966</v>
      </c>
      <c r="D448" s="108" t="s">
        <v>5967</v>
      </c>
      <c r="E448" s="108" t="s">
        <v>1367</v>
      </c>
      <c r="F448" s="108" t="s">
        <v>2549</v>
      </c>
      <c r="G448" s="108" t="s">
        <v>377</v>
      </c>
      <c r="H448" s="108" t="s">
        <v>2549</v>
      </c>
      <c r="I448" s="108" t="s">
        <v>4452</v>
      </c>
    </row>
    <row r="449" spans="1:9" x14ac:dyDescent="0.3">
      <c r="A449" s="108">
        <v>18892</v>
      </c>
      <c r="B449" s="108" t="s">
        <v>4453</v>
      </c>
      <c r="C449" s="108" t="s">
        <v>5968</v>
      </c>
      <c r="D449" s="108" t="s">
        <v>5968</v>
      </c>
      <c r="E449" s="108" t="s">
        <v>186</v>
      </c>
      <c r="F449" s="108" t="s">
        <v>2549</v>
      </c>
      <c r="G449" s="108" t="s">
        <v>377</v>
      </c>
      <c r="H449" s="108" t="s">
        <v>5935</v>
      </c>
      <c r="I449" s="108" t="s">
        <v>4453</v>
      </c>
    </row>
    <row r="450" spans="1:9" x14ac:dyDescent="0.3">
      <c r="A450" s="108">
        <v>36130</v>
      </c>
      <c r="B450" s="108" t="s">
        <v>4454</v>
      </c>
      <c r="C450" s="108" t="s">
        <v>5969</v>
      </c>
      <c r="D450" s="108" t="s">
        <v>5970</v>
      </c>
      <c r="E450" s="108" t="s">
        <v>1256</v>
      </c>
      <c r="F450" s="108" t="s">
        <v>5971</v>
      </c>
      <c r="G450" s="108" t="s">
        <v>377</v>
      </c>
      <c r="H450" s="108" t="s">
        <v>5935</v>
      </c>
      <c r="I450" s="108" t="s">
        <v>4454</v>
      </c>
    </row>
    <row r="451" spans="1:9" x14ac:dyDescent="0.3">
      <c r="A451" s="108">
        <v>35857</v>
      </c>
      <c r="B451" s="108" t="s">
        <v>4455</v>
      </c>
      <c r="C451" s="108" t="s">
        <v>5972</v>
      </c>
      <c r="D451" s="108" t="s">
        <v>5973</v>
      </c>
      <c r="E451" s="108" t="s">
        <v>1256</v>
      </c>
      <c r="F451" s="108" t="s">
        <v>5971</v>
      </c>
      <c r="G451" s="108" t="s">
        <v>377</v>
      </c>
      <c r="H451" s="108" t="s">
        <v>5974</v>
      </c>
      <c r="I451" s="108" t="s">
        <v>4455</v>
      </c>
    </row>
    <row r="452" spans="1:9" x14ac:dyDescent="0.3">
      <c r="A452" s="108">
        <v>36107</v>
      </c>
      <c r="B452" s="108" t="s">
        <v>4456</v>
      </c>
      <c r="C452" s="108" t="s">
        <v>5975</v>
      </c>
      <c r="D452" s="108" t="s">
        <v>5976</v>
      </c>
      <c r="E452" s="108" t="s">
        <v>1256</v>
      </c>
      <c r="F452" s="108" t="s">
        <v>5971</v>
      </c>
      <c r="G452" s="108" t="s">
        <v>377</v>
      </c>
      <c r="H452" s="108" t="s">
        <v>2549</v>
      </c>
      <c r="I452" s="108" t="s">
        <v>4456</v>
      </c>
    </row>
    <row r="453" spans="1:9" x14ac:dyDescent="0.3">
      <c r="A453" s="108">
        <v>35560</v>
      </c>
      <c r="B453" s="108" t="s">
        <v>4457</v>
      </c>
      <c r="C453" s="108" t="s">
        <v>5968</v>
      </c>
      <c r="D453" s="108" t="s">
        <v>5977</v>
      </c>
      <c r="E453" s="108" t="s">
        <v>1256</v>
      </c>
      <c r="F453" s="108" t="s">
        <v>5971</v>
      </c>
      <c r="G453" s="108" t="s">
        <v>377</v>
      </c>
      <c r="H453" s="108" t="s">
        <v>5935</v>
      </c>
      <c r="I453" s="108" t="s">
        <v>4457</v>
      </c>
    </row>
    <row r="454" spans="1:9" x14ac:dyDescent="0.3">
      <c r="A454" s="108">
        <v>18877</v>
      </c>
      <c r="B454" s="108" t="s">
        <v>4458</v>
      </c>
      <c r="C454" s="108" t="s">
        <v>4458</v>
      </c>
      <c r="D454" s="108" t="s">
        <v>5978</v>
      </c>
      <c r="E454" s="108" t="s">
        <v>1256</v>
      </c>
      <c r="F454" s="108"/>
      <c r="G454" s="108" t="s">
        <v>377</v>
      </c>
      <c r="H454" s="108" t="s">
        <v>2549</v>
      </c>
      <c r="I454" s="108" t="s">
        <v>4458</v>
      </c>
    </row>
    <row r="455" spans="1:9" x14ac:dyDescent="0.3">
      <c r="A455" s="108">
        <v>18883</v>
      </c>
      <c r="B455" s="108" t="s">
        <v>4459</v>
      </c>
      <c r="C455" s="108" t="s">
        <v>4459</v>
      </c>
      <c r="D455" s="108" t="s">
        <v>5979</v>
      </c>
      <c r="E455" s="108" t="s">
        <v>1256</v>
      </c>
      <c r="F455" s="108"/>
      <c r="G455" s="108" t="s">
        <v>377</v>
      </c>
      <c r="H455" s="108" t="s">
        <v>2549</v>
      </c>
      <c r="I455" s="108" t="s">
        <v>4459</v>
      </c>
    </row>
    <row r="456" spans="1:9" x14ac:dyDescent="0.3">
      <c r="A456" s="108">
        <v>18873</v>
      </c>
      <c r="B456" s="108" t="s">
        <v>4460</v>
      </c>
      <c r="C456" s="108" t="s">
        <v>4460</v>
      </c>
      <c r="D456" s="108" t="s">
        <v>5980</v>
      </c>
      <c r="E456" s="108" t="s">
        <v>1256</v>
      </c>
      <c r="F456" s="108"/>
      <c r="G456" s="108" t="s">
        <v>377</v>
      </c>
      <c r="H456" s="108" t="s">
        <v>2549</v>
      </c>
      <c r="I456" s="108" t="s">
        <v>4460</v>
      </c>
    </row>
    <row r="457" spans="1:9" x14ac:dyDescent="0.3">
      <c r="A457" s="108">
        <v>18880</v>
      </c>
      <c r="B457" s="108" t="s">
        <v>4461</v>
      </c>
      <c r="C457" s="108" t="s">
        <v>4461</v>
      </c>
      <c r="D457" s="108" t="s">
        <v>5981</v>
      </c>
      <c r="E457" s="108" t="s">
        <v>1256</v>
      </c>
      <c r="F457" s="108"/>
      <c r="G457" s="108" t="s">
        <v>377</v>
      </c>
      <c r="H457" s="108" t="s">
        <v>2549</v>
      </c>
      <c r="I457" s="108" t="s">
        <v>4461</v>
      </c>
    </row>
    <row r="458" spans="1:9" x14ac:dyDescent="0.3">
      <c r="A458" s="108">
        <v>18898</v>
      </c>
      <c r="B458" s="108" t="s">
        <v>4462</v>
      </c>
      <c r="C458" s="108" t="s">
        <v>5982</v>
      </c>
      <c r="D458" s="108" t="s">
        <v>5983</v>
      </c>
      <c r="E458" s="108" t="s">
        <v>186</v>
      </c>
      <c r="F458" s="108" t="s">
        <v>2549</v>
      </c>
      <c r="G458" s="108" t="s">
        <v>377</v>
      </c>
      <c r="H458" s="108" t="s">
        <v>5935</v>
      </c>
      <c r="I458" s="108" t="s">
        <v>4462</v>
      </c>
    </row>
    <row r="459" spans="1:9" x14ac:dyDescent="0.3">
      <c r="A459" s="108">
        <v>23134</v>
      </c>
      <c r="B459" s="108" t="s">
        <v>4463</v>
      </c>
      <c r="C459" s="108" t="s">
        <v>5984</v>
      </c>
      <c r="D459" s="108" t="s">
        <v>5985</v>
      </c>
      <c r="E459" s="108" t="s">
        <v>1367</v>
      </c>
      <c r="F459" s="108" t="s">
        <v>2549</v>
      </c>
      <c r="G459" s="108" t="s">
        <v>377</v>
      </c>
      <c r="H459" s="108" t="s">
        <v>2549</v>
      </c>
      <c r="I459" s="108" t="s">
        <v>4463</v>
      </c>
    </row>
    <row r="460" spans="1:9" x14ac:dyDescent="0.3">
      <c r="A460" s="108">
        <v>18910</v>
      </c>
      <c r="B460" s="108" t="s">
        <v>4464</v>
      </c>
      <c r="C460" s="108" t="s">
        <v>5986</v>
      </c>
      <c r="D460" s="108" t="s">
        <v>5987</v>
      </c>
      <c r="E460" s="108" t="s">
        <v>186</v>
      </c>
      <c r="F460" s="108" t="s">
        <v>2549</v>
      </c>
      <c r="G460" s="108" t="s">
        <v>377</v>
      </c>
      <c r="H460" s="108" t="s">
        <v>2549</v>
      </c>
      <c r="I460" s="108" t="s">
        <v>4464</v>
      </c>
    </row>
    <row r="461" spans="1:9" x14ac:dyDescent="0.3">
      <c r="A461" s="108">
        <v>18913</v>
      </c>
      <c r="B461" s="108" t="s">
        <v>4465</v>
      </c>
      <c r="C461" s="108" t="s">
        <v>5988</v>
      </c>
      <c r="D461" s="108" t="s">
        <v>5989</v>
      </c>
      <c r="E461" s="108" t="s">
        <v>1256</v>
      </c>
      <c r="F461" s="108"/>
      <c r="G461" s="108" t="s">
        <v>377</v>
      </c>
      <c r="H461" s="108" t="s">
        <v>2549</v>
      </c>
      <c r="I461" s="108" t="s">
        <v>4465</v>
      </c>
    </row>
    <row r="462" spans="1:9" x14ac:dyDescent="0.3">
      <c r="A462" s="108">
        <v>28409</v>
      </c>
      <c r="B462" s="108" t="s">
        <v>4466</v>
      </c>
      <c r="C462" s="108" t="s">
        <v>5990</v>
      </c>
      <c r="D462" s="108" t="s">
        <v>5991</v>
      </c>
      <c r="E462" s="108" t="s">
        <v>186</v>
      </c>
      <c r="F462" s="108" t="s">
        <v>2549</v>
      </c>
      <c r="G462" s="108" t="s">
        <v>377</v>
      </c>
      <c r="H462" s="108" t="s">
        <v>414</v>
      </c>
      <c r="I462" s="108" t="s">
        <v>4466</v>
      </c>
    </row>
    <row r="463" spans="1:9" x14ac:dyDescent="0.3">
      <c r="A463" s="108">
        <v>35516</v>
      </c>
      <c r="B463" s="108" t="s">
        <v>4467</v>
      </c>
      <c r="C463" s="108" t="s">
        <v>5992</v>
      </c>
      <c r="D463" s="108" t="s">
        <v>5993</v>
      </c>
      <c r="E463" s="108" t="s">
        <v>186</v>
      </c>
      <c r="F463" s="108" t="s">
        <v>2549</v>
      </c>
      <c r="G463" s="108" t="s">
        <v>377</v>
      </c>
      <c r="H463" s="108" t="s">
        <v>5935</v>
      </c>
      <c r="I463" s="108" t="s">
        <v>4467</v>
      </c>
    </row>
    <row r="464" spans="1:9" x14ac:dyDescent="0.3">
      <c r="A464" s="108">
        <v>35862</v>
      </c>
      <c r="B464" s="108" t="s">
        <v>4468</v>
      </c>
      <c r="C464" s="108" t="s">
        <v>5994</v>
      </c>
      <c r="D464" s="108" t="s">
        <v>5995</v>
      </c>
      <c r="E464" s="108" t="s">
        <v>186</v>
      </c>
      <c r="F464" s="108" t="s">
        <v>2549</v>
      </c>
      <c r="G464" s="108" t="s">
        <v>377</v>
      </c>
      <c r="H464" s="108" t="s">
        <v>5974</v>
      </c>
      <c r="I464" s="108" t="s">
        <v>4468</v>
      </c>
    </row>
    <row r="465" spans="1:9" x14ac:dyDescent="0.3">
      <c r="A465" s="108">
        <v>36025</v>
      </c>
      <c r="B465" s="108" t="s">
        <v>4469</v>
      </c>
      <c r="C465" s="108" t="s">
        <v>5996</v>
      </c>
      <c r="D465" s="108" t="s">
        <v>5997</v>
      </c>
      <c r="E465" s="108" t="s">
        <v>186</v>
      </c>
      <c r="F465" s="108" t="s">
        <v>2549</v>
      </c>
      <c r="G465" s="108" t="s">
        <v>377</v>
      </c>
      <c r="H465" s="108" t="s">
        <v>2549</v>
      </c>
      <c r="I465" s="108" t="s">
        <v>4469</v>
      </c>
    </row>
    <row r="466" spans="1:9" x14ac:dyDescent="0.3">
      <c r="A466" s="108">
        <v>28413</v>
      </c>
      <c r="B466" s="108" t="s">
        <v>4470</v>
      </c>
      <c r="C466" s="108" t="s">
        <v>5998</v>
      </c>
      <c r="D466" s="108" t="s">
        <v>5999</v>
      </c>
      <c r="E466" s="108" t="s">
        <v>186</v>
      </c>
      <c r="F466" s="108" t="s">
        <v>2549</v>
      </c>
      <c r="G466" s="108" t="s">
        <v>377</v>
      </c>
      <c r="H466" s="108" t="s">
        <v>414</v>
      </c>
      <c r="I466" s="108" t="s">
        <v>4470</v>
      </c>
    </row>
    <row r="467" spans="1:9" x14ac:dyDescent="0.3">
      <c r="A467" s="108">
        <v>182726</v>
      </c>
      <c r="B467" s="108" t="s">
        <v>4471</v>
      </c>
      <c r="C467" s="108" t="s">
        <v>6000</v>
      </c>
      <c r="D467" s="108" t="s">
        <v>6001</v>
      </c>
      <c r="E467" s="108" t="s">
        <v>1256</v>
      </c>
      <c r="F467" s="108" t="s">
        <v>5971</v>
      </c>
      <c r="G467" s="108" t="s">
        <v>377</v>
      </c>
      <c r="H467" s="108" t="s">
        <v>414</v>
      </c>
      <c r="I467" s="108" t="s">
        <v>4471</v>
      </c>
    </row>
    <row r="468" spans="1:9" x14ac:dyDescent="0.3">
      <c r="A468" s="108">
        <v>18889</v>
      </c>
      <c r="B468" s="108" t="s">
        <v>4472</v>
      </c>
      <c r="C468" s="108" t="s">
        <v>6002</v>
      </c>
      <c r="D468" s="108" t="s">
        <v>6002</v>
      </c>
      <c r="E468" s="108" t="s">
        <v>186</v>
      </c>
      <c r="F468" s="108" t="s">
        <v>2549</v>
      </c>
      <c r="G468" s="108" t="s">
        <v>377</v>
      </c>
      <c r="H468" s="108" t="s">
        <v>5935</v>
      </c>
      <c r="I468" s="108" t="s">
        <v>4472</v>
      </c>
    </row>
    <row r="469" spans="1:9" x14ac:dyDescent="0.3">
      <c r="A469" s="108">
        <v>35844</v>
      </c>
      <c r="B469" s="108" t="s">
        <v>4473</v>
      </c>
      <c r="C469" s="108" t="s">
        <v>6003</v>
      </c>
      <c r="D469" s="108" t="s">
        <v>6004</v>
      </c>
      <c r="E469" s="108" t="s">
        <v>186</v>
      </c>
      <c r="F469" s="108" t="s">
        <v>2549</v>
      </c>
      <c r="G469" s="108" t="s">
        <v>377</v>
      </c>
      <c r="H469" s="108" t="s">
        <v>5935</v>
      </c>
      <c r="I469" s="108" t="s">
        <v>4473</v>
      </c>
    </row>
    <row r="470" spans="1:9" x14ac:dyDescent="0.3">
      <c r="A470" s="108">
        <v>35871</v>
      </c>
      <c r="B470" s="108" t="s">
        <v>4474</v>
      </c>
      <c r="C470" s="108" t="s">
        <v>6005</v>
      </c>
      <c r="D470" s="108" t="s">
        <v>6006</v>
      </c>
      <c r="E470" s="108" t="s">
        <v>186</v>
      </c>
      <c r="F470" s="108" t="s">
        <v>2549</v>
      </c>
      <c r="G470" s="108" t="s">
        <v>377</v>
      </c>
      <c r="H470" s="108" t="s">
        <v>5974</v>
      </c>
      <c r="I470" s="108" t="s">
        <v>4474</v>
      </c>
    </row>
    <row r="471" spans="1:9" x14ac:dyDescent="0.3">
      <c r="A471" s="108">
        <v>35996</v>
      </c>
      <c r="B471" s="108" t="s">
        <v>4475</v>
      </c>
      <c r="C471" s="108" t="s">
        <v>6007</v>
      </c>
      <c r="D471" s="108" t="s">
        <v>6008</v>
      </c>
      <c r="E471" s="108" t="s">
        <v>186</v>
      </c>
      <c r="F471" s="108" t="s">
        <v>2549</v>
      </c>
      <c r="G471" s="108" t="s">
        <v>377</v>
      </c>
      <c r="H471" s="108" t="s">
        <v>2549</v>
      </c>
      <c r="I471" s="108" t="s">
        <v>4475</v>
      </c>
    </row>
    <row r="472" spans="1:9" x14ac:dyDescent="0.3">
      <c r="A472" s="108">
        <v>18901</v>
      </c>
      <c r="B472" s="108" t="s">
        <v>4476</v>
      </c>
      <c r="C472" s="108" t="s">
        <v>6009</v>
      </c>
      <c r="D472" s="108" t="s">
        <v>6010</v>
      </c>
      <c r="E472" s="108" t="s">
        <v>186</v>
      </c>
      <c r="F472" s="108" t="s">
        <v>2549</v>
      </c>
      <c r="G472" s="108" t="s">
        <v>377</v>
      </c>
      <c r="H472" s="108" t="s">
        <v>5935</v>
      </c>
      <c r="I472" s="108" t="s">
        <v>4476</v>
      </c>
    </row>
    <row r="473" spans="1:9" x14ac:dyDescent="0.3">
      <c r="A473" s="108">
        <v>35529</v>
      </c>
      <c r="B473" s="108" t="s">
        <v>4477</v>
      </c>
      <c r="C473" s="108" t="s">
        <v>6011</v>
      </c>
      <c r="D473" s="108" t="s">
        <v>6012</v>
      </c>
      <c r="E473" s="108" t="s">
        <v>186</v>
      </c>
      <c r="F473" s="108" t="s">
        <v>2549</v>
      </c>
      <c r="G473" s="108" t="s">
        <v>377</v>
      </c>
      <c r="H473" s="108" t="s">
        <v>5935</v>
      </c>
      <c r="I473" s="108" t="s">
        <v>4477</v>
      </c>
    </row>
    <row r="474" spans="1:9" x14ac:dyDescent="0.3">
      <c r="A474" s="108">
        <v>35880</v>
      </c>
      <c r="B474" s="108" t="s">
        <v>4478</v>
      </c>
      <c r="C474" s="108" t="s">
        <v>6013</v>
      </c>
      <c r="D474" s="108" t="s">
        <v>6014</v>
      </c>
      <c r="E474" s="108" t="s">
        <v>186</v>
      </c>
      <c r="F474" s="108" t="s">
        <v>2549</v>
      </c>
      <c r="G474" s="108" t="s">
        <v>377</v>
      </c>
      <c r="H474" s="108" t="s">
        <v>5974</v>
      </c>
      <c r="I474" s="108" t="s">
        <v>4478</v>
      </c>
    </row>
    <row r="475" spans="1:9" x14ac:dyDescent="0.3">
      <c r="A475" s="108">
        <v>35947</v>
      </c>
      <c r="B475" s="108" t="s">
        <v>4479</v>
      </c>
      <c r="C475" s="108" t="s">
        <v>6015</v>
      </c>
      <c r="D475" s="108" t="s">
        <v>6016</v>
      </c>
      <c r="E475" s="108" t="s">
        <v>186</v>
      </c>
      <c r="F475" s="108" t="s">
        <v>2549</v>
      </c>
      <c r="G475" s="108" t="s">
        <v>377</v>
      </c>
      <c r="H475" s="108" t="s">
        <v>2549</v>
      </c>
      <c r="I475" s="108" t="s">
        <v>4479</v>
      </c>
    </row>
    <row r="476" spans="1:9" x14ac:dyDescent="0.3">
      <c r="A476" s="108">
        <v>18895</v>
      </c>
      <c r="B476" s="108" t="s">
        <v>4480</v>
      </c>
      <c r="C476" s="108" t="s">
        <v>6017</v>
      </c>
      <c r="D476" s="108" t="s">
        <v>6018</v>
      </c>
      <c r="E476" s="108" t="s">
        <v>186</v>
      </c>
      <c r="F476" s="108" t="s">
        <v>2549</v>
      </c>
      <c r="G476" s="108" t="s">
        <v>377</v>
      </c>
      <c r="H476" s="108" t="s">
        <v>5935</v>
      </c>
      <c r="I476" s="108" t="s">
        <v>4480</v>
      </c>
    </row>
    <row r="477" spans="1:9" x14ac:dyDescent="0.3">
      <c r="A477" s="108">
        <v>35539</v>
      </c>
      <c r="B477" s="108" t="s">
        <v>4481</v>
      </c>
      <c r="C477" s="108" t="s">
        <v>6019</v>
      </c>
      <c r="D477" s="108" t="s">
        <v>6020</v>
      </c>
      <c r="E477" s="108" t="s">
        <v>186</v>
      </c>
      <c r="F477" s="108" t="s">
        <v>2549</v>
      </c>
      <c r="G477" s="108" t="s">
        <v>377</v>
      </c>
      <c r="H477" s="108" t="s">
        <v>5935</v>
      </c>
      <c r="I477" s="108" t="s">
        <v>4481</v>
      </c>
    </row>
    <row r="478" spans="1:9" x14ac:dyDescent="0.3">
      <c r="A478" s="108">
        <v>35889</v>
      </c>
      <c r="B478" s="108" t="s">
        <v>4482</v>
      </c>
      <c r="C478" s="108" t="s">
        <v>6021</v>
      </c>
      <c r="D478" s="108" t="s">
        <v>6022</v>
      </c>
      <c r="E478" s="108" t="s">
        <v>186</v>
      </c>
      <c r="F478" s="108" t="s">
        <v>2549</v>
      </c>
      <c r="G478" s="108" t="s">
        <v>377</v>
      </c>
      <c r="H478" s="108" t="s">
        <v>5974</v>
      </c>
      <c r="I478" s="108" t="s">
        <v>4482</v>
      </c>
    </row>
    <row r="479" spans="1:9" x14ac:dyDescent="0.3">
      <c r="A479" s="108">
        <v>35909</v>
      </c>
      <c r="B479" s="108" t="s">
        <v>4483</v>
      </c>
      <c r="C479" s="108" t="s">
        <v>6023</v>
      </c>
      <c r="D479" s="108" t="s">
        <v>6024</v>
      </c>
      <c r="E479" s="108" t="s">
        <v>186</v>
      </c>
      <c r="F479" s="108" t="s">
        <v>2549</v>
      </c>
      <c r="G479" s="108" t="s">
        <v>377</v>
      </c>
      <c r="H479" s="108" t="s">
        <v>2549</v>
      </c>
      <c r="I479" s="108" t="s">
        <v>4483</v>
      </c>
    </row>
    <row r="480" spans="1:9" x14ac:dyDescent="0.3">
      <c r="A480" s="108">
        <v>18904</v>
      </c>
      <c r="B480" s="108" t="s">
        <v>4484</v>
      </c>
      <c r="C480" s="108" t="s">
        <v>6025</v>
      </c>
      <c r="D480" s="108" t="s">
        <v>6026</v>
      </c>
      <c r="E480" s="108" t="s">
        <v>186</v>
      </c>
      <c r="F480" s="108" t="s">
        <v>2549</v>
      </c>
      <c r="G480" s="108" t="s">
        <v>377</v>
      </c>
      <c r="H480" s="108" t="s">
        <v>5935</v>
      </c>
      <c r="I480" s="108" t="s">
        <v>4484</v>
      </c>
    </row>
    <row r="481" spans="1:9" x14ac:dyDescent="0.3">
      <c r="A481" s="108">
        <v>66856</v>
      </c>
      <c r="B481" s="108" t="s">
        <v>4485</v>
      </c>
      <c r="C481" s="108" t="s">
        <v>6027</v>
      </c>
      <c r="D481" s="108" t="s">
        <v>6028</v>
      </c>
      <c r="E481" s="108" t="s">
        <v>186</v>
      </c>
      <c r="F481" s="108" t="s">
        <v>2549</v>
      </c>
      <c r="G481" s="108" t="s">
        <v>377</v>
      </c>
      <c r="H481" s="108" t="s">
        <v>5935</v>
      </c>
      <c r="I481" s="108" t="s">
        <v>4485</v>
      </c>
    </row>
    <row r="482" spans="1:9" x14ac:dyDescent="0.3">
      <c r="A482" s="108">
        <v>66860</v>
      </c>
      <c r="B482" s="108" t="s">
        <v>4486</v>
      </c>
      <c r="C482" s="108" t="s">
        <v>6029</v>
      </c>
      <c r="D482" s="108" t="s">
        <v>6030</v>
      </c>
      <c r="E482" s="108" t="s">
        <v>186</v>
      </c>
      <c r="F482" s="108" t="s">
        <v>2549</v>
      </c>
      <c r="G482" s="108" t="s">
        <v>377</v>
      </c>
      <c r="H482" s="108" t="s">
        <v>5974</v>
      </c>
      <c r="I482" s="108" t="s">
        <v>4486</v>
      </c>
    </row>
    <row r="483" spans="1:9" x14ac:dyDescent="0.3">
      <c r="A483" s="108">
        <v>66865</v>
      </c>
      <c r="B483" s="108" t="s">
        <v>4487</v>
      </c>
      <c r="C483" s="108" t="s">
        <v>6031</v>
      </c>
      <c r="D483" s="108" t="s">
        <v>6032</v>
      </c>
      <c r="E483" s="108" t="s">
        <v>186</v>
      </c>
      <c r="F483" s="108" t="s">
        <v>2549</v>
      </c>
      <c r="G483" s="108" t="s">
        <v>377</v>
      </c>
      <c r="H483" s="108" t="s">
        <v>2549</v>
      </c>
      <c r="I483" s="108" t="s">
        <v>4487</v>
      </c>
    </row>
    <row r="484" spans="1:9" x14ac:dyDescent="0.3">
      <c r="A484" s="108">
        <v>23126</v>
      </c>
      <c r="B484" s="108" t="s">
        <v>4488</v>
      </c>
      <c r="C484" s="108" t="s">
        <v>6033</v>
      </c>
      <c r="D484" s="108" t="s">
        <v>6034</v>
      </c>
      <c r="E484" s="108" t="s">
        <v>186</v>
      </c>
      <c r="F484" s="108" t="s">
        <v>2549</v>
      </c>
      <c r="G484" s="108" t="s">
        <v>377</v>
      </c>
      <c r="H484" s="108" t="s">
        <v>2549</v>
      </c>
      <c r="I484" s="108" t="s">
        <v>4488</v>
      </c>
    </row>
    <row r="485" spans="1:9" x14ac:dyDescent="0.3">
      <c r="A485" s="108">
        <v>23137</v>
      </c>
      <c r="B485" s="108" t="s">
        <v>4489</v>
      </c>
      <c r="C485" s="108" t="s">
        <v>6035</v>
      </c>
      <c r="D485" s="108" t="s">
        <v>6036</v>
      </c>
      <c r="E485" s="108" t="s">
        <v>186</v>
      </c>
      <c r="F485" s="108" t="s">
        <v>2549</v>
      </c>
      <c r="G485" s="108" t="s">
        <v>377</v>
      </c>
      <c r="H485" s="108" t="s">
        <v>2549</v>
      </c>
      <c r="I485" s="108" t="s">
        <v>4489</v>
      </c>
    </row>
    <row r="486" spans="1:9" x14ac:dyDescent="0.3">
      <c r="A486" s="108">
        <v>18916</v>
      </c>
      <c r="B486" s="108" t="s">
        <v>4490</v>
      </c>
      <c r="C486" s="108" t="s">
        <v>4490</v>
      </c>
      <c r="D486" s="108" t="s">
        <v>6037</v>
      </c>
      <c r="E486" s="108" t="s">
        <v>1256</v>
      </c>
      <c r="F486" s="108"/>
      <c r="G486" s="108" t="s">
        <v>377</v>
      </c>
      <c r="H486" s="108" t="s">
        <v>2549</v>
      </c>
      <c r="I486" s="108" t="s">
        <v>4490</v>
      </c>
    </row>
    <row r="487" spans="1:9" x14ac:dyDescent="0.3">
      <c r="A487" s="108">
        <v>18919</v>
      </c>
      <c r="B487" s="108" t="s">
        <v>4491</v>
      </c>
      <c r="C487" s="108" t="s">
        <v>4491</v>
      </c>
      <c r="D487" s="108" t="s">
        <v>6038</v>
      </c>
      <c r="E487" s="108" t="s">
        <v>1256</v>
      </c>
      <c r="F487" s="108"/>
      <c r="G487" s="108" t="s">
        <v>377</v>
      </c>
      <c r="H487" s="108" t="s">
        <v>2549</v>
      </c>
      <c r="I487" s="108" t="s">
        <v>4491</v>
      </c>
    </row>
    <row r="488" spans="1:9" x14ac:dyDescent="0.3">
      <c r="A488" s="108">
        <v>23130</v>
      </c>
      <c r="B488" s="108" t="s">
        <v>4492</v>
      </c>
      <c r="C488" s="108" t="s">
        <v>6039</v>
      </c>
      <c r="D488" s="108" t="s">
        <v>6040</v>
      </c>
      <c r="E488" s="108" t="s">
        <v>186</v>
      </c>
      <c r="F488" s="108" t="s">
        <v>2549</v>
      </c>
      <c r="G488" s="108" t="s">
        <v>377</v>
      </c>
      <c r="H488" s="108" t="s">
        <v>2549</v>
      </c>
      <c r="I488" s="108" t="s">
        <v>4492</v>
      </c>
    </row>
    <row r="489" spans="1:9" x14ac:dyDescent="0.3">
      <c r="A489" s="108">
        <v>21372</v>
      </c>
      <c r="B489" s="108" t="s">
        <v>4493</v>
      </c>
      <c r="C489" s="108" t="s">
        <v>6041</v>
      </c>
      <c r="D489" s="108" t="s">
        <v>6042</v>
      </c>
      <c r="E489" s="108" t="s">
        <v>1367</v>
      </c>
      <c r="F489" s="108"/>
      <c r="G489" s="108" t="s">
        <v>377</v>
      </c>
      <c r="H489" s="108" t="s">
        <v>2549</v>
      </c>
      <c r="I489" s="108" t="s">
        <v>4493</v>
      </c>
    </row>
    <row r="490" spans="1:9" x14ac:dyDescent="0.3">
      <c r="A490" s="108">
        <v>18886</v>
      </c>
      <c r="B490" s="108" t="s">
        <v>4494</v>
      </c>
      <c r="C490" s="108" t="s">
        <v>6043</v>
      </c>
      <c r="D490" s="108" t="s">
        <v>6044</v>
      </c>
      <c r="E490" s="108" t="s">
        <v>186</v>
      </c>
      <c r="F490" s="108" t="s">
        <v>2549</v>
      </c>
      <c r="G490" s="108" t="s">
        <v>377</v>
      </c>
      <c r="H490" s="108" t="s">
        <v>5935</v>
      </c>
      <c r="I490" s="108" t="s">
        <v>4494</v>
      </c>
    </row>
    <row r="491" spans="1:9" x14ac:dyDescent="0.3">
      <c r="A491" s="108">
        <v>35549</v>
      </c>
      <c r="B491" s="108" t="s">
        <v>4495</v>
      </c>
      <c r="C491" s="108" t="s">
        <v>6045</v>
      </c>
      <c r="D491" s="108" t="s">
        <v>6046</v>
      </c>
      <c r="E491" s="108" t="s">
        <v>186</v>
      </c>
      <c r="F491" s="108" t="s">
        <v>2549</v>
      </c>
      <c r="G491" s="108" t="s">
        <v>377</v>
      </c>
      <c r="H491" s="108" t="s">
        <v>5935</v>
      </c>
      <c r="I491" s="108" t="s">
        <v>4495</v>
      </c>
    </row>
    <row r="492" spans="1:9" x14ac:dyDescent="0.3">
      <c r="A492" s="108">
        <v>35898</v>
      </c>
      <c r="B492" s="108" t="s">
        <v>4496</v>
      </c>
      <c r="C492" s="108" t="s">
        <v>6047</v>
      </c>
      <c r="D492" s="108" t="s">
        <v>6048</v>
      </c>
      <c r="E492" s="108" t="s">
        <v>186</v>
      </c>
      <c r="F492" s="108" t="s">
        <v>2549</v>
      </c>
      <c r="G492" s="108" t="s">
        <v>377</v>
      </c>
      <c r="H492" s="108" t="s">
        <v>5974</v>
      </c>
      <c r="I492" s="108" t="s">
        <v>4496</v>
      </c>
    </row>
    <row r="493" spans="1:9" x14ac:dyDescent="0.3">
      <c r="A493" s="108">
        <v>36054</v>
      </c>
      <c r="B493" s="108" t="s">
        <v>4497</v>
      </c>
      <c r="C493" s="108" t="s">
        <v>6049</v>
      </c>
      <c r="D493" s="108" t="s">
        <v>6050</v>
      </c>
      <c r="E493" s="108" t="s">
        <v>186</v>
      </c>
      <c r="F493" s="108" t="s">
        <v>2549</v>
      </c>
      <c r="G493" s="108" t="s">
        <v>377</v>
      </c>
      <c r="H493" s="108" t="s">
        <v>2549</v>
      </c>
      <c r="I493" s="108" t="s">
        <v>4497</v>
      </c>
    </row>
    <row r="494" spans="1:9" x14ac:dyDescent="0.3">
      <c r="A494" s="108">
        <v>153176</v>
      </c>
      <c r="B494" s="108" t="s">
        <v>104</v>
      </c>
      <c r="C494" s="108" t="s">
        <v>6051</v>
      </c>
      <c r="D494" s="108" t="s">
        <v>1421</v>
      </c>
      <c r="E494" s="108" t="s">
        <v>1367</v>
      </c>
      <c r="F494" s="108" t="s">
        <v>2549</v>
      </c>
      <c r="G494" s="108" t="s">
        <v>377</v>
      </c>
      <c r="H494" s="108" t="s">
        <v>2549</v>
      </c>
      <c r="I494" s="108" t="s">
        <v>104</v>
      </c>
    </row>
    <row r="495" spans="1:9" x14ac:dyDescent="0.3">
      <c r="A495" s="108">
        <v>3004028</v>
      </c>
      <c r="B495" s="108" t="s">
        <v>4498</v>
      </c>
      <c r="C495" s="108" t="s">
        <v>4498</v>
      </c>
      <c r="D495" s="108" t="s">
        <v>4498</v>
      </c>
      <c r="E495" s="108" t="s">
        <v>1367</v>
      </c>
      <c r="F495" s="108" t="s">
        <v>2549</v>
      </c>
      <c r="G495" s="108" t="s">
        <v>377</v>
      </c>
      <c r="H495" s="108" t="s">
        <v>2549</v>
      </c>
      <c r="I495" s="108" t="s">
        <v>4498</v>
      </c>
    </row>
    <row r="496" spans="1:9" x14ac:dyDescent="0.3">
      <c r="A496" s="108">
        <v>3206301</v>
      </c>
      <c r="B496" s="108" t="s">
        <v>4499</v>
      </c>
      <c r="C496" s="108" t="s">
        <v>4499</v>
      </c>
      <c r="D496" s="108" t="s">
        <v>4499</v>
      </c>
      <c r="E496" s="108" t="s">
        <v>1367</v>
      </c>
      <c r="F496" s="108" t="s">
        <v>2549</v>
      </c>
      <c r="G496" s="108" t="s">
        <v>377</v>
      </c>
      <c r="H496" s="108" t="s">
        <v>2549</v>
      </c>
      <c r="I496" s="108" t="s">
        <v>4499</v>
      </c>
    </row>
    <row r="497" spans="1:9" x14ac:dyDescent="0.3">
      <c r="A497" s="108">
        <v>3206321</v>
      </c>
      <c r="B497" s="108" t="s">
        <v>4500</v>
      </c>
      <c r="C497" s="108" t="s">
        <v>4500</v>
      </c>
      <c r="D497" s="108" t="s">
        <v>4500</v>
      </c>
      <c r="E497" s="108" t="s">
        <v>1367</v>
      </c>
      <c r="F497" s="108" t="s">
        <v>2549</v>
      </c>
      <c r="G497" s="108" t="s">
        <v>377</v>
      </c>
      <c r="H497" s="108" t="s">
        <v>2549</v>
      </c>
      <c r="I497" s="108" t="s">
        <v>4500</v>
      </c>
    </row>
    <row r="498" spans="1:9" x14ac:dyDescent="0.3">
      <c r="A498" s="108">
        <v>3137947</v>
      </c>
      <c r="B498" s="108" t="s">
        <v>1414</v>
      </c>
      <c r="C498" s="108" t="s">
        <v>1414</v>
      </c>
      <c r="D498" s="108" t="s">
        <v>1421</v>
      </c>
      <c r="E498" s="108" t="s">
        <v>1367</v>
      </c>
      <c r="F498" s="108" t="s">
        <v>2549</v>
      </c>
      <c r="G498" s="108" t="s">
        <v>377</v>
      </c>
      <c r="H498" s="108" t="s">
        <v>2549</v>
      </c>
      <c r="I498" s="108" t="s">
        <v>1414</v>
      </c>
    </row>
    <row r="499" spans="1:9" x14ac:dyDescent="0.3">
      <c r="A499" s="108">
        <v>3206365</v>
      </c>
      <c r="B499" s="108" t="s">
        <v>4501</v>
      </c>
      <c r="C499" s="108" t="s">
        <v>4501</v>
      </c>
      <c r="D499" s="108" t="s">
        <v>4501</v>
      </c>
      <c r="E499" s="108" t="s">
        <v>1367</v>
      </c>
      <c r="F499" s="108" t="s">
        <v>2549</v>
      </c>
      <c r="G499" s="108" t="s">
        <v>377</v>
      </c>
      <c r="H499" s="108" t="s">
        <v>2549</v>
      </c>
      <c r="I499" s="108" t="s">
        <v>4501</v>
      </c>
    </row>
    <row r="500" spans="1:9" x14ac:dyDescent="0.3">
      <c r="A500" s="108">
        <v>3206344</v>
      </c>
      <c r="B500" s="108" t="s">
        <v>4502</v>
      </c>
      <c r="C500" s="108" t="s">
        <v>4502</v>
      </c>
      <c r="D500" s="108" t="s">
        <v>4502</v>
      </c>
      <c r="E500" s="108" t="s">
        <v>1367</v>
      </c>
      <c r="F500" s="108" t="s">
        <v>2549</v>
      </c>
      <c r="G500" s="108" t="s">
        <v>377</v>
      </c>
      <c r="H500" s="108" t="s">
        <v>2549</v>
      </c>
      <c r="I500" s="108" t="s">
        <v>4502</v>
      </c>
    </row>
    <row r="501" spans="1:9" x14ac:dyDescent="0.3">
      <c r="A501" s="108">
        <v>1861944</v>
      </c>
      <c r="B501" s="108" t="s">
        <v>70</v>
      </c>
      <c r="C501" s="108" t="s">
        <v>6052</v>
      </c>
      <c r="D501" s="108" t="s">
        <v>327</v>
      </c>
      <c r="E501" s="108" t="s">
        <v>186</v>
      </c>
      <c r="F501" s="108" t="s">
        <v>2549</v>
      </c>
      <c r="G501" s="108" t="s">
        <v>2827</v>
      </c>
      <c r="H501" s="108" t="s">
        <v>2549</v>
      </c>
      <c r="I501" s="108" t="s">
        <v>70</v>
      </c>
    </row>
    <row r="502" spans="1:9" x14ac:dyDescent="0.3">
      <c r="A502" s="108">
        <v>3099370</v>
      </c>
      <c r="B502" s="108" t="s">
        <v>407</v>
      </c>
      <c r="C502" s="108" t="s">
        <v>6053</v>
      </c>
      <c r="D502" s="108" t="s">
        <v>6054</v>
      </c>
      <c r="E502" s="108" t="s">
        <v>186</v>
      </c>
      <c r="F502" s="108" t="s">
        <v>2549</v>
      </c>
      <c r="G502" s="108" t="s">
        <v>377</v>
      </c>
      <c r="H502" s="108" t="s">
        <v>2549</v>
      </c>
      <c r="I502" s="108" t="s">
        <v>407</v>
      </c>
    </row>
    <row r="503" spans="1:9" x14ac:dyDescent="0.3">
      <c r="A503" s="108">
        <v>270</v>
      </c>
      <c r="B503" s="108" t="s">
        <v>35</v>
      </c>
      <c r="C503" s="108" t="s">
        <v>35</v>
      </c>
      <c r="D503" s="108" t="s">
        <v>6055</v>
      </c>
      <c r="E503" s="108" t="s">
        <v>186</v>
      </c>
      <c r="F503" s="108" t="s">
        <v>2549</v>
      </c>
      <c r="G503" s="108" t="s">
        <v>377</v>
      </c>
      <c r="H503" s="108" t="s">
        <v>5851</v>
      </c>
      <c r="I503" s="108" t="s">
        <v>35</v>
      </c>
    </row>
    <row r="504" spans="1:9" x14ac:dyDescent="0.3">
      <c r="A504" s="108">
        <v>273</v>
      </c>
      <c r="B504" s="108" t="s">
        <v>36</v>
      </c>
      <c r="C504" s="108" t="s">
        <v>36</v>
      </c>
      <c r="D504" s="108" t="s">
        <v>6056</v>
      </c>
      <c r="E504" s="108" t="s">
        <v>186</v>
      </c>
      <c r="F504" s="108" t="s">
        <v>2549</v>
      </c>
      <c r="G504" s="108" t="s">
        <v>377</v>
      </c>
      <c r="H504" s="108" t="s">
        <v>5851</v>
      </c>
      <c r="I504" s="108" t="s">
        <v>36</v>
      </c>
    </row>
    <row r="505" spans="1:9" x14ac:dyDescent="0.3">
      <c r="A505" s="108">
        <v>153684</v>
      </c>
      <c r="B505" s="108" t="s">
        <v>4503</v>
      </c>
      <c r="C505" s="108" t="s">
        <v>6057</v>
      </c>
      <c r="D505" s="108" t="s">
        <v>6058</v>
      </c>
      <c r="E505" s="108" t="s">
        <v>1367</v>
      </c>
      <c r="F505" s="108" t="s">
        <v>2549</v>
      </c>
      <c r="G505" s="108" t="s">
        <v>377</v>
      </c>
      <c r="H505" s="108" t="s">
        <v>2549</v>
      </c>
      <c r="I505" s="108" t="s">
        <v>4503</v>
      </c>
    </row>
    <row r="506" spans="1:9" x14ac:dyDescent="0.3">
      <c r="A506" s="108">
        <v>134200</v>
      </c>
      <c r="B506" s="108" t="s">
        <v>2213</v>
      </c>
      <c r="C506" s="108" t="s">
        <v>6059</v>
      </c>
      <c r="D506" s="108" t="s">
        <v>6060</v>
      </c>
      <c r="E506" s="108" t="s">
        <v>186</v>
      </c>
      <c r="F506" s="108" t="s">
        <v>2549</v>
      </c>
      <c r="G506" s="108" t="s">
        <v>2827</v>
      </c>
      <c r="H506" s="108" t="s">
        <v>2833</v>
      </c>
      <c r="I506" s="108" t="s">
        <v>2213</v>
      </c>
    </row>
    <row r="507" spans="1:9" x14ac:dyDescent="0.3">
      <c r="A507" s="108">
        <v>134534</v>
      </c>
      <c r="B507" s="108" t="s">
        <v>3385</v>
      </c>
      <c r="C507" s="108" t="s">
        <v>6061</v>
      </c>
      <c r="D507" s="108" t="s">
        <v>3386</v>
      </c>
      <c r="E507" s="108" t="s">
        <v>1367</v>
      </c>
      <c r="F507" s="108" t="s">
        <v>2549</v>
      </c>
      <c r="G507" s="108" t="s">
        <v>377</v>
      </c>
      <c r="H507" s="108" t="s">
        <v>2549</v>
      </c>
      <c r="I507" s="108" t="s">
        <v>3385</v>
      </c>
    </row>
    <row r="508" spans="1:9" x14ac:dyDescent="0.3">
      <c r="A508" s="108">
        <v>3100162</v>
      </c>
      <c r="B508" s="108" t="s">
        <v>178</v>
      </c>
      <c r="C508" s="108" t="s">
        <v>178</v>
      </c>
      <c r="D508" s="108" t="s">
        <v>358</v>
      </c>
      <c r="E508" s="108" t="s">
        <v>186</v>
      </c>
      <c r="F508" s="108" t="s">
        <v>2549</v>
      </c>
      <c r="G508" s="108" t="s">
        <v>377</v>
      </c>
      <c r="H508" s="108" t="s">
        <v>2549</v>
      </c>
      <c r="I508" s="108" t="s">
        <v>178</v>
      </c>
    </row>
    <row r="509" spans="1:9" x14ac:dyDescent="0.3">
      <c r="A509" s="108">
        <v>3100021</v>
      </c>
      <c r="B509" s="108" t="s">
        <v>399</v>
      </c>
      <c r="C509" s="108" t="s">
        <v>399</v>
      </c>
      <c r="D509" s="108" t="s">
        <v>6062</v>
      </c>
      <c r="E509" s="108" t="s">
        <v>186</v>
      </c>
      <c r="F509" s="108" t="s">
        <v>2549</v>
      </c>
      <c r="G509" s="108" t="s">
        <v>377</v>
      </c>
      <c r="H509" s="108" t="s">
        <v>2549</v>
      </c>
      <c r="I509" s="108" t="s">
        <v>399</v>
      </c>
    </row>
    <row r="510" spans="1:9" x14ac:dyDescent="0.3">
      <c r="A510" s="108">
        <v>3100169</v>
      </c>
      <c r="B510" s="108" t="s">
        <v>179</v>
      </c>
      <c r="C510" s="108" t="s">
        <v>179</v>
      </c>
      <c r="D510" s="108" t="s">
        <v>1433</v>
      </c>
      <c r="E510" s="108" t="s">
        <v>186</v>
      </c>
      <c r="F510" s="108" t="s">
        <v>2549</v>
      </c>
      <c r="G510" s="108" t="s">
        <v>377</v>
      </c>
      <c r="H510" s="108" t="s">
        <v>2549</v>
      </c>
      <c r="I510" s="108" t="s">
        <v>179</v>
      </c>
    </row>
    <row r="511" spans="1:9" x14ac:dyDescent="0.3">
      <c r="A511" s="108">
        <v>3100028</v>
      </c>
      <c r="B511" s="108" t="s">
        <v>400</v>
      </c>
      <c r="C511" s="108" t="s">
        <v>400</v>
      </c>
      <c r="D511" s="108" t="s">
        <v>6063</v>
      </c>
      <c r="E511" s="108" t="s">
        <v>186</v>
      </c>
      <c r="F511" s="108" t="s">
        <v>2549</v>
      </c>
      <c r="G511" s="108" t="s">
        <v>377</v>
      </c>
      <c r="H511" s="108" t="s">
        <v>2549</v>
      </c>
      <c r="I511" s="108" t="s">
        <v>400</v>
      </c>
    </row>
    <row r="512" spans="1:9" x14ac:dyDescent="0.3">
      <c r="A512" s="108">
        <v>146813</v>
      </c>
      <c r="B512" s="108" t="s">
        <v>4504</v>
      </c>
      <c r="C512" s="108" t="s">
        <v>6064</v>
      </c>
      <c r="D512" s="108" t="s">
        <v>6065</v>
      </c>
      <c r="E512" s="108" t="s">
        <v>186</v>
      </c>
      <c r="F512" s="108" t="s">
        <v>2549</v>
      </c>
      <c r="G512" s="108" t="s">
        <v>377</v>
      </c>
      <c r="H512" s="108" t="s">
        <v>2549</v>
      </c>
      <c r="I512" s="108" t="s">
        <v>4504</v>
      </c>
    </row>
    <row r="513" spans="1:9" x14ac:dyDescent="0.3">
      <c r="A513" s="108">
        <v>1515</v>
      </c>
      <c r="B513" s="108" t="s">
        <v>4505</v>
      </c>
      <c r="C513" s="108" t="s">
        <v>4505</v>
      </c>
      <c r="D513" s="108" t="s">
        <v>2549</v>
      </c>
      <c r="E513" s="108" t="s">
        <v>186</v>
      </c>
      <c r="F513" s="108" t="s">
        <v>2549</v>
      </c>
      <c r="G513" s="108" t="s">
        <v>377</v>
      </c>
      <c r="H513" s="108" t="s">
        <v>2549</v>
      </c>
      <c r="I513" s="108" t="s">
        <v>4505</v>
      </c>
    </row>
    <row r="514" spans="1:9" x14ac:dyDescent="0.3">
      <c r="A514" s="108">
        <v>1944</v>
      </c>
      <c r="B514" s="108" t="s">
        <v>2850</v>
      </c>
      <c r="C514" s="108" t="s">
        <v>6066</v>
      </c>
      <c r="D514" s="108" t="s">
        <v>2851</v>
      </c>
      <c r="E514" s="108" t="s">
        <v>186</v>
      </c>
      <c r="F514" s="108" t="s">
        <v>2549</v>
      </c>
      <c r="G514" s="108" t="s">
        <v>2827</v>
      </c>
      <c r="H514" s="108" t="s">
        <v>2549</v>
      </c>
      <c r="I514" s="108" t="s">
        <v>2849</v>
      </c>
    </row>
    <row r="515" spans="1:9" x14ac:dyDescent="0.3">
      <c r="A515" s="108">
        <v>1947</v>
      </c>
      <c r="B515" s="108" t="s">
        <v>4506</v>
      </c>
      <c r="C515" s="108" t="s">
        <v>4506</v>
      </c>
      <c r="D515" s="108" t="s">
        <v>6067</v>
      </c>
      <c r="E515" s="108" t="s">
        <v>186</v>
      </c>
      <c r="F515" s="108" t="s">
        <v>2549</v>
      </c>
      <c r="G515" s="108" t="s">
        <v>377</v>
      </c>
      <c r="H515" s="108" t="s">
        <v>2549</v>
      </c>
      <c r="I515" s="108" t="s">
        <v>6068</v>
      </c>
    </row>
    <row r="516" spans="1:9" x14ac:dyDescent="0.3">
      <c r="A516" s="108">
        <v>5504</v>
      </c>
      <c r="B516" s="108" t="s">
        <v>4507</v>
      </c>
      <c r="C516" s="108" t="s">
        <v>4507</v>
      </c>
      <c r="D516" s="108" t="s">
        <v>2549</v>
      </c>
      <c r="E516" s="108" t="s">
        <v>186</v>
      </c>
      <c r="F516" s="108" t="s">
        <v>2549</v>
      </c>
      <c r="G516" s="108" t="s">
        <v>377</v>
      </c>
      <c r="H516" s="108" t="s">
        <v>2549</v>
      </c>
      <c r="I516" s="108" t="s">
        <v>4507</v>
      </c>
    </row>
    <row r="517" spans="1:9" x14ac:dyDescent="0.3">
      <c r="A517" s="108">
        <v>7530302</v>
      </c>
      <c r="B517" s="108" t="s">
        <v>8208</v>
      </c>
      <c r="C517" s="108" t="s">
        <v>8208</v>
      </c>
      <c r="D517" s="108" t="s">
        <v>8335</v>
      </c>
      <c r="E517" s="108" t="s">
        <v>1367</v>
      </c>
      <c r="F517" s="108" t="s">
        <v>2549</v>
      </c>
      <c r="G517" s="108" t="s">
        <v>377</v>
      </c>
      <c r="H517" s="108" t="s">
        <v>2549</v>
      </c>
      <c r="I517" s="108" t="s">
        <v>8208</v>
      </c>
    </row>
    <row r="518" spans="1:9" x14ac:dyDescent="0.3">
      <c r="A518" s="108">
        <v>7356941</v>
      </c>
      <c r="B518" s="108" t="s">
        <v>8200</v>
      </c>
      <c r="C518" s="108" t="s">
        <v>8200</v>
      </c>
      <c r="D518" s="108" t="s">
        <v>8326</v>
      </c>
      <c r="E518" s="108" t="s">
        <v>1367</v>
      </c>
      <c r="F518" s="108" t="s">
        <v>2549</v>
      </c>
      <c r="G518" s="108" t="s">
        <v>377</v>
      </c>
      <c r="H518" s="108" t="s">
        <v>102</v>
      </c>
      <c r="I518" s="108" t="s">
        <v>8200</v>
      </c>
    </row>
    <row r="519" spans="1:9" x14ac:dyDescent="0.3">
      <c r="A519" s="108">
        <v>4137</v>
      </c>
      <c r="B519" s="108" t="s">
        <v>4508</v>
      </c>
      <c r="C519" s="108" t="s">
        <v>6069</v>
      </c>
      <c r="D519" s="108" t="s">
        <v>6070</v>
      </c>
      <c r="E519" s="108" t="s">
        <v>186</v>
      </c>
      <c r="F519" s="108"/>
      <c r="G519" s="108" t="s">
        <v>377</v>
      </c>
      <c r="H519" s="108" t="s">
        <v>2549</v>
      </c>
      <c r="I519" s="108" t="s">
        <v>4508</v>
      </c>
    </row>
    <row r="520" spans="1:9" x14ac:dyDescent="0.3">
      <c r="A520" s="108">
        <v>90302</v>
      </c>
      <c r="B520" s="108" t="s">
        <v>4509</v>
      </c>
      <c r="C520" s="108" t="s">
        <v>6071</v>
      </c>
      <c r="D520" s="108" t="s">
        <v>2549</v>
      </c>
      <c r="E520" s="108" t="s">
        <v>186</v>
      </c>
      <c r="F520" s="108" t="s">
        <v>2549</v>
      </c>
      <c r="G520" s="108" t="s">
        <v>377</v>
      </c>
      <c r="H520" s="108" t="s">
        <v>2549</v>
      </c>
      <c r="I520" s="108" t="s">
        <v>4509</v>
      </c>
    </row>
    <row r="521" spans="1:9" x14ac:dyDescent="0.3">
      <c r="A521" s="108">
        <v>7357003</v>
      </c>
      <c r="B521" s="108" t="s">
        <v>8202</v>
      </c>
      <c r="C521" s="108" t="s">
        <v>8202</v>
      </c>
      <c r="D521" s="108" t="s">
        <v>8327</v>
      </c>
      <c r="E521" s="108" t="s">
        <v>1367</v>
      </c>
      <c r="F521" s="108" t="s">
        <v>2549</v>
      </c>
      <c r="G521" s="108" t="s">
        <v>377</v>
      </c>
      <c r="H521" s="108" t="s">
        <v>102</v>
      </c>
      <c r="I521" s="108" t="s">
        <v>8202</v>
      </c>
    </row>
    <row r="522" spans="1:9" x14ac:dyDescent="0.3">
      <c r="A522" s="108">
        <v>7357072</v>
      </c>
      <c r="B522" s="108" t="s">
        <v>8204</v>
      </c>
      <c r="C522" s="108" t="s">
        <v>8204</v>
      </c>
      <c r="D522" s="108" t="s">
        <v>8336</v>
      </c>
      <c r="E522" s="108" t="s">
        <v>1367</v>
      </c>
      <c r="F522" s="108" t="s">
        <v>2549</v>
      </c>
      <c r="G522" s="108" t="s">
        <v>377</v>
      </c>
      <c r="H522" s="108" t="s">
        <v>102</v>
      </c>
      <c r="I522" s="108" t="s">
        <v>8204</v>
      </c>
    </row>
    <row r="523" spans="1:9" x14ac:dyDescent="0.3">
      <c r="A523" s="108">
        <v>7357126</v>
      </c>
      <c r="B523" s="108" t="s">
        <v>8206</v>
      </c>
      <c r="C523" s="108" t="s">
        <v>8337</v>
      </c>
      <c r="D523" s="108" t="s">
        <v>8330</v>
      </c>
      <c r="E523" s="108" t="s">
        <v>1367</v>
      </c>
      <c r="F523" s="108" t="s">
        <v>2549</v>
      </c>
      <c r="G523" s="108" t="s">
        <v>377</v>
      </c>
      <c r="H523" s="108" t="s">
        <v>102</v>
      </c>
      <c r="I523" s="108" t="s">
        <v>8206</v>
      </c>
    </row>
    <row r="524" spans="1:9" x14ac:dyDescent="0.3">
      <c r="A524" s="108">
        <v>4260</v>
      </c>
      <c r="B524" s="108" t="s">
        <v>2194</v>
      </c>
      <c r="C524" s="108" t="s">
        <v>6072</v>
      </c>
      <c r="D524" s="108" t="s">
        <v>3281</v>
      </c>
      <c r="E524" s="108" t="s">
        <v>186</v>
      </c>
      <c r="F524" s="108"/>
      <c r="G524" s="108" t="s">
        <v>2827</v>
      </c>
      <c r="H524" s="108" t="s">
        <v>414</v>
      </c>
      <c r="I524" s="108" t="s">
        <v>3280</v>
      </c>
    </row>
    <row r="525" spans="1:9" x14ac:dyDescent="0.3">
      <c r="A525" s="108">
        <v>4266</v>
      </c>
      <c r="B525" s="108" t="s">
        <v>4510</v>
      </c>
      <c r="C525" s="108" t="s">
        <v>4510</v>
      </c>
      <c r="D525" s="108" t="s">
        <v>6073</v>
      </c>
      <c r="E525" s="108" t="s">
        <v>1367</v>
      </c>
      <c r="F525" s="108" t="s">
        <v>2549</v>
      </c>
      <c r="G525" s="108" t="s">
        <v>377</v>
      </c>
      <c r="H525" s="108" t="s">
        <v>2549</v>
      </c>
      <c r="I525" s="108" t="s">
        <v>6074</v>
      </c>
    </row>
    <row r="526" spans="1:9" x14ac:dyDescent="0.3">
      <c r="A526" s="108">
        <v>2265</v>
      </c>
      <c r="B526" s="108" t="s">
        <v>1848</v>
      </c>
      <c r="C526" s="108" t="s">
        <v>1848</v>
      </c>
      <c r="D526" s="108" t="s">
        <v>2913</v>
      </c>
      <c r="E526" s="108" t="s">
        <v>186</v>
      </c>
      <c r="F526" s="108" t="s">
        <v>2549</v>
      </c>
      <c r="G526" s="108" t="s">
        <v>2827</v>
      </c>
      <c r="H526" s="108" t="s">
        <v>5448</v>
      </c>
      <c r="I526" s="108" t="s">
        <v>1848</v>
      </c>
    </row>
    <row r="527" spans="1:9" x14ac:dyDescent="0.3">
      <c r="A527" s="108">
        <v>2698749</v>
      </c>
      <c r="B527" s="108" t="s">
        <v>4511</v>
      </c>
      <c r="C527" s="108" t="s">
        <v>6075</v>
      </c>
      <c r="D527" s="108" t="s">
        <v>6076</v>
      </c>
      <c r="E527" s="108" t="s">
        <v>186</v>
      </c>
      <c r="F527" s="108" t="s">
        <v>2549</v>
      </c>
      <c r="G527" s="108" t="s">
        <v>377</v>
      </c>
      <c r="H527" s="108" t="s">
        <v>102</v>
      </c>
      <c r="I527" s="108" t="s">
        <v>4511</v>
      </c>
    </row>
    <row r="528" spans="1:9" x14ac:dyDescent="0.3">
      <c r="A528" s="108">
        <v>90598</v>
      </c>
      <c r="B528" s="108" t="s">
        <v>4512</v>
      </c>
      <c r="C528" s="108" t="s">
        <v>6077</v>
      </c>
      <c r="D528" s="108" t="s">
        <v>6078</v>
      </c>
      <c r="E528" s="108" t="s">
        <v>186</v>
      </c>
      <c r="F528" s="108" t="s">
        <v>2549</v>
      </c>
      <c r="G528" s="108" t="s">
        <v>377</v>
      </c>
      <c r="H528" s="108" t="s">
        <v>2549</v>
      </c>
      <c r="I528" s="108" t="s">
        <v>4512</v>
      </c>
    </row>
    <row r="529" spans="1:9" x14ac:dyDescent="0.3">
      <c r="A529" s="108">
        <v>3426472</v>
      </c>
      <c r="B529" s="108" t="s">
        <v>4513</v>
      </c>
      <c r="C529" s="108" t="s">
        <v>4513</v>
      </c>
      <c r="D529" s="108" t="s">
        <v>6079</v>
      </c>
      <c r="E529" s="108" t="s">
        <v>1367</v>
      </c>
      <c r="F529" s="108" t="s">
        <v>2549</v>
      </c>
      <c r="G529" s="108" t="s">
        <v>377</v>
      </c>
      <c r="H529" s="108" t="s">
        <v>2549</v>
      </c>
      <c r="I529" s="108" t="s">
        <v>4513</v>
      </c>
    </row>
    <row r="530" spans="1:9" x14ac:dyDescent="0.3">
      <c r="A530" s="108">
        <v>3426477</v>
      </c>
      <c r="B530" s="108" t="s">
        <v>4514</v>
      </c>
      <c r="C530" s="108" t="s">
        <v>4514</v>
      </c>
      <c r="D530" s="108" t="s">
        <v>6080</v>
      </c>
      <c r="E530" s="108" t="s">
        <v>1367</v>
      </c>
      <c r="F530" s="108" t="s">
        <v>2549</v>
      </c>
      <c r="G530" s="108" t="s">
        <v>377</v>
      </c>
      <c r="H530" s="108" t="s">
        <v>2549</v>
      </c>
      <c r="I530" s="108" t="s">
        <v>4514</v>
      </c>
    </row>
    <row r="531" spans="1:9" x14ac:dyDescent="0.3">
      <c r="A531" s="108">
        <v>90607</v>
      </c>
      <c r="B531" s="108" t="s">
        <v>4515</v>
      </c>
      <c r="C531" s="108" t="s">
        <v>6081</v>
      </c>
      <c r="D531" s="108" t="s">
        <v>6082</v>
      </c>
      <c r="E531" s="108" t="s">
        <v>186</v>
      </c>
      <c r="F531" s="108" t="s">
        <v>2549</v>
      </c>
      <c r="G531" s="108" t="s">
        <v>377</v>
      </c>
      <c r="H531" s="108" t="s">
        <v>2549</v>
      </c>
      <c r="I531" s="108" t="s">
        <v>4515</v>
      </c>
    </row>
    <row r="532" spans="1:9" x14ac:dyDescent="0.3">
      <c r="A532" s="108">
        <v>6164145</v>
      </c>
      <c r="B532" s="108" t="s">
        <v>3471</v>
      </c>
      <c r="C532" s="108" t="s">
        <v>7715</v>
      </c>
      <c r="D532" s="108" t="s">
        <v>7716</v>
      </c>
      <c r="E532" s="108" t="s">
        <v>186</v>
      </c>
      <c r="F532" s="108" t="s">
        <v>2549</v>
      </c>
      <c r="G532" s="108" t="s">
        <v>2827</v>
      </c>
      <c r="H532" s="108" t="s">
        <v>2549</v>
      </c>
      <c r="I532" s="108" t="s">
        <v>3471</v>
      </c>
    </row>
    <row r="533" spans="1:9" x14ac:dyDescent="0.3">
      <c r="A533" s="108">
        <v>3653</v>
      </c>
      <c r="B533" s="108" t="s">
        <v>4516</v>
      </c>
      <c r="C533" s="108" t="s">
        <v>6083</v>
      </c>
      <c r="D533" s="108" t="s">
        <v>6084</v>
      </c>
      <c r="E533" s="108" t="s">
        <v>186</v>
      </c>
      <c r="F533" s="108" t="s">
        <v>2549</v>
      </c>
      <c r="G533" s="108" t="s">
        <v>2827</v>
      </c>
      <c r="H533" s="108" t="s">
        <v>2549</v>
      </c>
      <c r="I533" s="108" t="s">
        <v>4516</v>
      </c>
    </row>
    <row r="534" spans="1:9" x14ac:dyDescent="0.3">
      <c r="A534" s="108">
        <v>3650</v>
      </c>
      <c r="B534" s="108" t="s">
        <v>4517</v>
      </c>
      <c r="C534" s="108" t="s">
        <v>6085</v>
      </c>
      <c r="D534" s="108" t="s">
        <v>6086</v>
      </c>
      <c r="E534" s="108" t="s">
        <v>186</v>
      </c>
      <c r="F534" s="108" t="s">
        <v>2549</v>
      </c>
      <c r="G534" s="108" t="s">
        <v>2827</v>
      </c>
      <c r="H534" s="108" t="s">
        <v>2549</v>
      </c>
      <c r="I534" s="108" t="s">
        <v>4517</v>
      </c>
    </row>
    <row r="535" spans="1:9" x14ac:dyDescent="0.3">
      <c r="A535" s="108">
        <v>3426483</v>
      </c>
      <c r="B535" s="108" t="s">
        <v>4518</v>
      </c>
      <c r="C535" s="108" t="s">
        <v>4518</v>
      </c>
      <c r="D535" s="108" t="s">
        <v>6087</v>
      </c>
      <c r="E535" s="108" t="s">
        <v>1367</v>
      </c>
      <c r="F535" s="108" t="s">
        <v>2549</v>
      </c>
      <c r="G535" s="108" t="s">
        <v>377</v>
      </c>
      <c r="H535" s="108" t="s">
        <v>2549</v>
      </c>
      <c r="I535" s="108" t="s">
        <v>4518</v>
      </c>
    </row>
    <row r="536" spans="1:9" x14ac:dyDescent="0.3">
      <c r="A536" s="108">
        <v>3426488</v>
      </c>
      <c r="B536" s="108" t="s">
        <v>4519</v>
      </c>
      <c r="C536" s="108" t="s">
        <v>4519</v>
      </c>
      <c r="D536" s="108" t="s">
        <v>6088</v>
      </c>
      <c r="E536" s="108" t="s">
        <v>1367</v>
      </c>
      <c r="F536" s="108" t="s">
        <v>2549</v>
      </c>
      <c r="G536" s="108" t="s">
        <v>377</v>
      </c>
      <c r="H536" s="108" t="s">
        <v>2549</v>
      </c>
      <c r="I536" s="108" t="s">
        <v>4519</v>
      </c>
    </row>
    <row r="537" spans="1:9" x14ac:dyDescent="0.3">
      <c r="A537" s="108">
        <v>90616</v>
      </c>
      <c r="B537" s="108" t="s">
        <v>4520</v>
      </c>
      <c r="C537" s="108" t="s">
        <v>6089</v>
      </c>
      <c r="D537" s="108" t="s">
        <v>6090</v>
      </c>
      <c r="E537" s="108" t="s">
        <v>186</v>
      </c>
      <c r="F537" s="108" t="s">
        <v>2549</v>
      </c>
      <c r="G537" s="108" t="s">
        <v>377</v>
      </c>
      <c r="H537" s="108" t="s">
        <v>2549</v>
      </c>
      <c r="I537" s="108" t="s">
        <v>4520</v>
      </c>
    </row>
    <row r="538" spans="1:9" x14ac:dyDescent="0.3">
      <c r="A538" s="108">
        <v>3426493</v>
      </c>
      <c r="B538" s="108" t="s">
        <v>4521</v>
      </c>
      <c r="C538" s="108" t="s">
        <v>4521</v>
      </c>
      <c r="D538" s="108" t="s">
        <v>6091</v>
      </c>
      <c r="E538" s="108" t="s">
        <v>1367</v>
      </c>
      <c r="F538" s="108" t="s">
        <v>2549</v>
      </c>
      <c r="G538" s="108" t="s">
        <v>377</v>
      </c>
      <c r="H538" s="108" t="s">
        <v>2549</v>
      </c>
      <c r="I538" s="108" t="s">
        <v>4521</v>
      </c>
    </row>
    <row r="539" spans="1:9" x14ac:dyDescent="0.3">
      <c r="A539" s="108">
        <v>3426498</v>
      </c>
      <c r="B539" s="108" t="s">
        <v>4522</v>
      </c>
      <c r="C539" s="108" t="s">
        <v>4522</v>
      </c>
      <c r="D539" s="108" t="s">
        <v>6092</v>
      </c>
      <c r="E539" s="108" t="s">
        <v>1367</v>
      </c>
      <c r="F539" s="108" t="s">
        <v>2549</v>
      </c>
      <c r="G539" s="108" t="s">
        <v>377</v>
      </c>
      <c r="H539" s="108" t="s">
        <v>2549</v>
      </c>
      <c r="I539" s="108" t="s">
        <v>4522</v>
      </c>
    </row>
    <row r="540" spans="1:9" x14ac:dyDescent="0.3">
      <c r="A540" s="108">
        <v>36217</v>
      </c>
      <c r="B540" s="108" t="s">
        <v>4523</v>
      </c>
      <c r="C540" s="108" t="s">
        <v>7717</v>
      </c>
      <c r="D540" s="108" t="s">
        <v>7718</v>
      </c>
      <c r="E540" s="108"/>
      <c r="F540" s="108"/>
      <c r="G540" s="108"/>
      <c r="H540" s="108"/>
      <c r="I540" s="108"/>
    </row>
    <row r="541" spans="1:9" x14ac:dyDescent="0.3">
      <c r="A541" s="108" t="s">
        <v>7719</v>
      </c>
      <c r="B541" s="108" t="s">
        <v>1256</v>
      </c>
      <c r="C541" s="108" t="s">
        <v>5542</v>
      </c>
      <c r="D541" s="108" t="s">
        <v>377</v>
      </c>
      <c r="E541" s="108" t="s">
        <v>2549</v>
      </c>
      <c r="F541" s="108" t="s">
        <v>4523</v>
      </c>
      <c r="G541" s="108"/>
      <c r="H541" s="108"/>
      <c r="I541" s="108"/>
    </row>
    <row r="542" spans="1:9" x14ac:dyDescent="0.3">
      <c r="A542" s="108">
        <v>60599</v>
      </c>
      <c r="B542" s="108" t="s">
        <v>4524</v>
      </c>
      <c r="C542" s="108" t="s">
        <v>7720</v>
      </c>
      <c r="D542" s="108" t="s">
        <v>7721</v>
      </c>
      <c r="E542" s="108"/>
      <c r="F542" s="108"/>
      <c r="G542" s="108"/>
      <c r="H542" s="108"/>
      <c r="I542" s="108"/>
    </row>
    <row r="543" spans="1:9" x14ac:dyDescent="0.3">
      <c r="A543" s="108" t="s">
        <v>7719</v>
      </c>
      <c r="B543" s="108" t="s">
        <v>1256</v>
      </c>
      <c r="C543" s="108" t="s">
        <v>5542</v>
      </c>
      <c r="D543" s="108" t="s">
        <v>377</v>
      </c>
      <c r="E543" s="108" t="s">
        <v>6093</v>
      </c>
      <c r="F543" s="108" t="s">
        <v>4524</v>
      </c>
      <c r="G543" s="108"/>
      <c r="H543" s="108"/>
      <c r="I543" s="108"/>
    </row>
    <row r="544" spans="1:9" x14ac:dyDescent="0.3">
      <c r="A544" s="108">
        <v>36299</v>
      </c>
      <c r="B544" s="108" t="s">
        <v>4525</v>
      </c>
      <c r="C544" s="108" t="s">
        <v>6094</v>
      </c>
      <c r="D544" s="108" t="s">
        <v>6095</v>
      </c>
      <c r="E544" s="108" t="s">
        <v>186</v>
      </c>
      <c r="F544" s="108" t="s">
        <v>2549</v>
      </c>
      <c r="G544" s="108" t="s">
        <v>377</v>
      </c>
      <c r="H544" s="108" t="s">
        <v>2549</v>
      </c>
      <c r="I544" s="108" t="s">
        <v>4525</v>
      </c>
    </row>
    <row r="545" spans="1:9" x14ac:dyDescent="0.3">
      <c r="A545" s="108">
        <v>36190</v>
      </c>
      <c r="B545" s="108" t="s">
        <v>4526</v>
      </c>
      <c r="C545" s="108" t="s">
        <v>6096</v>
      </c>
      <c r="D545" s="108" t="s">
        <v>6095</v>
      </c>
      <c r="E545" s="108" t="s">
        <v>186</v>
      </c>
      <c r="F545" s="108" t="s">
        <v>2549</v>
      </c>
      <c r="G545" s="108" t="s">
        <v>377</v>
      </c>
      <c r="H545" s="108" t="s">
        <v>2549</v>
      </c>
      <c r="I545" s="108" t="s">
        <v>4526</v>
      </c>
    </row>
    <row r="546" spans="1:9" x14ac:dyDescent="0.3">
      <c r="A546" s="108">
        <v>36595</v>
      </c>
      <c r="B546" s="108" t="s">
        <v>4527</v>
      </c>
      <c r="C546" s="108" t="s">
        <v>6097</v>
      </c>
      <c r="D546" s="108" t="s">
        <v>6098</v>
      </c>
      <c r="E546" s="108" t="s">
        <v>186</v>
      </c>
      <c r="F546" s="108" t="s">
        <v>2549</v>
      </c>
      <c r="G546" s="108" t="s">
        <v>377</v>
      </c>
      <c r="H546" s="108" t="s">
        <v>2549</v>
      </c>
      <c r="I546" s="108" t="s">
        <v>4527</v>
      </c>
    </row>
    <row r="547" spans="1:9" x14ac:dyDescent="0.3">
      <c r="A547" s="108">
        <v>36574</v>
      </c>
      <c r="B547" s="108" t="s">
        <v>4528</v>
      </c>
      <c r="C547" s="108" t="s">
        <v>6099</v>
      </c>
      <c r="D547" s="108" t="s">
        <v>6098</v>
      </c>
      <c r="E547" s="108" t="s">
        <v>186</v>
      </c>
      <c r="F547" s="108" t="s">
        <v>2549</v>
      </c>
      <c r="G547" s="108" t="s">
        <v>377</v>
      </c>
      <c r="H547" s="108" t="s">
        <v>2549</v>
      </c>
      <c r="I547" s="108" t="s">
        <v>4528</v>
      </c>
    </row>
    <row r="548" spans="1:9" x14ac:dyDescent="0.3">
      <c r="A548" s="108">
        <v>36581</v>
      </c>
      <c r="B548" s="108" t="s">
        <v>4529</v>
      </c>
      <c r="C548" s="108" t="s">
        <v>6100</v>
      </c>
      <c r="D548" s="108" t="s">
        <v>6098</v>
      </c>
      <c r="E548" s="108" t="s">
        <v>186</v>
      </c>
      <c r="F548" s="108" t="s">
        <v>2549</v>
      </c>
      <c r="G548" s="108" t="s">
        <v>377</v>
      </c>
      <c r="H548" s="108" t="s">
        <v>2549</v>
      </c>
      <c r="I548" s="108" t="s">
        <v>4529</v>
      </c>
    </row>
    <row r="549" spans="1:9" x14ac:dyDescent="0.3">
      <c r="A549" s="108">
        <v>36588</v>
      </c>
      <c r="B549" s="108" t="s">
        <v>4530</v>
      </c>
      <c r="C549" s="108" t="s">
        <v>6101</v>
      </c>
      <c r="D549" s="108" t="s">
        <v>6098</v>
      </c>
      <c r="E549" s="108" t="s">
        <v>186</v>
      </c>
      <c r="F549" s="108" t="s">
        <v>2549</v>
      </c>
      <c r="G549" s="108" t="s">
        <v>377</v>
      </c>
      <c r="H549" s="108" t="s">
        <v>2549</v>
      </c>
      <c r="I549" s="108" t="s">
        <v>4530</v>
      </c>
    </row>
    <row r="550" spans="1:9" x14ac:dyDescent="0.3">
      <c r="A550" s="108">
        <v>61007</v>
      </c>
      <c r="B550" s="108" t="s">
        <v>4531</v>
      </c>
      <c r="C550" s="108" t="s">
        <v>6102</v>
      </c>
      <c r="D550" s="108" t="s">
        <v>6098</v>
      </c>
      <c r="E550" s="108" t="s">
        <v>186</v>
      </c>
      <c r="F550" s="108" t="s">
        <v>2549</v>
      </c>
      <c r="G550" s="108" t="s">
        <v>377</v>
      </c>
      <c r="H550" s="108" t="s">
        <v>2549</v>
      </c>
      <c r="I550" s="108" t="s">
        <v>4531</v>
      </c>
    </row>
    <row r="551" spans="1:9" x14ac:dyDescent="0.3">
      <c r="A551" s="108">
        <v>61037</v>
      </c>
      <c r="B551" s="108" t="s">
        <v>4532</v>
      </c>
      <c r="C551" s="108" t="s">
        <v>6102</v>
      </c>
      <c r="D551" s="108" t="s">
        <v>6098</v>
      </c>
      <c r="E551" s="108" t="s">
        <v>186</v>
      </c>
      <c r="F551" s="108" t="s">
        <v>2549</v>
      </c>
      <c r="G551" s="108" t="s">
        <v>377</v>
      </c>
      <c r="H551" s="108" t="s">
        <v>2549</v>
      </c>
      <c r="I551" s="108" t="s">
        <v>4532</v>
      </c>
    </row>
    <row r="552" spans="1:9" x14ac:dyDescent="0.3">
      <c r="A552" s="108">
        <v>61029</v>
      </c>
      <c r="B552" s="108" t="s">
        <v>4533</v>
      </c>
      <c r="C552" s="108" t="s">
        <v>6102</v>
      </c>
      <c r="D552" s="108" t="s">
        <v>6098</v>
      </c>
      <c r="E552" s="108" t="s">
        <v>186</v>
      </c>
      <c r="F552" s="108" t="s">
        <v>2549</v>
      </c>
      <c r="G552" s="108" t="s">
        <v>377</v>
      </c>
      <c r="H552" s="108" t="s">
        <v>2549</v>
      </c>
      <c r="I552" s="108" t="s">
        <v>4533</v>
      </c>
    </row>
    <row r="553" spans="1:9" x14ac:dyDescent="0.3">
      <c r="A553" s="108">
        <v>61033</v>
      </c>
      <c r="B553" s="108" t="s">
        <v>4534</v>
      </c>
      <c r="C553" s="108" t="s">
        <v>6102</v>
      </c>
      <c r="D553" s="108" t="s">
        <v>6098</v>
      </c>
      <c r="E553" s="108" t="s">
        <v>186</v>
      </c>
      <c r="F553" s="108" t="s">
        <v>2549</v>
      </c>
      <c r="G553" s="108" t="s">
        <v>377</v>
      </c>
      <c r="H553" s="108" t="s">
        <v>2549</v>
      </c>
      <c r="I553" s="108" t="s">
        <v>4534</v>
      </c>
    </row>
    <row r="554" spans="1:9" x14ac:dyDescent="0.3">
      <c r="A554" s="108">
        <v>618518</v>
      </c>
      <c r="B554" s="108" t="s">
        <v>4535</v>
      </c>
      <c r="C554" s="108" t="s">
        <v>6102</v>
      </c>
      <c r="D554" s="108" t="s">
        <v>6098</v>
      </c>
      <c r="E554" s="108" t="s">
        <v>186</v>
      </c>
      <c r="F554" s="108" t="s">
        <v>2549</v>
      </c>
      <c r="G554" s="108" t="s">
        <v>377</v>
      </c>
      <c r="H554" s="108" t="s">
        <v>2549</v>
      </c>
      <c r="I554" s="108" t="s">
        <v>4535</v>
      </c>
    </row>
    <row r="555" spans="1:9" x14ac:dyDescent="0.3">
      <c r="A555" s="108">
        <v>61041</v>
      </c>
      <c r="B555" s="108" t="s">
        <v>4536</v>
      </c>
      <c r="C555" s="108" t="s">
        <v>6102</v>
      </c>
      <c r="D555" s="108" t="s">
        <v>6098</v>
      </c>
      <c r="E555" s="108" t="s">
        <v>186</v>
      </c>
      <c r="F555" s="108" t="s">
        <v>2549</v>
      </c>
      <c r="G555" s="108" t="s">
        <v>377</v>
      </c>
      <c r="H555" s="108" t="s">
        <v>2549</v>
      </c>
      <c r="I555" s="108" t="s">
        <v>4536</v>
      </c>
    </row>
    <row r="556" spans="1:9" x14ac:dyDescent="0.3">
      <c r="A556" s="108">
        <v>36261</v>
      </c>
      <c r="B556" s="108" t="s">
        <v>4537</v>
      </c>
      <c r="C556" s="108" t="s">
        <v>6103</v>
      </c>
      <c r="D556" s="108" t="s">
        <v>6104</v>
      </c>
      <c r="E556" s="108" t="s">
        <v>186</v>
      </c>
      <c r="F556" s="108"/>
      <c r="G556" s="108" t="s">
        <v>2827</v>
      </c>
      <c r="H556" s="108" t="s">
        <v>6105</v>
      </c>
      <c r="I556" s="108" t="s">
        <v>4537</v>
      </c>
    </row>
    <row r="557" spans="1:9" x14ac:dyDescent="0.3">
      <c r="A557" s="108">
        <v>37261</v>
      </c>
      <c r="B557" s="108" t="s">
        <v>4538</v>
      </c>
      <c r="C557" s="108" t="s">
        <v>6106</v>
      </c>
      <c r="D557" s="108" t="s">
        <v>6107</v>
      </c>
      <c r="E557" s="108" t="s">
        <v>1367</v>
      </c>
      <c r="F557" s="108" t="s">
        <v>2549</v>
      </c>
      <c r="G557" s="108" t="s">
        <v>377</v>
      </c>
      <c r="H557" s="108" t="s">
        <v>6105</v>
      </c>
      <c r="I557" s="108" t="s">
        <v>6108</v>
      </c>
    </row>
    <row r="558" spans="1:9" x14ac:dyDescent="0.3">
      <c r="A558" s="108">
        <v>37266</v>
      </c>
      <c r="B558" s="108" t="s">
        <v>4539</v>
      </c>
      <c r="C558" s="108" t="s">
        <v>6109</v>
      </c>
      <c r="D558" s="108" t="s">
        <v>6110</v>
      </c>
      <c r="E558" s="108" t="s">
        <v>1367</v>
      </c>
      <c r="F558" s="108" t="s">
        <v>2549</v>
      </c>
      <c r="G558" s="108" t="s">
        <v>377</v>
      </c>
      <c r="H558" s="108" t="s">
        <v>6105</v>
      </c>
      <c r="I558" s="108" t="s">
        <v>4539</v>
      </c>
    </row>
    <row r="559" spans="1:9" x14ac:dyDescent="0.3">
      <c r="A559" s="108">
        <v>60618</v>
      </c>
      <c r="B559" s="108" t="s">
        <v>4540</v>
      </c>
      <c r="C559" s="108" t="s">
        <v>6111</v>
      </c>
      <c r="D559" s="108" t="s">
        <v>6112</v>
      </c>
      <c r="E559" s="108" t="s">
        <v>1256</v>
      </c>
      <c r="F559" s="108"/>
      <c r="G559" s="108" t="s">
        <v>377</v>
      </c>
      <c r="H559" s="108" t="s">
        <v>2549</v>
      </c>
      <c r="I559" s="108" t="s">
        <v>4540</v>
      </c>
    </row>
    <row r="560" spans="1:9" x14ac:dyDescent="0.3">
      <c r="A560" s="108">
        <v>65577</v>
      </c>
      <c r="B560" s="108" t="s">
        <v>4541</v>
      </c>
      <c r="C560" s="108" t="s">
        <v>5731</v>
      </c>
      <c r="D560" s="108" t="s">
        <v>5732</v>
      </c>
      <c r="E560" s="108" t="s">
        <v>1256</v>
      </c>
      <c r="F560" s="108"/>
      <c r="G560" s="108" t="s">
        <v>377</v>
      </c>
      <c r="H560" s="108" t="s">
        <v>2549</v>
      </c>
      <c r="I560" s="108" t="s">
        <v>4541</v>
      </c>
    </row>
    <row r="561" spans="1:9" x14ac:dyDescent="0.3">
      <c r="A561" s="108">
        <v>36201</v>
      </c>
      <c r="B561" s="108" t="s">
        <v>4542</v>
      </c>
      <c r="C561" s="108" t="s">
        <v>6113</v>
      </c>
      <c r="D561" s="108" t="s">
        <v>7722</v>
      </c>
      <c r="E561" s="108" t="s">
        <v>186</v>
      </c>
      <c r="F561" s="108" t="s">
        <v>2549</v>
      </c>
      <c r="G561" s="108" t="s">
        <v>377</v>
      </c>
      <c r="H561" s="108" t="s">
        <v>2549</v>
      </c>
      <c r="I561" s="108" t="s">
        <v>4542</v>
      </c>
    </row>
    <row r="562" spans="1:9" x14ac:dyDescent="0.3">
      <c r="A562" s="108">
        <v>33664</v>
      </c>
      <c r="B562" s="108" t="s">
        <v>4543</v>
      </c>
      <c r="C562" s="108" t="s">
        <v>6114</v>
      </c>
      <c r="D562" s="108" t="s">
        <v>6115</v>
      </c>
      <c r="E562" s="108" t="s">
        <v>186</v>
      </c>
      <c r="F562" s="108" t="s">
        <v>2549</v>
      </c>
      <c r="G562" s="108" t="s">
        <v>377</v>
      </c>
      <c r="H562" s="108" t="s">
        <v>6116</v>
      </c>
      <c r="I562" s="108" t="s">
        <v>6117</v>
      </c>
    </row>
    <row r="563" spans="1:9" x14ac:dyDescent="0.3">
      <c r="A563" s="108">
        <v>40092</v>
      </c>
      <c r="B563" s="108" t="s">
        <v>4544</v>
      </c>
      <c r="C563" s="108" t="s">
        <v>6118</v>
      </c>
      <c r="D563" s="108" t="s">
        <v>6119</v>
      </c>
      <c r="E563" s="108" t="s">
        <v>186</v>
      </c>
      <c r="F563" s="108" t="s">
        <v>2549</v>
      </c>
      <c r="G563" s="108" t="s">
        <v>377</v>
      </c>
      <c r="H563" s="108" t="s">
        <v>6116</v>
      </c>
      <c r="I563" s="108" t="s">
        <v>4544</v>
      </c>
    </row>
    <row r="564" spans="1:9" x14ac:dyDescent="0.3">
      <c r="A564" s="108">
        <v>36512</v>
      </c>
      <c r="B564" s="108" t="s">
        <v>4545</v>
      </c>
      <c r="C564" s="108" t="s">
        <v>6120</v>
      </c>
      <c r="D564" s="108" t="s">
        <v>6121</v>
      </c>
      <c r="E564" s="108" t="s">
        <v>186</v>
      </c>
      <c r="F564" s="108" t="s">
        <v>2549</v>
      </c>
      <c r="G564" s="108" t="s">
        <v>377</v>
      </c>
      <c r="H564" s="108" t="s">
        <v>6116</v>
      </c>
      <c r="I564" s="108" t="s">
        <v>4545</v>
      </c>
    </row>
    <row r="565" spans="1:9" x14ac:dyDescent="0.3">
      <c r="A565" s="108">
        <v>40097</v>
      </c>
      <c r="B565" s="108" t="s">
        <v>4546</v>
      </c>
      <c r="C565" s="108" t="s">
        <v>6122</v>
      </c>
      <c r="D565" s="108" t="s">
        <v>6123</v>
      </c>
      <c r="E565" s="108" t="s">
        <v>186</v>
      </c>
      <c r="F565" s="108" t="s">
        <v>2549</v>
      </c>
      <c r="G565" s="108" t="s">
        <v>377</v>
      </c>
      <c r="H565" s="108" t="s">
        <v>6116</v>
      </c>
      <c r="I565" s="108" t="s">
        <v>4546</v>
      </c>
    </row>
    <row r="566" spans="1:9" x14ac:dyDescent="0.3">
      <c r="A566" s="108">
        <v>33651</v>
      </c>
      <c r="B566" s="108" t="s">
        <v>4547</v>
      </c>
      <c r="C566" s="108" t="s">
        <v>6124</v>
      </c>
      <c r="D566" s="108" t="s">
        <v>6125</v>
      </c>
      <c r="E566" s="108" t="s">
        <v>186</v>
      </c>
      <c r="F566" s="108" t="s">
        <v>2549</v>
      </c>
      <c r="G566" s="108" t="s">
        <v>377</v>
      </c>
      <c r="H566" s="108" t="s">
        <v>6126</v>
      </c>
      <c r="I566" s="108" t="s">
        <v>6127</v>
      </c>
    </row>
    <row r="567" spans="1:9" x14ac:dyDescent="0.3">
      <c r="A567" s="108">
        <v>40101</v>
      </c>
      <c r="B567" s="108" t="s">
        <v>4548</v>
      </c>
      <c r="C567" s="108" t="s">
        <v>6128</v>
      </c>
      <c r="D567" s="108" t="s">
        <v>6129</v>
      </c>
      <c r="E567" s="108" t="s">
        <v>186</v>
      </c>
      <c r="F567" s="108" t="s">
        <v>2549</v>
      </c>
      <c r="G567" s="108" t="s">
        <v>377</v>
      </c>
      <c r="H567" s="108" t="s">
        <v>6126</v>
      </c>
      <c r="I567" s="108" t="s">
        <v>4548</v>
      </c>
    </row>
    <row r="568" spans="1:9" x14ac:dyDescent="0.3">
      <c r="A568" s="108">
        <v>37819</v>
      </c>
      <c r="B568" s="108" t="s">
        <v>4549</v>
      </c>
      <c r="C568" s="108" t="s">
        <v>6130</v>
      </c>
      <c r="D568" s="108" t="s">
        <v>6131</v>
      </c>
      <c r="E568" s="108" t="s">
        <v>186</v>
      </c>
      <c r="F568" s="108" t="s">
        <v>2549</v>
      </c>
      <c r="G568" s="108" t="s">
        <v>377</v>
      </c>
      <c r="H568" s="108" t="s">
        <v>6126</v>
      </c>
      <c r="I568" s="108" t="s">
        <v>4549</v>
      </c>
    </row>
    <row r="569" spans="1:9" x14ac:dyDescent="0.3">
      <c r="A569" s="108">
        <v>40105</v>
      </c>
      <c r="B569" s="108" t="s">
        <v>4550</v>
      </c>
      <c r="C569" s="108" t="s">
        <v>6132</v>
      </c>
      <c r="D569" s="108" t="s">
        <v>6133</v>
      </c>
      <c r="E569" s="108" t="s">
        <v>186</v>
      </c>
      <c r="F569" s="108" t="s">
        <v>2549</v>
      </c>
      <c r="G569" s="108" t="s">
        <v>377</v>
      </c>
      <c r="H569" s="108" t="s">
        <v>6126</v>
      </c>
      <c r="I569" s="108" t="s">
        <v>4550</v>
      </c>
    </row>
    <row r="570" spans="1:9" x14ac:dyDescent="0.3">
      <c r="A570" s="108">
        <v>36521</v>
      </c>
      <c r="B570" s="108" t="s">
        <v>4551</v>
      </c>
      <c r="C570" s="108" t="s">
        <v>6134</v>
      </c>
      <c r="D570" s="108" t="s">
        <v>6135</v>
      </c>
      <c r="E570" s="108" t="s">
        <v>186</v>
      </c>
      <c r="F570" s="108" t="s">
        <v>2549</v>
      </c>
      <c r="G570" s="108" t="s">
        <v>377</v>
      </c>
      <c r="H570" s="108" t="s">
        <v>2549</v>
      </c>
      <c r="I570" s="108" t="s">
        <v>4551</v>
      </c>
    </row>
    <row r="571" spans="1:9" x14ac:dyDescent="0.3">
      <c r="A571" s="108">
        <v>2139935</v>
      </c>
      <c r="B571" s="108" t="s">
        <v>4552</v>
      </c>
      <c r="C571" s="108" t="s">
        <v>6136</v>
      </c>
      <c r="D571" s="108" t="s">
        <v>6137</v>
      </c>
      <c r="E571" s="108" t="s">
        <v>186</v>
      </c>
      <c r="F571" s="108" t="s">
        <v>2549</v>
      </c>
      <c r="G571" s="108" t="s">
        <v>377</v>
      </c>
      <c r="H571" s="108" t="s">
        <v>2549</v>
      </c>
      <c r="I571" s="108" t="s">
        <v>4552</v>
      </c>
    </row>
    <row r="572" spans="1:9" x14ac:dyDescent="0.3">
      <c r="A572" s="108">
        <v>2358403</v>
      </c>
      <c r="B572" s="108" t="s">
        <v>4553</v>
      </c>
      <c r="C572" s="108" t="s">
        <v>6138</v>
      </c>
      <c r="D572" s="108" t="s">
        <v>6139</v>
      </c>
      <c r="E572" s="108" t="s">
        <v>1367</v>
      </c>
      <c r="F572" s="108" t="s">
        <v>2549</v>
      </c>
      <c r="G572" s="108" t="s">
        <v>377</v>
      </c>
      <c r="H572" s="108" t="s">
        <v>2549</v>
      </c>
      <c r="I572" s="108" t="s">
        <v>4553</v>
      </c>
    </row>
    <row r="573" spans="1:9" x14ac:dyDescent="0.3">
      <c r="A573" s="108">
        <v>2358429</v>
      </c>
      <c r="B573" s="108" t="s">
        <v>4554</v>
      </c>
      <c r="C573" s="108" t="s">
        <v>6140</v>
      </c>
      <c r="D573" s="108" t="s">
        <v>6141</v>
      </c>
      <c r="E573" s="108" t="s">
        <v>1367</v>
      </c>
      <c r="F573" s="108" t="s">
        <v>2549</v>
      </c>
      <c r="G573" s="108" t="s">
        <v>377</v>
      </c>
      <c r="H573" s="108" t="s">
        <v>2549</v>
      </c>
      <c r="I573" s="108" t="s">
        <v>4554</v>
      </c>
    </row>
    <row r="574" spans="1:9" x14ac:dyDescent="0.3">
      <c r="A574" s="108">
        <v>5548919</v>
      </c>
      <c r="B574" s="108" t="s">
        <v>7723</v>
      </c>
      <c r="C574" s="108" t="s">
        <v>7724</v>
      </c>
      <c r="D574" s="108" t="s">
        <v>7725</v>
      </c>
      <c r="E574" s="108" t="s">
        <v>1367</v>
      </c>
      <c r="F574" s="108" t="s">
        <v>2549</v>
      </c>
      <c r="G574" s="108" t="s">
        <v>377</v>
      </c>
      <c r="H574" s="108" t="s">
        <v>2549</v>
      </c>
      <c r="I574" s="108" t="s">
        <v>7723</v>
      </c>
    </row>
    <row r="575" spans="1:9" x14ac:dyDescent="0.3">
      <c r="A575" s="108">
        <v>36557</v>
      </c>
      <c r="B575" s="108" t="s">
        <v>4555</v>
      </c>
      <c r="C575" s="108" t="s">
        <v>7726</v>
      </c>
      <c r="D575" s="108" t="s">
        <v>6142</v>
      </c>
      <c r="E575" s="108" t="s">
        <v>1256</v>
      </c>
      <c r="F575" s="108" t="s">
        <v>5539</v>
      </c>
      <c r="G575" s="108" t="s">
        <v>377</v>
      </c>
      <c r="H575" s="108" t="s">
        <v>6143</v>
      </c>
      <c r="I575" s="108" t="s">
        <v>4555</v>
      </c>
    </row>
    <row r="576" spans="1:9" x14ac:dyDescent="0.3">
      <c r="A576" s="108">
        <v>1873616</v>
      </c>
      <c r="B576" s="108" t="s">
        <v>4556</v>
      </c>
      <c r="C576" s="108" t="s">
        <v>7727</v>
      </c>
      <c r="D576" s="108" t="s">
        <v>6144</v>
      </c>
      <c r="E576" s="108" t="s">
        <v>1256</v>
      </c>
      <c r="F576" s="108" t="s">
        <v>7773</v>
      </c>
      <c r="G576" s="108" t="s">
        <v>377</v>
      </c>
      <c r="H576" s="108" t="s">
        <v>2549</v>
      </c>
      <c r="I576" s="108" t="s">
        <v>4556</v>
      </c>
    </row>
    <row r="577" spans="1:9" x14ac:dyDescent="0.3">
      <c r="A577" s="108">
        <v>65547</v>
      </c>
      <c r="B577" s="108" t="s">
        <v>4557</v>
      </c>
      <c r="C577" s="108" t="s">
        <v>6145</v>
      </c>
      <c r="D577" s="108" t="s">
        <v>6146</v>
      </c>
      <c r="E577" s="108" t="s">
        <v>1256</v>
      </c>
      <c r="F577" s="108"/>
      <c r="G577" s="108" t="s">
        <v>377</v>
      </c>
      <c r="H577" s="108" t="s">
        <v>2549</v>
      </c>
      <c r="I577" s="108" t="s">
        <v>4557</v>
      </c>
    </row>
    <row r="578" spans="1:9" x14ac:dyDescent="0.3">
      <c r="A578" s="108">
        <v>1873622</v>
      </c>
      <c r="B578" s="108" t="s">
        <v>4558</v>
      </c>
      <c r="C578" s="108" t="s">
        <v>7728</v>
      </c>
      <c r="D578" s="108" t="s">
        <v>6147</v>
      </c>
      <c r="E578" s="108" t="s">
        <v>1256</v>
      </c>
      <c r="F578" s="108" t="s">
        <v>5542</v>
      </c>
      <c r="G578" s="108" t="s">
        <v>377</v>
      </c>
      <c r="H578" s="108" t="s">
        <v>2549</v>
      </c>
      <c r="I578" s="108" t="s">
        <v>4558</v>
      </c>
    </row>
    <row r="579" spans="1:9" x14ac:dyDescent="0.3">
      <c r="A579" s="108">
        <v>60593</v>
      </c>
      <c r="B579" s="108" t="s">
        <v>4559</v>
      </c>
      <c r="C579" s="108" t="s">
        <v>7729</v>
      </c>
      <c r="D579" s="108" t="s">
        <v>6142</v>
      </c>
      <c r="E579" s="108" t="s">
        <v>1256</v>
      </c>
      <c r="F579" s="108" t="s">
        <v>5539</v>
      </c>
      <c r="G579" s="108" t="s">
        <v>377</v>
      </c>
      <c r="H579" s="108" t="s">
        <v>6093</v>
      </c>
      <c r="I579" s="108" t="s">
        <v>4559</v>
      </c>
    </row>
    <row r="580" spans="1:9" x14ac:dyDescent="0.3">
      <c r="A580" s="108">
        <v>2358434</v>
      </c>
      <c r="B580" s="108" t="s">
        <v>4560</v>
      </c>
      <c r="C580" s="108" t="s">
        <v>6148</v>
      </c>
      <c r="D580" s="108" t="s">
        <v>6149</v>
      </c>
      <c r="E580" s="108" t="s">
        <v>1367</v>
      </c>
      <c r="F580" s="108" t="s">
        <v>2549</v>
      </c>
      <c r="G580" s="108" t="s">
        <v>377</v>
      </c>
      <c r="H580" s="108" t="s">
        <v>2549</v>
      </c>
      <c r="I580" s="108" t="s">
        <v>4560</v>
      </c>
    </row>
    <row r="581" spans="1:9" x14ac:dyDescent="0.3">
      <c r="A581" s="108">
        <v>1987218</v>
      </c>
      <c r="B581" s="108" t="s">
        <v>4561</v>
      </c>
      <c r="C581" s="108" t="s">
        <v>6150</v>
      </c>
      <c r="D581" s="108" t="s">
        <v>6151</v>
      </c>
      <c r="E581" s="108" t="s">
        <v>1256</v>
      </c>
      <c r="F581" s="108" t="s">
        <v>6152</v>
      </c>
      <c r="G581" s="108" t="s">
        <v>377</v>
      </c>
      <c r="H581" s="108" t="s">
        <v>2549</v>
      </c>
      <c r="I581" s="108" t="s">
        <v>4561</v>
      </c>
    </row>
    <row r="582" spans="1:9" x14ac:dyDescent="0.3">
      <c r="A582" s="108">
        <v>1987222</v>
      </c>
      <c r="B582" s="108" t="s">
        <v>4562</v>
      </c>
      <c r="C582" s="108" t="s">
        <v>6153</v>
      </c>
      <c r="D582" s="108" t="s">
        <v>6154</v>
      </c>
      <c r="E582" s="108" t="s">
        <v>1256</v>
      </c>
      <c r="F582" s="108" t="s">
        <v>6152</v>
      </c>
      <c r="G582" s="108" t="s">
        <v>377</v>
      </c>
      <c r="H582" s="108" t="s">
        <v>2549</v>
      </c>
      <c r="I582" s="108" t="s">
        <v>4562</v>
      </c>
    </row>
    <row r="583" spans="1:9" x14ac:dyDescent="0.3">
      <c r="A583" s="108">
        <v>4722892</v>
      </c>
      <c r="B583" s="108" t="s">
        <v>6155</v>
      </c>
      <c r="C583" s="108" t="s">
        <v>6156</v>
      </c>
      <c r="D583" s="108" t="s">
        <v>6156</v>
      </c>
      <c r="E583" s="108" t="s">
        <v>1256</v>
      </c>
      <c r="F583" s="108" t="s">
        <v>7773</v>
      </c>
      <c r="G583" s="108" t="s">
        <v>377</v>
      </c>
      <c r="H583" s="108" t="s">
        <v>2549</v>
      </c>
      <c r="I583" s="108" t="s">
        <v>6155</v>
      </c>
    </row>
    <row r="584" spans="1:9" x14ac:dyDescent="0.3">
      <c r="A584" s="108">
        <v>2358235</v>
      </c>
      <c r="B584" s="108" t="s">
        <v>4563</v>
      </c>
      <c r="C584" s="108" t="s">
        <v>6157</v>
      </c>
      <c r="D584" s="108" t="s">
        <v>6158</v>
      </c>
      <c r="E584" s="108" t="s">
        <v>186</v>
      </c>
      <c r="F584" s="108" t="s">
        <v>2549</v>
      </c>
      <c r="G584" s="108" t="s">
        <v>377</v>
      </c>
      <c r="H584" s="108" t="s">
        <v>2549</v>
      </c>
      <c r="I584" s="108" t="s">
        <v>4563</v>
      </c>
    </row>
    <row r="585" spans="1:9" x14ac:dyDescent="0.3">
      <c r="A585" s="108">
        <v>2358241</v>
      </c>
      <c r="B585" s="108" t="s">
        <v>4564</v>
      </c>
      <c r="C585" s="108" t="s">
        <v>6159</v>
      </c>
      <c r="D585" s="108" t="s">
        <v>6160</v>
      </c>
      <c r="E585" s="108" t="s">
        <v>186</v>
      </c>
      <c r="F585" s="108" t="s">
        <v>2549</v>
      </c>
      <c r="G585" s="108" t="s">
        <v>377</v>
      </c>
      <c r="H585" s="108" t="s">
        <v>2549</v>
      </c>
      <c r="I585" s="108" t="s">
        <v>4564</v>
      </c>
    </row>
    <row r="586" spans="1:9" x14ac:dyDescent="0.3">
      <c r="A586" s="108">
        <v>1927057</v>
      </c>
      <c r="B586" s="108" t="s">
        <v>4565</v>
      </c>
      <c r="C586" s="108" t="s">
        <v>6161</v>
      </c>
      <c r="D586" s="108" t="s">
        <v>6162</v>
      </c>
      <c r="E586" s="108" t="s">
        <v>186</v>
      </c>
      <c r="F586" s="108" t="s">
        <v>2549</v>
      </c>
      <c r="G586" s="108" t="s">
        <v>2827</v>
      </c>
      <c r="H586" s="108" t="s">
        <v>2549</v>
      </c>
      <c r="I586" s="108" t="s">
        <v>4565</v>
      </c>
    </row>
    <row r="587" spans="1:9" x14ac:dyDescent="0.3">
      <c r="A587" s="108">
        <v>1927067</v>
      </c>
      <c r="B587" s="108" t="s">
        <v>4566</v>
      </c>
      <c r="C587" s="108" t="s">
        <v>6163</v>
      </c>
      <c r="D587" s="108" t="s">
        <v>6164</v>
      </c>
      <c r="E587" s="108" t="s">
        <v>186</v>
      </c>
      <c r="F587" s="108" t="s">
        <v>2549</v>
      </c>
      <c r="G587" s="108" t="s">
        <v>2827</v>
      </c>
      <c r="H587" s="108" t="s">
        <v>2549</v>
      </c>
      <c r="I587" s="108" t="s">
        <v>4566</v>
      </c>
    </row>
    <row r="588" spans="1:9" x14ac:dyDescent="0.3">
      <c r="A588" s="108">
        <v>1927077</v>
      </c>
      <c r="B588" s="108" t="s">
        <v>4567</v>
      </c>
      <c r="C588" s="108" t="s">
        <v>6165</v>
      </c>
      <c r="D588" s="108" t="s">
        <v>6166</v>
      </c>
      <c r="E588" s="108" t="s">
        <v>186</v>
      </c>
      <c r="F588" s="108" t="s">
        <v>2549</v>
      </c>
      <c r="G588" s="108" t="s">
        <v>2827</v>
      </c>
      <c r="H588" s="108" t="s">
        <v>2549</v>
      </c>
      <c r="I588" s="108" t="s">
        <v>4567</v>
      </c>
    </row>
    <row r="589" spans="1:9" x14ac:dyDescent="0.3">
      <c r="A589" s="108">
        <v>117695</v>
      </c>
      <c r="B589" s="108" t="s">
        <v>4568</v>
      </c>
      <c r="C589" s="108" t="s">
        <v>6167</v>
      </c>
      <c r="D589" s="108" t="s">
        <v>6168</v>
      </c>
      <c r="E589" s="108" t="s">
        <v>186</v>
      </c>
      <c r="F589" s="108" t="s">
        <v>2549</v>
      </c>
      <c r="G589" s="108" t="s">
        <v>377</v>
      </c>
      <c r="H589" s="108" t="s">
        <v>2549</v>
      </c>
      <c r="I589" s="108" t="s">
        <v>4568</v>
      </c>
    </row>
    <row r="590" spans="1:9" x14ac:dyDescent="0.3">
      <c r="A590" s="108">
        <v>1992281</v>
      </c>
      <c r="B590" s="108" t="s">
        <v>4569</v>
      </c>
      <c r="C590" s="108" t="s">
        <v>6169</v>
      </c>
      <c r="D590" s="108" t="s">
        <v>6170</v>
      </c>
      <c r="E590" s="108" t="s">
        <v>186</v>
      </c>
      <c r="F590" s="108" t="s">
        <v>2549</v>
      </c>
      <c r="G590" s="108" t="s">
        <v>2827</v>
      </c>
      <c r="H590" s="108" t="s">
        <v>2549</v>
      </c>
      <c r="I590" s="108" t="s">
        <v>4569</v>
      </c>
    </row>
    <row r="591" spans="1:9" x14ac:dyDescent="0.3">
      <c r="A591" s="108">
        <v>1992290</v>
      </c>
      <c r="B591" s="108" t="s">
        <v>4570</v>
      </c>
      <c r="C591" s="108" t="s">
        <v>6171</v>
      </c>
      <c r="D591" s="108" t="s">
        <v>6172</v>
      </c>
      <c r="E591" s="108" t="s">
        <v>186</v>
      </c>
      <c r="F591" s="108" t="s">
        <v>2549</v>
      </c>
      <c r="G591" s="108" t="s">
        <v>2827</v>
      </c>
      <c r="H591" s="108" t="s">
        <v>2549</v>
      </c>
      <c r="I591" s="108" t="s">
        <v>4570</v>
      </c>
    </row>
    <row r="592" spans="1:9" x14ac:dyDescent="0.3">
      <c r="A592" s="108">
        <v>36148</v>
      </c>
      <c r="B592" s="108" t="s">
        <v>4571</v>
      </c>
      <c r="C592" s="108" t="s">
        <v>6173</v>
      </c>
      <c r="D592" s="108" t="s">
        <v>6174</v>
      </c>
      <c r="E592" s="108" t="s">
        <v>1367</v>
      </c>
      <c r="F592" s="108" t="s">
        <v>2549</v>
      </c>
      <c r="G592" s="108" t="s">
        <v>377</v>
      </c>
      <c r="H592" s="108" t="s">
        <v>6105</v>
      </c>
      <c r="I592" s="108" t="s">
        <v>4571</v>
      </c>
    </row>
    <row r="593" spans="1:9" x14ac:dyDescent="0.3">
      <c r="A593" s="108">
        <v>35733</v>
      </c>
      <c r="B593" s="108" t="s">
        <v>4572</v>
      </c>
      <c r="C593" s="108" t="s">
        <v>6175</v>
      </c>
      <c r="D593" s="108" t="s">
        <v>6176</v>
      </c>
      <c r="E593" s="108" t="s">
        <v>186</v>
      </c>
      <c r="F593" s="108"/>
      <c r="G593" s="108" t="s">
        <v>377</v>
      </c>
      <c r="H593" s="108" t="s">
        <v>6177</v>
      </c>
      <c r="I593" s="108" t="s">
        <v>4572</v>
      </c>
    </row>
    <row r="594" spans="1:9" x14ac:dyDescent="0.3">
      <c r="A594" s="108">
        <v>35613</v>
      </c>
      <c r="B594" s="108" t="s">
        <v>4573</v>
      </c>
      <c r="C594" s="108" t="s">
        <v>6178</v>
      </c>
      <c r="D594" s="108" t="s">
        <v>6179</v>
      </c>
      <c r="E594" s="108" t="s">
        <v>1367</v>
      </c>
      <c r="F594" s="108"/>
      <c r="G594" s="108" t="s">
        <v>377</v>
      </c>
      <c r="H594" s="108" t="s">
        <v>6177</v>
      </c>
      <c r="I594" s="108" t="s">
        <v>4573</v>
      </c>
    </row>
    <row r="595" spans="1:9" x14ac:dyDescent="0.3">
      <c r="A595" s="108">
        <v>35622</v>
      </c>
      <c r="B595" s="108" t="s">
        <v>4574</v>
      </c>
      <c r="C595" s="108" t="s">
        <v>6180</v>
      </c>
      <c r="D595" s="108" t="s">
        <v>6181</v>
      </c>
      <c r="E595" s="108" t="s">
        <v>1367</v>
      </c>
      <c r="F595" s="108"/>
      <c r="G595" s="108" t="s">
        <v>377</v>
      </c>
      <c r="H595" s="108" t="s">
        <v>6177</v>
      </c>
      <c r="I595" s="108" t="s">
        <v>4574</v>
      </c>
    </row>
    <row r="596" spans="1:9" x14ac:dyDescent="0.3">
      <c r="A596" s="108">
        <v>35627</v>
      </c>
      <c r="B596" s="108" t="s">
        <v>4575</v>
      </c>
      <c r="C596" s="108" t="s">
        <v>6182</v>
      </c>
      <c r="D596" s="108" t="s">
        <v>6183</v>
      </c>
      <c r="E596" s="108" t="s">
        <v>186</v>
      </c>
      <c r="F596" s="108"/>
      <c r="G596" s="108" t="s">
        <v>377</v>
      </c>
      <c r="H596" s="108" t="s">
        <v>6177</v>
      </c>
      <c r="I596" s="108" t="s">
        <v>4575</v>
      </c>
    </row>
    <row r="597" spans="1:9" x14ac:dyDescent="0.3">
      <c r="A597" s="108">
        <v>35638</v>
      </c>
      <c r="B597" s="108" t="s">
        <v>4576</v>
      </c>
      <c r="C597" s="108" t="s">
        <v>6184</v>
      </c>
      <c r="D597" s="108" t="s">
        <v>6185</v>
      </c>
      <c r="E597" s="108" t="s">
        <v>1367</v>
      </c>
      <c r="F597" s="108"/>
      <c r="G597" s="108" t="s">
        <v>377</v>
      </c>
      <c r="H597" s="108" t="s">
        <v>6177</v>
      </c>
      <c r="I597" s="108" t="s">
        <v>4576</v>
      </c>
    </row>
    <row r="598" spans="1:9" x14ac:dyDescent="0.3">
      <c r="A598" s="108">
        <v>35643</v>
      </c>
      <c r="B598" s="108" t="s">
        <v>4577</v>
      </c>
      <c r="C598" s="108" t="s">
        <v>6186</v>
      </c>
      <c r="D598" s="108" t="s">
        <v>6187</v>
      </c>
      <c r="E598" s="108" t="s">
        <v>186</v>
      </c>
      <c r="F598" s="108"/>
      <c r="G598" s="108" t="s">
        <v>377</v>
      </c>
      <c r="H598" s="108" t="s">
        <v>6177</v>
      </c>
      <c r="I598" s="108" t="s">
        <v>4577</v>
      </c>
    </row>
    <row r="599" spans="1:9" x14ac:dyDescent="0.3">
      <c r="A599" s="108">
        <v>35670</v>
      </c>
      <c r="B599" s="108" t="s">
        <v>4578</v>
      </c>
      <c r="C599" s="108" t="s">
        <v>6188</v>
      </c>
      <c r="D599" s="108" t="s">
        <v>6189</v>
      </c>
      <c r="E599" s="108" t="s">
        <v>186</v>
      </c>
      <c r="F599" s="108"/>
      <c r="G599" s="108" t="s">
        <v>377</v>
      </c>
      <c r="H599" s="108" t="s">
        <v>6177</v>
      </c>
      <c r="I599" s="108" t="s">
        <v>4578</v>
      </c>
    </row>
    <row r="600" spans="1:9" x14ac:dyDescent="0.3">
      <c r="A600" s="108">
        <v>35697</v>
      </c>
      <c r="B600" s="108" t="s">
        <v>4579</v>
      </c>
      <c r="C600" s="108" t="s">
        <v>6190</v>
      </c>
      <c r="D600" s="108" t="s">
        <v>6191</v>
      </c>
      <c r="E600" s="108" t="s">
        <v>186</v>
      </c>
      <c r="F600" s="108"/>
      <c r="G600" s="108" t="s">
        <v>377</v>
      </c>
      <c r="H600" s="108" t="s">
        <v>6177</v>
      </c>
      <c r="I600" s="108" t="s">
        <v>4579</v>
      </c>
    </row>
    <row r="601" spans="1:9" x14ac:dyDescent="0.3">
      <c r="A601" s="108">
        <v>35706</v>
      </c>
      <c r="B601" s="108" t="s">
        <v>4580</v>
      </c>
      <c r="C601" s="108" t="s">
        <v>6192</v>
      </c>
      <c r="D601" s="108" t="s">
        <v>6193</v>
      </c>
      <c r="E601" s="108" t="s">
        <v>186</v>
      </c>
      <c r="F601" s="108"/>
      <c r="G601" s="108" t="s">
        <v>377</v>
      </c>
      <c r="H601" s="108" t="s">
        <v>6177</v>
      </c>
      <c r="I601" s="108" t="s">
        <v>4580</v>
      </c>
    </row>
    <row r="602" spans="1:9" x14ac:dyDescent="0.3">
      <c r="A602" s="108">
        <v>35715</v>
      </c>
      <c r="B602" s="108" t="s">
        <v>4581</v>
      </c>
      <c r="C602" s="108" t="s">
        <v>6194</v>
      </c>
      <c r="D602" s="108" t="s">
        <v>6195</v>
      </c>
      <c r="E602" s="108" t="s">
        <v>186</v>
      </c>
      <c r="F602" s="108"/>
      <c r="G602" s="108" t="s">
        <v>377</v>
      </c>
      <c r="H602" s="108" t="s">
        <v>6177</v>
      </c>
      <c r="I602" s="108" t="s">
        <v>4581</v>
      </c>
    </row>
    <row r="603" spans="1:9" x14ac:dyDescent="0.3">
      <c r="A603" s="108">
        <v>35724</v>
      </c>
      <c r="B603" s="108" t="s">
        <v>4582</v>
      </c>
      <c r="C603" s="108" t="s">
        <v>6196</v>
      </c>
      <c r="D603" s="108" t="s">
        <v>6197</v>
      </c>
      <c r="E603" s="108" t="s">
        <v>186</v>
      </c>
      <c r="F603" s="108"/>
      <c r="G603" s="108" t="s">
        <v>377</v>
      </c>
      <c r="H603" s="108" t="s">
        <v>6177</v>
      </c>
      <c r="I603" s="108" t="s">
        <v>4582</v>
      </c>
    </row>
    <row r="604" spans="1:9" x14ac:dyDescent="0.3">
      <c r="A604" s="108">
        <v>117700</v>
      </c>
      <c r="B604" s="108" t="s">
        <v>4583</v>
      </c>
      <c r="C604" s="108" t="s">
        <v>6198</v>
      </c>
      <c r="D604" s="108" t="s">
        <v>6199</v>
      </c>
      <c r="E604" s="108"/>
      <c r="F604" s="108"/>
      <c r="G604" s="108"/>
      <c r="H604" s="108"/>
      <c r="I604" s="108"/>
    </row>
    <row r="605" spans="1:9" x14ac:dyDescent="0.3">
      <c r="A605" s="108"/>
      <c r="B605" s="108" t="s">
        <v>186</v>
      </c>
      <c r="C605" s="108" t="s">
        <v>2549</v>
      </c>
      <c r="D605" s="108" t="s">
        <v>377</v>
      </c>
      <c r="E605" s="108" t="s">
        <v>2549</v>
      </c>
      <c r="F605" s="108" t="s">
        <v>4583</v>
      </c>
      <c r="G605" s="108"/>
      <c r="H605" s="108"/>
      <c r="I605" s="108"/>
    </row>
    <row r="606" spans="1:9" x14ac:dyDescent="0.3">
      <c r="A606" s="108">
        <v>36357</v>
      </c>
      <c r="B606" s="108" t="s">
        <v>4584</v>
      </c>
      <c r="C606" s="108" t="s">
        <v>2549</v>
      </c>
      <c r="D606" s="108" t="s">
        <v>6200</v>
      </c>
      <c r="E606" s="108" t="s">
        <v>1367</v>
      </c>
      <c r="F606" s="108" t="s">
        <v>2549</v>
      </c>
      <c r="G606" s="108" t="s">
        <v>377</v>
      </c>
      <c r="H606" s="108" t="s">
        <v>2549</v>
      </c>
      <c r="I606" s="108" t="s">
        <v>4584</v>
      </c>
    </row>
    <row r="607" spans="1:9" x14ac:dyDescent="0.3">
      <c r="A607" s="108">
        <v>2358408</v>
      </c>
      <c r="B607" s="108" t="s">
        <v>4585</v>
      </c>
      <c r="C607" s="108" t="s">
        <v>6201</v>
      </c>
      <c r="D607" s="108" t="s">
        <v>6202</v>
      </c>
      <c r="E607" s="108" t="s">
        <v>1367</v>
      </c>
      <c r="F607" s="108" t="s">
        <v>2549</v>
      </c>
      <c r="G607" s="108" t="s">
        <v>377</v>
      </c>
      <c r="H607" s="108" t="s">
        <v>2549</v>
      </c>
      <c r="I607" s="108" t="s">
        <v>4585</v>
      </c>
    </row>
    <row r="608" spans="1:9" x14ac:dyDescent="0.3">
      <c r="A608" s="108">
        <v>2358439</v>
      </c>
      <c r="B608" s="108" t="s">
        <v>4586</v>
      </c>
      <c r="C608" s="108" t="s">
        <v>6203</v>
      </c>
      <c r="D608" s="108" t="s">
        <v>6204</v>
      </c>
      <c r="E608" s="108" t="s">
        <v>1367</v>
      </c>
      <c r="F608" s="108" t="s">
        <v>2549</v>
      </c>
      <c r="G608" s="108" t="s">
        <v>377</v>
      </c>
      <c r="H608" s="108" t="s">
        <v>2549</v>
      </c>
      <c r="I608" s="108" t="s">
        <v>4586</v>
      </c>
    </row>
    <row r="609" spans="1:9" x14ac:dyDescent="0.3">
      <c r="A609" s="108">
        <v>36270</v>
      </c>
      <c r="B609" s="108" t="s">
        <v>4587</v>
      </c>
      <c r="C609" s="108" t="s">
        <v>6205</v>
      </c>
      <c r="D609" s="108" t="s">
        <v>6206</v>
      </c>
      <c r="E609" s="108" t="s">
        <v>1256</v>
      </c>
      <c r="F609" s="108" t="s">
        <v>5512</v>
      </c>
      <c r="G609" s="108" t="s">
        <v>377</v>
      </c>
      <c r="H609" s="108" t="s">
        <v>2549</v>
      </c>
      <c r="I609" s="108" t="s">
        <v>5988</v>
      </c>
    </row>
    <row r="610" spans="1:9" x14ac:dyDescent="0.3">
      <c r="A610" s="108">
        <v>60794</v>
      </c>
      <c r="B610" s="108" t="s">
        <v>4588</v>
      </c>
      <c r="C610" s="108" t="s">
        <v>6207</v>
      </c>
      <c r="D610" s="108" t="s">
        <v>6208</v>
      </c>
      <c r="E610" s="108" t="s">
        <v>1256</v>
      </c>
      <c r="F610" s="108" t="s">
        <v>5512</v>
      </c>
      <c r="G610" s="108" t="s">
        <v>377</v>
      </c>
      <c r="H610" s="108" t="s">
        <v>2549</v>
      </c>
      <c r="I610" s="108" t="s">
        <v>4588</v>
      </c>
    </row>
    <row r="611" spans="1:9" x14ac:dyDescent="0.3">
      <c r="A611" s="108">
        <v>36419</v>
      </c>
      <c r="B611" s="108" t="s">
        <v>4589</v>
      </c>
      <c r="C611" s="108" t="s">
        <v>6002</v>
      </c>
      <c r="D611" s="108" t="s">
        <v>6209</v>
      </c>
      <c r="E611" s="108" t="s">
        <v>186</v>
      </c>
      <c r="F611" s="108" t="s">
        <v>2549</v>
      </c>
      <c r="G611" s="108" t="s">
        <v>377</v>
      </c>
      <c r="H611" s="108" t="s">
        <v>5935</v>
      </c>
      <c r="I611" s="108" t="s">
        <v>4589</v>
      </c>
    </row>
    <row r="612" spans="1:9" x14ac:dyDescent="0.3">
      <c r="A612" s="108">
        <v>1927016</v>
      </c>
      <c r="B612" s="108" t="s">
        <v>4590</v>
      </c>
      <c r="C612" s="108" t="s">
        <v>6210</v>
      </c>
      <c r="D612" s="108" t="s">
        <v>6211</v>
      </c>
      <c r="E612" s="108" t="s">
        <v>186</v>
      </c>
      <c r="F612" s="108" t="s">
        <v>2549</v>
      </c>
      <c r="G612" s="108" t="s">
        <v>2827</v>
      </c>
      <c r="H612" s="108" t="s">
        <v>2549</v>
      </c>
      <c r="I612" s="108" t="s">
        <v>4590</v>
      </c>
    </row>
    <row r="613" spans="1:9" x14ac:dyDescent="0.3">
      <c r="A613" s="108">
        <v>4729234</v>
      </c>
      <c r="B613" s="108" t="s">
        <v>6212</v>
      </c>
      <c r="C613" s="108" t="s">
        <v>6213</v>
      </c>
      <c r="D613" s="108" t="s">
        <v>8778</v>
      </c>
      <c r="E613" s="108"/>
      <c r="F613" s="108"/>
      <c r="G613" s="108"/>
      <c r="H613" s="108"/>
      <c r="I613" s="108"/>
    </row>
    <row r="614" spans="1:9" x14ac:dyDescent="0.3">
      <c r="A614" s="108" t="s">
        <v>8779</v>
      </c>
      <c r="B614" s="108" t="s">
        <v>1256</v>
      </c>
      <c r="C614" s="108" t="s">
        <v>7773</v>
      </c>
      <c r="D614" s="108" t="s">
        <v>377</v>
      </c>
      <c r="E614" s="108" t="s">
        <v>2549</v>
      </c>
      <c r="F614" s="108" t="s">
        <v>6212</v>
      </c>
      <c r="G614" s="108"/>
      <c r="H614" s="108"/>
      <c r="I614" s="108"/>
    </row>
    <row r="615" spans="1:9" x14ac:dyDescent="0.3">
      <c r="A615" s="108">
        <v>1987173</v>
      </c>
      <c r="B615" s="108" t="s">
        <v>4591</v>
      </c>
      <c r="C615" s="108" t="s">
        <v>6214</v>
      </c>
      <c r="D615" s="108" t="s">
        <v>6215</v>
      </c>
      <c r="E615" s="108" t="s">
        <v>1256</v>
      </c>
      <c r="F615" s="108" t="s">
        <v>7773</v>
      </c>
      <c r="G615" s="108" t="s">
        <v>377</v>
      </c>
      <c r="H615" s="108" t="s">
        <v>6216</v>
      </c>
      <c r="I615" s="108" t="s">
        <v>4591</v>
      </c>
    </row>
    <row r="616" spans="1:9" x14ac:dyDescent="0.3">
      <c r="A616" s="108">
        <v>36428</v>
      </c>
      <c r="B616" s="108" t="s">
        <v>4592</v>
      </c>
      <c r="C616" s="108" t="s">
        <v>6217</v>
      </c>
      <c r="D616" s="108" t="s">
        <v>6218</v>
      </c>
      <c r="E616" s="108" t="s">
        <v>186</v>
      </c>
      <c r="F616" s="108" t="s">
        <v>2549</v>
      </c>
      <c r="G616" s="108" t="s">
        <v>377</v>
      </c>
      <c r="H616" s="108" t="s">
        <v>5935</v>
      </c>
      <c r="I616" s="108" t="s">
        <v>4592</v>
      </c>
    </row>
    <row r="617" spans="1:9" x14ac:dyDescent="0.3">
      <c r="A617" s="108">
        <v>1927027</v>
      </c>
      <c r="B617" s="108" t="s">
        <v>4593</v>
      </c>
      <c r="C617" s="108" t="s">
        <v>6219</v>
      </c>
      <c r="D617" s="108" t="s">
        <v>6220</v>
      </c>
      <c r="E617" s="108" t="s">
        <v>186</v>
      </c>
      <c r="F617" s="108" t="s">
        <v>2549</v>
      </c>
      <c r="G617" s="108" t="s">
        <v>2827</v>
      </c>
      <c r="H617" s="108" t="s">
        <v>2549</v>
      </c>
      <c r="I617" s="108" t="s">
        <v>4593</v>
      </c>
    </row>
    <row r="618" spans="1:9" x14ac:dyDescent="0.3">
      <c r="A618" s="108">
        <v>2358444</v>
      </c>
      <c r="B618" s="108" t="s">
        <v>4594</v>
      </c>
      <c r="C618" s="108" t="s">
        <v>4594</v>
      </c>
      <c r="D618" s="108" t="s">
        <v>6221</v>
      </c>
      <c r="E618" s="108" t="s">
        <v>1367</v>
      </c>
      <c r="F618" s="108" t="s">
        <v>2549</v>
      </c>
      <c r="G618" s="108" t="s">
        <v>377</v>
      </c>
      <c r="H618" s="108" t="s">
        <v>2549</v>
      </c>
      <c r="I618" s="108" t="s">
        <v>4594</v>
      </c>
    </row>
    <row r="619" spans="1:9" x14ac:dyDescent="0.3">
      <c r="A619" s="108">
        <v>1987141</v>
      </c>
      <c r="B619" s="108" t="s">
        <v>4595</v>
      </c>
      <c r="C619" s="108" t="s">
        <v>6222</v>
      </c>
      <c r="D619" s="108" t="s">
        <v>6223</v>
      </c>
      <c r="E619" s="108" t="s">
        <v>186</v>
      </c>
      <c r="F619" s="108" t="s">
        <v>2549</v>
      </c>
      <c r="G619" s="108" t="s">
        <v>2827</v>
      </c>
      <c r="H619" s="108" t="s">
        <v>2549</v>
      </c>
      <c r="I619" s="108" t="s">
        <v>4595</v>
      </c>
    </row>
    <row r="620" spans="1:9" x14ac:dyDescent="0.3">
      <c r="A620" s="108">
        <v>4729259</v>
      </c>
      <c r="B620" s="108" t="s">
        <v>6224</v>
      </c>
      <c r="C620" s="108" t="s">
        <v>6225</v>
      </c>
      <c r="D620" s="108" t="s">
        <v>8780</v>
      </c>
      <c r="E620" s="108"/>
      <c r="F620" s="108"/>
      <c r="G620" s="108"/>
      <c r="H620" s="108"/>
      <c r="I620" s="108"/>
    </row>
    <row r="621" spans="1:9" x14ac:dyDescent="0.3">
      <c r="A621" s="108" t="s">
        <v>8781</v>
      </c>
      <c r="B621" s="108" t="s">
        <v>1256</v>
      </c>
      <c r="C621" s="108" t="s">
        <v>6226</v>
      </c>
      <c r="D621" s="108" t="s">
        <v>377</v>
      </c>
      <c r="E621" s="108" t="s">
        <v>2549</v>
      </c>
      <c r="F621" s="108" t="s">
        <v>6224</v>
      </c>
      <c r="G621" s="108"/>
      <c r="H621" s="108"/>
      <c r="I621" s="108"/>
    </row>
    <row r="622" spans="1:9" x14ac:dyDescent="0.3">
      <c r="A622" s="108">
        <v>36437</v>
      </c>
      <c r="B622" s="108" t="s">
        <v>4596</v>
      </c>
      <c r="C622" s="108" t="s">
        <v>6227</v>
      </c>
      <c r="D622" s="108" t="s">
        <v>6228</v>
      </c>
      <c r="E622" s="108" t="s">
        <v>186</v>
      </c>
      <c r="F622" s="108" t="s">
        <v>2549</v>
      </c>
      <c r="G622" s="108" t="s">
        <v>377</v>
      </c>
      <c r="H622" s="108" t="s">
        <v>5935</v>
      </c>
      <c r="I622" s="108" t="s">
        <v>4596</v>
      </c>
    </row>
    <row r="623" spans="1:9" x14ac:dyDescent="0.3">
      <c r="A623" s="108">
        <v>1927038</v>
      </c>
      <c r="B623" s="108" t="s">
        <v>4597</v>
      </c>
      <c r="C623" s="108" t="s">
        <v>6229</v>
      </c>
      <c r="D623" s="108" t="s">
        <v>6230</v>
      </c>
      <c r="E623" s="108" t="s">
        <v>186</v>
      </c>
      <c r="F623" s="108" t="s">
        <v>2549</v>
      </c>
      <c r="G623" s="108" t="s">
        <v>2827</v>
      </c>
      <c r="H623" s="108" t="s">
        <v>2549</v>
      </c>
      <c r="I623" s="108" t="s">
        <v>4597</v>
      </c>
    </row>
    <row r="624" spans="1:9" x14ac:dyDescent="0.3">
      <c r="A624" s="108">
        <v>36210</v>
      </c>
      <c r="B624" s="108" t="s">
        <v>334</v>
      </c>
      <c r="C624" s="108" t="s">
        <v>6231</v>
      </c>
      <c r="D624" s="108" t="s">
        <v>243</v>
      </c>
      <c r="E624" s="108" t="s">
        <v>1367</v>
      </c>
      <c r="F624" s="108" t="s">
        <v>2549</v>
      </c>
      <c r="G624" s="108" t="s">
        <v>377</v>
      </c>
      <c r="H624" s="108" t="s">
        <v>2549</v>
      </c>
      <c r="I624" s="108" t="s">
        <v>334</v>
      </c>
    </row>
    <row r="625" spans="1:9" x14ac:dyDescent="0.3">
      <c r="A625" s="108">
        <v>2358449</v>
      </c>
      <c r="B625" s="108" t="s">
        <v>4598</v>
      </c>
      <c r="C625" s="108" t="s">
        <v>4598</v>
      </c>
      <c r="D625" s="108" t="s">
        <v>6232</v>
      </c>
      <c r="E625" s="108" t="s">
        <v>1367</v>
      </c>
      <c r="F625" s="108" t="s">
        <v>2549</v>
      </c>
      <c r="G625" s="108" t="s">
        <v>377</v>
      </c>
      <c r="H625" s="108" t="s">
        <v>2549</v>
      </c>
      <c r="I625" s="108" t="s">
        <v>4598</v>
      </c>
    </row>
    <row r="626" spans="1:9" x14ac:dyDescent="0.3">
      <c r="A626" s="108">
        <v>2358454</v>
      </c>
      <c r="B626" s="108" t="s">
        <v>4599</v>
      </c>
      <c r="C626" s="108" t="s">
        <v>6233</v>
      </c>
      <c r="D626" s="108" t="s">
        <v>6234</v>
      </c>
      <c r="E626" s="108" t="s">
        <v>1367</v>
      </c>
      <c r="F626" s="108" t="s">
        <v>2549</v>
      </c>
      <c r="G626" s="108" t="s">
        <v>377</v>
      </c>
      <c r="H626" s="108" t="s">
        <v>2549</v>
      </c>
      <c r="I626" s="108" t="s">
        <v>4599</v>
      </c>
    </row>
    <row r="627" spans="1:9" x14ac:dyDescent="0.3">
      <c r="A627" s="108">
        <v>2358459</v>
      </c>
      <c r="B627" s="108" t="s">
        <v>4600</v>
      </c>
      <c r="C627" s="108" t="s">
        <v>6235</v>
      </c>
      <c r="D627" s="108" t="s">
        <v>6236</v>
      </c>
      <c r="E627" s="108" t="s">
        <v>1367</v>
      </c>
      <c r="F627" s="108" t="s">
        <v>2549</v>
      </c>
      <c r="G627" s="108" t="s">
        <v>377</v>
      </c>
      <c r="H627" s="108" t="s">
        <v>2549</v>
      </c>
      <c r="I627" s="108" t="s">
        <v>4600</v>
      </c>
    </row>
    <row r="628" spans="1:9" x14ac:dyDescent="0.3">
      <c r="A628" s="108">
        <v>3010355</v>
      </c>
      <c r="B628" s="108" t="s">
        <v>4601</v>
      </c>
      <c r="C628" s="108" t="s">
        <v>4601</v>
      </c>
      <c r="D628" s="108" t="s">
        <v>6237</v>
      </c>
      <c r="E628" s="108" t="s">
        <v>186</v>
      </c>
      <c r="F628" s="108" t="s">
        <v>2549</v>
      </c>
      <c r="G628" s="108" t="s">
        <v>377</v>
      </c>
      <c r="H628" s="108" t="s">
        <v>2549</v>
      </c>
      <c r="I628" s="108" t="s">
        <v>4601</v>
      </c>
    </row>
    <row r="629" spans="1:9" x14ac:dyDescent="0.3">
      <c r="A629" s="108">
        <v>2358464</v>
      </c>
      <c r="B629" s="108" t="s">
        <v>4602</v>
      </c>
      <c r="C629" s="108" t="s">
        <v>6238</v>
      </c>
      <c r="D629" s="108" t="s">
        <v>6239</v>
      </c>
      <c r="E629" s="108" t="s">
        <v>1367</v>
      </c>
      <c r="F629" s="108" t="s">
        <v>2549</v>
      </c>
      <c r="G629" s="108" t="s">
        <v>377</v>
      </c>
      <c r="H629" s="108" t="s">
        <v>2549</v>
      </c>
      <c r="I629" s="108" t="s">
        <v>4602</v>
      </c>
    </row>
    <row r="630" spans="1:9" x14ac:dyDescent="0.3">
      <c r="A630" s="108">
        <v>2358414</v>
      </c>
      <c r="B630" s="108" t="s">
        <v>4603</v>
      </c>
      <c r="C630" s="108" t="s">
        <v>6240</v>
      </c>
      <c r="D630" s="108" t="s">
        <v>6241</v>
      </c>
      <c r="E630" s="108" t="s">
        <v>1367</v>
      </c>
      <c r="F630" s="108" t="s">
        <v>2549</v>
      </c>
      <c r="G630" s="108" t="s">
        <v>377</v>
      </c>
      <c r="H630" s="108" t="s">
        <v>2549</v>
      </c>
      <c r="I630" s="108" t="s">
        <v>4603</v>
      </c>
    </row>
    <row r="631" spans="1:9" x14ac:dyDescent="0.3">
      <c r="A631" s="108">
        <v>2358470</v>
      </c>
      <c r="B631" s="108" t="s">
        <v>4604</v>
      </c>
      <c r="C631" s="108" t="s">
        <v>6242</v>
      </c>
      <c r="D631" s="108" t="s">
        <v>6243</v>
      </c>
      <c r="E631" s="108" t="s">
        <v>1367</v>
      </c>
      <c r="F631" s="108" t="s">
        <v>2549</v>
      </c>
      <c r="G631" s="108" t="s">
        <v>377</v>
      </c>
      <c r="H631" s="108" t="s">
        <v>2549</v>
      </c>
      <c r="I631" s="108" t="s">
        <v>4604</v>
      </c>
    </row>
    <row r="632" spans="1:9" x14ac:dyDescent="0.3">
      <c r="A632" s="108">
        <v>1987226</v>
      </c>
      <c r="B632" s="108" t="s">
        <v>4605</v>
      </c>
      <c r="C632" s="108" t="s">
        <v>6244</v>
      </c>
      <c r="D632" s="108" t="s">
        <v>6245</v>
      </c>
      <c r="E632" s="108" t="s">
        <v>1367</v>
      </c>
      <c r="F632" s="108" t="s">
        <v>2549</v>
      </c>
      <c r="G632" s="108" t="s">
        <v>377</v>
      </c>
      <c r="H632" s="108" t="s">
        <v>2549</v>
      </c>
      <c r="I632" s="108" t="s">
        <v>4605</v>
      </c>
    </row>
    <row r="633" spans="1:9" x14ac:dyDescent="0.3">
      <c r="A633" s="108">
        <v>1987242</v>
      </c>
      <c r="B633" s="108" t="s">
        <v>4606</v>
      </c>
      <c r="C633" s="108" t="s">
        <v>6246</v>
      </c>
      <c r="D633" s="108" t="s">
        <v>6247</v>
      </c>
      <c r="E633" s="108" t="s">
        <v>1367</v>
      </c>
      <c r="F633" s="108" t="s">
        <v>2549</v>
      </c>
      <c r="G633" s="108" t="s">
        <v>377</v>
      </c>
      <c r="H633" s="108" t="s">
        <v>2549</v>
      </c>
      <c r="I633" s="108" t="s">
        <v>4606</v>
      </c>
    </row>
    <row r="634" spans="1:9" x14ac:dyDescent="0.3">
      <c r="A634" s="108">
        <v>6932610</v>
      </c>
      <c r="B634" s="108" t="s">
        <v>7730</v>
      </c>
      <c r="C634" s="108" t="s">
        <v>7731</v>
      </c>
      <c r="D634" s="108" t="s">
        <v>7732</v>
      </c>
      <c r="E634" s="108" t="s">
        <v>1367</v>
      </c>
      <c r="F634" s="108" t="s">
        <v>2549</v>
      </c>
      <c r="G634" s="108" t="s">
        <v>377</v>
      </c>
      <c r="H634" s="108" t="s">
        <v>2549</v>
      </c>
      <c r="I634" s="108" t="s">
        <v>7730</v>
      </c>
    </row>
    <row r="635" spans="1:9" x14ac:dyDescent="0.3">
      <c r="A635" s="108">
        <v>1987276</v>
      </c>
      <c r="B635" s="108" t="s">
        <v>4607</v>
      </c>
      <c r="C635" s="108" t="s">
        <v>6248</v>
      </c>
      <c r="D635" s="108" t="s">
        <v>6249</v>
      </c>
      <c r="E635" s="108" t="s">
        <v>1367</v>
      </c>
      <c r="F635" s="108" t="s">
        <v>2549</v>
      </c>
      <c r="G635" s="108" t="s">
        <v>377</v>
      </c>
      <c r="H635" s="108" t="s">
        <v>2549</v>
      </c>
      <c r="I635" s="108" t="s">
        <v>4607</v>
      </c>
    </row>
    <row r="636" spans="1:9" x14ac:dyDescent="0.3">
      <c r="A636" s="108">
        <v>1987306</v>
      </c>
      <c r="B636" s="108" t="s">
        <v>4608</v>
      </c>
      <c r="C636" s="108" t="s">
        <v>6250</v>
      </c>
      <c r="D636" s="108" t="s">
        <v>6251</v>
      </c>
      <c r="E636" s="108" t="s">
        <v>1367</v>
      </c>
      <c r="F636" s="108" t="s">
        <v>2549</v>
      </c>
      <c r="G636" s="108" t="s">
        <v>377</v>
      </c>
      <c r="H636" s="108" t="s">
        <v>2549</v>
      </c>
      <c r="I636" s="108" t="s">
        <v>4608</v>
      </c>
    </row>
    <row r="637" spans="1:9" x14ac:dyDescent="0.3">
      <c r="A637" s="108">
        <v>1987321</v>
      </c>
      <c r="B637" s="108" t="s">
        <v>4609</v>
      </c>
      <c r="C637" s="108" t="s">
        <v>6252</v>
      </c>
      <c r="D637" s="108" t="s">
        <v>6253</v>
      </c>
      <c r="E637" s="108" t="s">
        <v>1367</v>
      </c>
      <c r="F637" s="108" t="s">
        <v>2549</v>
      </c>
      <c r="G637" s="108" t="s">
        <v>377</v>
      </c>
      <c r="H637" s="108" t="s">
        <v>2549</v>
      </c>
      <c r="I637" s="108" t="s">
        <v>4609</v>
      </c>
    </row>
    <row r="638" spans="1:9" x14ac:dyDescent="0.3">
      <c r="A638" s="108">
        <v>1987325</v>
      </c>
      <c r="B638" s="108" t="s">
        <v>4610</v>
      </c>
      <c r="C638" s="108" t="s">
        <v>6254</v>
      </c>
      <c r="D638" s="108" t="s">
        <v>6255</v>
      </c>
      <c r="E638" s="108" t="s">
        <v>1367</v>
      </c>
      <c r="F638" s="108" t="s">
        <v>2549</v>
      </c>
      <c r="G638" s="108" t="s">
        <v>377</v>
      </c>
      <c r="H638" s="108" t="s">
        <v>2549</v>
      </c>
      <c r="I638" s="108" t="s">
        <v>4610</v>
      </c>
    </row>
    <row r="639" spans="1:9" x14ac:dyDescent="0.3">
      <c r="A639" s="108">
        <v>4350112</v>
      </c>
      <c r="B639" s="108" t="s">
        <v>6256</v>
      </c>
      <c r="C639" s="108" t="s">
        <v>6257</v>
      </c>
      <c r="D639" s="108" t="s">
        <v>8782</v>
      </c>
      <c r="E639" s="108"/>
      <c r="F639" s="108"/>
      <c r="G639" s="108"/>
      <c r="H639" s="108"/>
      <c r="I639" s="108"/>
    </row>
    <row r="640" spans="1:9" x14ac:dyDescent="0.3">
      <c r="A640" s="108" t="s">
        <v>8783</v>
      </c>
      <c r="B640" s="108" t="s">
        <v>1256</v>
      </c>
      <c r="C640" s="108" t="s">
        <v>7773</v>
      </c>
      <c r="D640" s="108" t="s">
        <v>377</v>
      </c>
      <c r="E640" s="108" t="s">
        <v>2549</v>
      </c>
      <c r="F640" s="108" t="s">
        <v>6256</v>
      </c>
      <c r="G640" s="108"/>
      <c r="H640" s="108"/>
      <c r="I640" s="108"/>
    </row>
    <row r="641" spans="1:9" x14ac:dyDescent="0.3">
      <c r="A641" s="108">
        <v>2358217</v>
      </c>
      <c r="B641" s="108" t="s">
        <v>4611</v>
      </c>
      <c r="C641" s="108" t="s">
        <v>6257</v>
      </c>
      <c r="D641" s="108" t="s">
        <v>6257</v>
      </c>
      <c r="E641" s="108" t="s">
        <v>1256</v>
      </c>
      <c r="F641" s="108" t="s">
        <v>7773</v>
      </c>
      <c r="G641" s="108" t="s">
        <v>377</v>
      </c>
      <c r="H641" s="108" t="s">
        <v>2549</v>
      </c>
      <c r="I641" s="108" t="s">
        <v>4611</v>
      </c>
    </row>
    <row r="642" spans="1:9" x14ac:dyDescent="0.3">
      <c r="A642" s="108">
        <v>2358419</v>
      </c>
      <c r="B642" s="108" t="s">
        <v>4612</v>
      </c>
      <c r="C642" s="108" t="s">
        <v>6258</v>
      </c>
      <c r="D642" s="108" t="s">
        <v>6259</v>
      </c>
      <c r="E642" s="108" t="s">
        <v>1367</v>
      </c>
      <c r="F642" s="108" t="s">
        <v>2549</v>
      </c>
      <c r="G642" s="108" t="s">
        <v>377</v>
      </c>
      <c r="H642" s="108" t="s">
        <v>2549</v>
      </c>
      <c r="I642" s="108" t="s">
        <v>4612</v>
      </c>
    </row>
    <row r="643" spans="1:9" x14ac:dyDescent="0.3">
      <c r="A643" s="108">
        <v>4350098</v>
      </c>
      <c r="B643" s="108" t="s">
        <v>6260</v>
      </c>
      <c r="C643" s="108" t="s">
        <v>6261</v>
      </c>
      <c r="D643" s="108" t="s">
        <v>8784</v>
      </c>
      <c r="E643" s="108"/>
      <c r="F643" s="108"/>
      <c r="G643" s="108"/>
      <c r="H643" s="108"/>
      <c r="I643" s="108"/>
    </row>
    <row r="644" spans="1:9" x14ac:dyDescent="0.3">
      <c r="A644" s="108" t="s">
        <v>8785</v>
      </c>
      <c r="B644" s="108" t="s">
        <v>1256</v>
      </c>
      <c r="C644" s="108" t="s">
        <v>7773</v>
      </c>
      <c r="D644" s="108" t="s">
        <v>377</v>
      </c>
      <c r="E644" s="108" t="s">
        <v>2549</v>
      </c>
      <c r="F644" s="108" t="s">
        <v>6260</v>
      </c>
      <c r="G644" s="108"/>
      <c r="H644" s="108"/>
      <c r="I644" s="108"/>
    </row>
    <row r="645" spans="1:9" x14ac:dyDescent="0.3">
      <c r="A645" s="108">
        <v>2358203</v>
      </c>
      <c r="B645" s="108" t="s">
        <v>4613</v>
      </c>
      <c r="C645" s="108" t="s">
        <v>6261</v>
      </c>
      <c r="D645" s="108" t="s">
        <v>6261</v>
      </c>
      <c r="E645" s="108" t="s">
        <v>1256</v>
      </c>
      <c r="F645" s="108" t="s">
        <v>7773</v>
      </c>
      <c r="G645" s="108" t="s">
        <v>377</v>
      </c>
      <c r="H645" s="108" t="s">
        <v>2549</v>
      </c>
      <c r="I645" s="108" t="s">
        <v>4613</v>
      </c>
    </row>
    <row r="646" spans="1:9" x14ac:dyDescent="0.3">
      <c r="A646" s="108">
        <v>35602</v>
      </c>
      <c r="B646" s="108" t="s">
        <v>4614</v>
      </c>
      <c r="C646" s="108" t="s">
        <v>6262</v>
      </c>
      <c r="D646" s="108" t="s">
        <v>6263</v>
      </c>
      <c r="E646" s="108" t="s">
        <v>186</v>
      </c>
      <c r="F646" s="108" t="s">
        <v>2549</v>
      </c>
      <c r="G646" s="108" t="s">
        <v>377</v>
      </c>
      <c r="H646" s="108" t="s">
        <v>6264</v>
      </c>
      <c r="I646" s="108" t="s">
        <v>4614</v>
      </c>
    </row>
    <row r="647" spans="1:9" x14ac:dyDescent="0.3">
      <c r="A647" s="108">
        <v>35580</v>
      </c>
      <c r="B647" s="108" t="s">
        <v>4615</v>
      </c>
      <c r="C647" s="108" t="s">
        <v>6265</v>
      </c>
      <c r="D647" s="108" t="s">
        <v>6266</v>
      </c>
      <c r="E647" s="108" t="s">
        <v>186</v>
      </c>
      <c r="F647" s="108" t="s">
        <v>2549</v>
      </c>
      <c r="G647" s="108" t="s">
        <v>377</v>
      </c>
      <c r="H647" s="108" t="s">
        <v>6264</v>
      </c>
      <c r="I647" s="108" t="s">
        <v>4615</v>
      </c>
    </row>
    <row r="648" spans="1:9" x14ac:dyDescent="0.3">
      <c r="A648" s="108">
        <v>35593</v>
      </c>
      <c r="B648" s="108" t="s">
        <v>4616</v>
      </c>
      <c r="C648" s="108" t="s">
        <v>6267</v>
      </c>
      <c r="D648" s="108" t="s">
        <v>6268</v>
      </c>
      <c r="E648" s="108" t="s">
        <v>186</v>
      </c>
      <c r="F648" s="108" t="s">
        <v>2549</v>
      </c>
      <c r="G648" s="108" t="s">
        <v>377</v>
      </c>
      <c r="H648" s="108" t="s">
        <v>6264</v>
      </c>
      <c r="I648" s="108" t="s">
        <v>4616</v>
      </c>
    </row>
    <row r="649" spans="1:9" x14ac:dyDescent="0.3">
      <c r="A649" s="108">
        <v>1873733</v>
      </c>
      <c r="B649" s="108" t="s">
        <v>4617</v>
      </c>
      <c r="C649" s="108" t="s">
        <v>6269</v>
      </c>
      <c r="D649" s="108" t="s">
        <v>6270</v>
      </c>
      <c r="E649" s="108" t="s">
        <v>186</v>
      </c>
      <c r="F649" s="108" t="s">
        <v>2549</v>
      </c>
      <c r="G649" s="108" t="s">
        <v>2827</v>
      </c>
      <c r="H649" s="108" t="s">
        <v>6264</v>
      </c>
      <c r="I649" s="108" t="s">
        <v>4617</v>
      </c>
    </row>
    <row r="650" spans="1:9" x14ac:dyDescent="0.3">
      <c r="A650" s="108">
        <v>1927048</v>
      </c>
      <c r="B650" s="108" t="s">
        <v>4618</v>
      </c>
      <c r="C650" s="108" t="s">
        <v>6271</v>
      </c>
      <c r="D650" s="108" t="s">
        <v>6272</v>
      </c>
      <c r="E650" s="108" t="s">
        <v>186</v>
      </c>
      <c r="F650" s="108" t="s">
        <v>2549</v>
      </c>
      <c r="G650" s="108" t="s">
        <v>2827</v>
      </c>
      <c r="H650" s="108" t="s">
        <v>2549</v>
      </c>
      <c r="I650" s="108" t="s">
        <v>4618</v>
      </c>
    </row>
    <row r="651" spans="1:9" x14ac:dyDescent="0.3">
      <c r="A651" s="108">
        <v>4350106</v>
      </c>
      <c r="B651" s="108" t="s">
        <v>6273</v>
      </c>
      <c r="C651" s="108" t="s">
        <v>6274</v>
      </c>
      <c r="D651" s="108" t="s">
        <v>8786</v>
      </c>
      <c r="E651" s="108"/>
      <c r="F651" s="108"/>
      <c r="G651" s="108"/>
      <c r="H651" s="108"/>
      <c r="I651" s="108"/>
    </row>
    <row r="652" spans="1:9" x14ac:dyDescent="0.3">
      <c r="A652" s="108" t="s">
        <v>8787</v>
      </c>
      <c r="B652" s="108" t="s">
        <v>1256</v>
      </c>
      <c r="C652" s="108" t="s">
        <v>7773</v>
      </c>
      <c r="D652" s="108" t="s">
        <v>377</v>
      </c>
      <c r="E652" s="108" t="s">
        <v>2549</v>
      </c>
      <c r="F652" s="108" t="s">
        <v>6273</v>
      </c>
      <c r="G652" s="108"/>
      <c r="H652" s="108"/>
      <c r="I652" s="108"/>
    </row>
    <row r="653" spans="1:9" x14ac:dyDescent="0.3">
      <c r="A653" s="108">
        <v>2358209</v>
      </c>
      <c r="B653" s="108" t="s">
        <v>4619</v>
      </c>
      <c r="C653" s="108" t="s">
        <v>6274</v>
      </c>
      <c r="D653" s="108" t="s">
        <v>6274</v>
      </c>
      <c r="E653" s="108" t="s">
        <v>1256</v>
      </c>
      <c r="F653" s="108" t="s">
        <v>7773</v>
      </c>
      <c r="G653" s="108" t="s">
        <v>377</v>
      </c>
      <c r="H653" s="108" t="s">
        <v>2549</v>
      </c>
      <c r="I653" s="108" t="s">
        <v>4619</v>
      </c>
    </row>
    <row r="654" spans="1:9" x14ac:dyDescent="0.3">
      <c r="A654" s="108">
        <v>1987153</v>
      </c>
      <c r="B654" s="108" t="s">
        <v>4620</v>
      </c>
      <c r="C654" s="108" t="s">
        <v>6275</v>
      </c>
      <c r="D654" s="108" t="s">
        <v>6276</v>
      </c>
      <c r="E654" s="108" t="s">
        <v>1256</v>
      </c>
      <c r="F654" s="108" t="s">
        <v>7773</v>
      </c>
      <c r="G654" s="108" t="s">
        <v>377</v>
      </c>
      <c r="H654" s="108" t="s">
        <v>2549</v>
      </c>
      <c r="I654" s="108" t="s">
        <v>4620</v>
      </c>
    </row>
    <row r="655" spans="1:9" x14ac:dyDescent="0.3">
      <c r="A655" s="108">
        <v>36603</v>
      </c>
      <c r="B655" s="108" t="s">
        <v>4621</v>
      </c>
      <c r="C655" s="108" t="s">
        <v>6277</v>
      </c>
      <c r="D655" s="108" t="s">
        <v>6278</v>
      </c>
      <c r="E655" s="108" t="s">
        <v>186</v>
      </c>
      <c r="F655" s="108" t="s">
        <v>2549</v>
      </c>
      <c r="G655" s="108" t="s">
        <v>377</v>
      </c>
      <c r="H655" s="108" t="s">
        <v>2549</v>
      </c>
      <c r="I655" s="108" t="s">
        <v>4621</v>
      </c>
    </row>
    <row r="656" spans="1:9" x14ac:dyDescent="0.3">
      <c r="A656" s="108">
        <v>53967</v>
      </c>
      <c r="B656" s="108" t="s">
        <v>4622</v>
      </c>
      <c r="C656" s="108" t="s">
        <v>6277</v>
      </c>
      <c r="D656" s="108" t="s">
        <v>6279</v>
      </c>
      <c r="E656" s="108" t="s">
        <v>1367</v>
      </c>
      <c r="F656" s="108" t="s">
        <v>2549</v>
      </c>
      <c r="G656" s="108" t="s">
        <v>377</v>
      </c>
      <c r="H656" s="108" t="s">
        <v>6280</v>
      </c>
      <c r="I656" s="108" t="s">
        <v>4622</v>
      </c>
    </row>
    <row r="657" spans="1:9" x14ac:dyDescent="0.3">
      <c r="A657" s="108">
        <v>36609</v>
      </c>
      <c r="B657" s="108" t="s">
        <v>4623</v>
      </c>
      <c r="C657" s="108" t="s">
        <v>6281</v>
      </c>
      <c r="D657" s="108" t="s">
        <v>6282</v>
      </c>
      <c r="E657" s="108" t="s">
        <v>186</v>
      </c>
      <c r="F657" s="108" t="s">
        <v>2549</v>
      </c>
      <c r="G657" s="108" t="s">
        <v>377</v>
      </c>
      <c r="H657" s="108" t="s">
        <v>2549</v>
      </c>
      <c r="I657" s="108" t="s">
        <v>4623</v>
      </c>
    </row>
    <row r="658" spans="1:9" x14ac:dyDescent="0.3">
      <c r="A658" s="108">
        <v>53976</v>
      </c>
      <c r="B658" s="108" t="s">
        <v>4624</v>
      </c>
      <c r="C658" s="108" t="s">
        <v>6281</v>
      </c>
      <c r="D658" s="108" t="s">
        <v>6282</v>
      </c>
      <c r="E658" s="108" t="s">
        <v>1367</v>
      </c>
      <c r="F658" s="108" t="s">
        <v>2549</v>
      </c>
      <c r="G658" s="108" t="s">
        <v>377</v>
      </c>
      <c r="H658" s="108" t="s">
        <v>102</v>
      </c>
      <c r="I658" s="108" t="s">
        <v>4624</v>
      </c>
    </row>
    <row r="659" spans="1:9" x14ac:dyDescent="0.3">
      <c r="A659" s="108">
        <v>256575</v>
      </c>
      <c r="B659" s="108" t="s">
        <v>4625</v>
      </c>
      <c r="C659" s="108" t="s">
        <v>6283</v>
      </c>
      <c r="D659" s="108" t="s">
        <v>6284</v>
      </c>
      <c r="E659" s="108" t="s">
        <v>1367</v>
      </c>
      <c r="F659" s="108" t="s">
        <v>2549</v>
      </c>
      <c r="G659" s="108" t="s">
        <v>377</v>
      </c>
      <c r="H659" s="108" t="s">
        <v>102</v>
      </c>
      <c r="I659" s="108" t="s">
        <v>4625</v>
      </c>
    </row>
    <row r="660" spans="1:9" x14ac:dyDescent="0.3">
      <c r="A660" s="108">
        <v>2358475</v>
      </c>
      <c r="B660" s="108" t="s">
        <v>4626</v>
      </c>
      <c r="C660" s="108" t="s">
        <v>6285</v>
      </c>
      <c r="D660" s="108" t="s">
        <v>6286</v>
      </c>
      <c r="E660" s="108" t="s">
        <v>1367</v>
      </c>
      <c r="F660" s="108" t="s">
        <v>2549</v>
      </c>
      <c r="G660" s="108" t="s">
        <v>377</v>
      </c>
      <c r="H660" s="108" t="s">
        <v>2549</v>
      </c>
      <c r="I660" s="108" t="s">
        <v>4626</v>
      </c>
    </row>
    <row r="661" spans="1:9" x14ac:dyDescent="0.3">
      <c r="A661" s="108">
        <v>2358480</v>
      </c>
      <c r="B661" s="108" t="s">
        <v>4627</v>
      </c>
      <c r="C661" s="108" t="s">
        <v>6287</v>
      </c>
      <c r="D661" s="108" t="s">
        <v>6288</v>
      </c>
      <c r="E661" s="108" t="s">
        <v>1367</v>
      </c>
      <c r="F661" s="108" t="s">
        <v>2549</v>
      </c>
      <c r="G661" s="108" t="s">
        <v>377</v>
      </c>
      <c r="H661" s="108" t="s">
        <v>2549</v>
      </c>
      <c r="I661" s="108" t="s">
        <v>4627</v>
      </c>
    </row>
    <row r="662" spans="1:9" x14ac:dyDescent="0.3">
      <c r="A662" s="108">
        <v>117692</v>
      </c>
      <c r="B662" s="108" t="s">
        <v>4628</v>
      </c>
      <c r="C662" s="108" t="s">
        <v>6289</v>
      </c>
      <c r="D662" s="108" t="s">
        <v>6290</v>
      </c>
      <c r="E662" s="108" t="s">
        <v>186</v>
      </c>
      <c r="F662" s="108" t="s">
        <v>2549</v>
      </c>
      <c r="G662" s="108" t="s">
        <v>377</v>
      </c>
      <c r="H662" s="108" t="s">
        <v>2549</v>
      </c>
      <c r="I662" s="108" t="s">
        <v>4628</v>
      </c>
    </row>
    <row r="663" spans="1:9" x14ac:dyDescent="0.3">
      <c r="A663" s="108">
        <v>4350121</v>
      </c>
      <c r="B663" s="108" t="s">
        <v>6291</v>
      </c>
      <c r="C663" s="108" t="s">
        <v>6292</v>
      </c>
      <c r="D663" s="108" t="s">
        <v>8788</v>
      </c>
      <c r="E663" s="108"/>
      <c r="F663" s="108"/>
      <c r="G663" s="108"/>
      <c r="H663" s="108"/>
      <c r="I663" s="108"/>
    </row>
    <row r="664" spans="1:9" x14ac:dyDescent="0.3">
      <c r="A664" s="108" t="s">
        <v>8789</v>
      </c>
      <c r="B664" s="108" t="s">
        <v>1256</v>
      </c>
      <c r="C664" s="108"/>
      <c r="D664" s="108" t="s">
        <v>377</v>
      </c>
      <c r="E664" s="108" t="s">
        <v>2549</v>
      </c>
      <c r="F664" s="108" t="s">
        <v>6291</v>
      </c>
      <c r="G664" s="108"/>
      <c r="H664" s="108"/>
      <c r="I664" s="108"/>
    </row>
    <row r="665" spans="1:9" x14ac:dyDescent="0.3">
      <c r="A665" s="108">
        <v>2358196</v>
      </c>
      <c r="B665" s="108" t="s">
        <v>4629</v>
      </c>
      <c r="C665" s="108" t="s">
        <v>6292</v>
      </c>
      <c r="D665" s="108" t="s">
        <v>6293</v>
      </c>
      <c r="E665" s="108" t="s">
        <v>1256</v>
      </c>
      <c r="F665" s="108"/>
      <c r="G665" s="108" t="s">
        <v>377</v>
      </c>
      <c r="H665" s="108" t="s">
        <v>2549</v>
      </c>
      <c r="I665" s="108" t="s">
        <v>4629</v>
      </c>
    </row>
    <row r="666" spans="1:9" x14ac:dyDescent="0.3">
      <c r="A666" s="108">
        <v>37252</v>
      </c>
      <c r="B666" s="108" t="s">
        <v>4630</v>
      </c>
      <c r="C666" s="108" t="s">
        <v>6294</v>
      </c>
      <c r="D666" s="108" t="s">
        <v>6295</v>
      </c>
      <c r="E666" s="108" t="s">
        <v>186</v>
      </c>
      <c r="F666" s="108" t="s">
        <v>2549</v>
      </c>
      <c r="G666" s="108" t="s">
        <v>377</v>
      </c>
      <c r="H666" s="108" t="s">
        <v>6105</v>
      </c>
      <c r="I666" s="108" t="s">
        <v>4630</v>
      </c>
    </row>
    <row r="667" spans="1:9" x14ac:dyDescent="0.3">
      <c r="A667" s="108">
        <v>35757</v>
      </c>
      <c r="B667" s="108" t="s">
        <v>4631</v>
      </c>
      <c r="C667" s="108" t="s">
        <v>6296</v>
      </c>
      <c r="D667" s="108" t="s">
        <v>6297</v>
      </c>
      <c r="E667" s="108" t="s">
        <v>1256</v>
      </c>
      <c r="F667" s="108" t="s">
        <v>6298</v>
      </c>
      <c r="G667" s="108" t="s">
        <v>377</v>
      </c>
      <c r="H667" s="108" t="s">
        <v>6299</v>
      </c>
      <c r="I667" s="108" t="s">
        <v>4631</v>
      </c>
    </row>
    <row r="668" spans="1:9" x14ac:dyDescent="0.3">
      <c r="A668" s="108">
        <v>35822</v>
      </c>
      <c r="B668" s="108" t="s">
        <v>4632</v>
      </c>
      <c r="C668" s="108" t="s">
        <v>6300</v>
      </c>
      <c r="D668" s="108" t="s">
        <v>6301</v>
      </c>
      <c r="E668" s="108" t="s">
        <v>186</v>
      </c>
      <c r="F668" s="108" t="s">
        <v>2549</v>
      </c>
      <c r="G668" s="108" t="s">
        <v>377</v>
      </c>
      <c r="H668" s="108" t="s">
        <v>6299</v>
      </c>
      <c r="I668" s="108" t="s">
        <v>4632</v>
      </c>
    </row>
    <row r="669" spans="1:9" x14ac:dyDescent="0.3">
      <c r="A669" s="108">
        <v>35744</v>
      </c>
      <c r="B669" s="108" t="s">
        <v>4633</v>
      </c>
      <c r="C669" s="108" t="s">
        <v>6302</v>
      </c>
      <c r="D669" s="108" t="s">
        <v>6303</v>
      </c>
      <c r="E669" s="108" t="s">
        <v>186</v>
      </c>
      <c r="F669" s="108" t="s">
        <v>2549</v>
      </c>
      <c r="G669" s="108" t="s">
        <v>377</v>
      </c>
      <c r="H669" s="108" t="s">
        <v>6299</v>
      </c>
      <c r="I669" s="108" t="s">
        <v>4633</v>
      </c>
    </row>
    <row r="670" spans="1:9" x14ac:dyDescent="0.3">
      <c r="A670" s="108">
        <v>35768</v>
      </c>
      <c r="B670" s="108" t="s">
        <v>4634</v>
      </c>
      <c r="C670" s="108" t="s">
        <v>6304</v>
      </c>
      <c r="D670" s="108" t="s">
        <v>6305</v>
      </c>
      <c r="E670" s="108" t="s">
        <v>186</v>
      </c>
      <c r="F670" s="108" t="s">
        <v>2549</v>
      </c>
      <c r="G670" s="108" t="s">
        <v>377</v>
      </c>
      <c r="H670" s="108" t="s">
        <v>6299</v>
      </c>
      <c r="I670" s="108" t="s">
        <v>4634</v>
      </c>
    </row>
    <row r="671" spans="1:9" x14ac:dyDescent="0.3">
      <c r="A671" s="108">
        <v>35777</v>
      </c>
      <c r="B671" s="108" t="s">
        <v>4635</v>
      </c>
      <c r="C671" s="108" t="s">
        <v>6306</v>
      </c>
      <c r="D671" s="108" t="s">
        <v>6307</v>
      </c>
      <c r="E671" s="108" t="s">
        <v>186</v>
      </c>
      <c r="F671" s="108" t="s">
        <v>2549</v>
      </c>
      <c r="G671" s="108" t="s">
        <v>377</v>
      </c>
      <c r="H671" s="108" t="s">
        <v>6299</v>
      </c>
      <c r="I671" s="108" t="s">
        <v>4635</v>
      </c>
    </row>
    <row r="672" spans="1:9" x14ac:dyDescent="0.3">
      <c r="A672" s="108">
        <v>35786</v>
      </c>
      <c r="B672" s="108" t="s">
        <v>4636</v>
      </c>
      <c r="C672" s="108" t="s">
        <v>6308</v>
      </c>
      <c r="D672" s="108" t="s">
        <v>6309</v>
      </c>
      <c r="E672" s="108" t="s">
        <v>186</v>
      </c>
      <c r="F672" s="108" t="s">
        <v>2549</v>
      </c>
      <c r="G672" s="108" t="s">
        <v>377</v>
      </c>
      <c r="H672" s="108" t="s">
        <v>6299</v>
      </c>
      <c r="I672" s="108" t="s">
        <v>4636</v>
      </c>
    </row>
    <row r="673" spans="1:9" x14ac:dyDescent="0.3">
      <c r="A673" s="108">
        <v>35795</v>
      </c>
      <c r="B673" s="108" t="s">
        <v>4637</v>
      </c>
      <c r="C673" s="108" t="s">
        <v>6310</v>
      </c>
      <c r="D673" s="108" t="s">
        <v>6311</v>
      </c>
      <c r="E673" s="108" t="s">
        <v>186</v>
      </c>
      <c r="F673" s="108" t="s">
        <v>2549</v>
      </c>
      <c r="G673" s="108" t="s">
        <v>377</v>
      </c>
      <c r="H673" s="108" t="s">
        <v>6299</v>
      </c>
      <c r="I673" s="108" t="s">
        <v>4637</v>
      </c>
    </row>
    <row r="674" spans="1:9" x14ac:dyDescent="0.3">
      <c r="A674" s="108">
        <v>35804</v>
      </c>
      <c r="B674" s="108" t="s">
        <v>4638</v>
      </c>
      <c r="C674" s="108" t="s">
        <v>6312</v>
      </c>
      <c r="D674" s="108" t="s">
        <v>6313</v>
      </c>
      <c r="E674" s="108" t="s">
        <v>186</v>
      </c>
      <c r="F674" s="108" t="s">
        <v>2549</v>
      </c>
      <c r="G674" s="108" t="s">
        <v>377</v>
      </c>
      <c r="H674" s="108" t="s">
        <v>6299</v>
      </c>
      <c r="I674" s="108" t="s">
        <v>4638</v>
      </c>
    </row>
    <row r="675" spans="1:9" x14ac:dyDescent="0.3">
      <c r="A675" s="108">
        <v>35813</v>
      </c>
      <c r="B675" s="108" t="s">
        <v>4639</v>
      </c>
      <c r="C675" s="108" t="s">
        <v>6314</v>
      </c>
      <c r="D675" s="108" t="s">
        <v>6315</v>
      </c>
      <c r="E675" s="108" t="s">
        <v>186</v>
      </c>
      <c r="F675" s="108" t="s">
        <v>2549</v>
      </c>
      <c r="G675" s="108" t="s">
        <v>377</v>
      </c>
      <c r="H675" s="108" t="s">
        <v>6299</v>
      </c>
      <c r="I675" s="108" t="s">
        <v>4639</v>
      </c>
    </row>
    <row r="676" spans="1:9" x14ac:dyDescent="0.3">
      <c r="A676" s="108">
        <v>36185</v>
      </c>
      <c r="B676" s="108" t="s">
        <v>4640</v>
      </c>
      <c r="C676" s="108" t="s">
        <v>6316</v>
      </c>
      <c r="D676" s="108" t="s">
        <v>6317</v>
      </c>
      <c r="E676" s="108" t="s">
        <v>1256</v>
      </c>
      <c r="F676" s="108"/>
      <c r="G676" s="108" t="s">
        <v>377</v>
      </c>
      <c r="H676" s="108" t="s">
        <v>2549</v>
      </c>
      <c r="I676" s="108" t="s">
        <v>4640</v>
      </c>
    </row>
    <row r="677" spans="1:9" x14ac:dyDescent="0.3">
      <c r="A677" s="108">
        <v>36250</v>
      </c>
      <c r="B677" s="108" t="s">
        <v>4641</v>
      </c>
      <c r="C677" s="108" t="s">
        <v>6318</v>
      </c>
      <c r="D677" s="108" t="s">
        <v>6319</v>
      </c>
      <c r="E677" s="108" t="s">
        <v>1256</v>
      </c>
      <c r="F677" s="108"/>
      <c r="G677" s="108" t="s">
        <v>377</v>
      </c>
      <c r="H677" s="108" t="s">
        <v>2549</v>
      </c>
      <c r="I677" s="108" t="s">
        <v>4641</v>
      </c>
    </row>
    <row r="678" spans="1:9" x14ac:dyDescent="0.3">
      <c r="A678" s="108">
        <v>36255</v>
      </c>
      <c r="B678" s="108" t="s">
        <v>4642</v>
      </c>
      <c r="C678" s="108" t="s">
        <v>6320</v>
      </c>
      <c r="D678" s="108" t="s">
        <v>6321</v>
      </c>
      <c r="E678" s="108" t="s">
        <v>1256</v>
      </c>
      <c r="F678" s="108"/>
      <c r="G678" s="108" t="s">
        <v>377</v>
      </c>
      <c r="H678" s="108" t="s">
        <v>2549</v>
      </c>
      <c r="I678" s="108" t="s">
        <v>4642</v>
      </c>
    </row>
    <row r="679" spans="1:9" x14ac:dyDescent="0.3">
      <c r="A679" s="108">
        <v>4729219</v>
      </c>
      <c r="B679" s="108" t="s">
        <v>6322</v>
      </c>
      <c r="C679" s="108" t="s">
        <v>6323</v>
      </c>
      <c r="D679" s="108" t="s">
        <v>6324</v>
      </c>
      <c r="E679" s="108" t="s">
        <v>1256</v>
      </c>
      <c r="F679" s="108"/>
      <c r="G679" s="108" t="s">
        <v>377</v>
      </c>
      <c r="H679" s="108" t="s">
        <v>2549</v>
      </c>
      <c r="I679" s="108" t="s">
        <v>6322</v>
      </c>
    </row>
    <row r="680" spans="1:9" x14ac:dyDescent="0.3">
      <c r="A680" s="108">
        <v>1873597</v>
      </c>
      <c r="B680" s="108" t="s">
        <v>4643</v>
      </c>
      <c r="C680" s="108" t="s">
        <v>6325</v>
      </c>
      <c r="D680" s="108" t="s">
        <v>6326</v>
      </c>
      <c r="E680" s="108" t="s">
        <v>186</v>
      </c>
      <c r="F680" s="108" t="s">
        <v>2549</v>
      </c>
      <c r="G680" s="108" t="s">
        <v>2827</v>
      </c>
      <c r="H680" s="108" t="s">
        <v>2549</v>
      </c>
      <c r="I680" s="108" t="s">
        <v>4643</v>
      </c>
    </row>
    <row r="681" spans="1:9" x14ac:dyDescent="0.3">
      <c r="A681" s="108">
        <v>5646647</v>
      </c>
      <c r="B681" s="108" t="s">
        <v>7733</v>
      </c>
      <c r="C681" s="108" t="s">
        <v>7733</v>
      </c>
      <c r="D681" s="108" t="s">
        <v>7734</v>
      </c>
      <c r="E681" s="108" t="s">
        <v>1367</v>
      </c>
      <c r="F681" s="108" t="s">
        <v>2549</v>
      </c>
      <c r="G681" s="108" t="s">
        <v>377</v>
      </c>
      <c r="H681" s="108" t="s">
        <v>2549</v>
      </c>
      <c r="I681" s="108" t="s">
        <v>7733</v>
      </c>
    </row>
    <row r="682" spans="1:9" x14ac:dyDescent="0.3">
      <c r="A682" s="108">
        <v>1992298</v>
      </c>
      <c r="B682" s="108" t="s">
        <v>4644</v>
      </c>
      <c r="C682" s="108" t="s">
        <v>6327</v>
      </c>
      <c r="D682" s="108" t="s">
        <v>6328</v>
      </c>
      <c r="E682" s="108" t="s">
        <v>1367</v>
      </c>
      <c r="F682" s="108" t="s">
        <v>2549</v>
      </c>
      <c r="G682" s="108" t="s">
        <v>377</v>
      </c>
      <c r="H682" s="108" t="s">
        <v>2549</v>
      </c>
      <c r="I682" s="108" t="s">
        <v>4644</v>
      </c>
    </row>
    <row r="683" spans="1:9" x14ac:dyDescent="0.3">
      <c r="A683" s="108">
        <v>1992307</v>
      </c>
      <c r="B683" s="108" t="s">
        <v>4645</v>
      </c>
      <c r="C683" s="108" t="s">
        <v>6329</v>
      </c>
      <c r="D683" s="108" t="s">
        <v>6330</v>
      </c>
      <c r="E683" s="108" t="s">
        <v>1367</v>
      </c>
      <c r="F683" s="108" t="s">
        <v>2549</v>
      </c>
      <c r="G683" s="108" t="s">
        <v>377</v>
      </c>
      <c r="H683" s="108" t="s">
        <v>2549</v>
      </c>
      <c r="I683" s="108" t="s">
        <v>4645</v>
      </c>
    </row>
    <row r="684" spans="1:9" x14ac:dyDescent="0.3">
      <c r="A684" s="108">
        <v>1873704</v>
      </c>
      <c r="B684" s="108" t="s">
        <v>4646</v>
      </c>
      <c r="C684" s="108" t="s">
        <v>4646</v>
      </c>
      <c r="D684" s="108" t="s">
        <v>6331</v>
      </c>
      <c r="E684" s="108" t="s">
        <v>1367</v>
      </c>
      <c r="F684" s="108" t="s">
        <v>2549</v>
      </c>
      <c r="G684" s="108" t="s">
        <v>377</v>
      </c>
      <c r="H684" s="108" t="s">
        <v>102</v>
      </c>
      <c r="I684" s="108" t="s">
        <v>4646</v>
      </c>
    </row>
    <row r="685" spans="1:9" x14ac:dyDescent="0.3">
      <c r="A685" s="108">
        <v>5523052</v>
      </c>
      <c r="B685" s="108" t="s">
        <v>7735</v>
      </c>
      <c r="C685" s="108" t="s">
        <v>7736</v>
      </c>
      <c r="D685" s="108" t="s">
        <v>7718</v>
      </c>
      <c r="E685" s="108"/>
      <c r="F685" s="108"/>
      <c r="G685" s="108"/>
      <c r="H685" s="108"/>
      <c r="I685" s="108"/>
    </row>
    <row r="686" spans="1:9" x14ac:dyDescent="0.3">
      <c r="A686" s="108" t="s">
        <v>7719</v>
      </c>
      <c r="B686" s="108" t="s">
        <v>1256</v>
      </c>
      <c r="C686" s="108" t="s">
        <v>5542</v>
      </c>
      <c r="D686" s="108" t="s">
        <v>377</v>
      </c>
      <c r="E686" s="108" t="s">
        <v>2549</v>
      </c>
      <c r="F686" s="108" t="s">
        <v>7735</v>
      </c>
      <c r="G686" s="108"/>
      <c r="H686" s="108"/>
      <c r="I686" s="108"/>
    </row>
    <row r="687" spans="1:9" x14ac:dyDescent="0.3">
      <c r="A687" s="108">
        <v>5523063</v>
      </c>
      <c r="B687" s="108" t="s">
        <v>7737</v>
      </c>
      <c r="C687" s="108" t="s">
        <v>6150</v>
      </c>
      <c r="D687" s="108" t="s">
        <v>7738</v>
      </c>
      <c r="E687" s="108" t="s">
        <v>1256</v>
      </c>
      <c r="F687" s="108" t="s">
        <v>6152</v>
      </c>
      <c r="G687" s="108" t="s">
        <v>377</v>
      </c>
      <c r="H687" s="108" t="s">
        <v>2549</v>
      </c>
      <c r="I687" s="108" t="s">
        <v>7737</v>
      </c>
    </row>
    <row r="688" spans="1:9" x14ac:dyDescent="0.3">
      <c r="A688" s="108">
        <v>5523070</v>
      </c>
      <c r="B688" s="108" t="s">
        <v>7739</v>
      </c>
      <c r="C688" s="108" t="s">
        <v>6153</v>
      </c>
      <c r="D688" s="108" t="s">
        <v>7740</v>
      </c>
      <c r="E688" s="108" t="s">
        <v>1256</v>
      </c>
      <c r="F688" s="108" t="s">
        <v>6152</v>
      </c>
      <c r="G688" s="108" t="s">
        <v>377</v>
      </c>
      <c r="H688" s="108" t="s">
        <v>2549</v>
      </c>
      <c r="I688" s="108" t="s">
        <v>7739</v>
      </c>
    </row>
    <row r="689" spans="1:9" x14ac:dyDescent="0.3">
      <c r="A689" s="108">
        <v>1987203</v>
      </c>
      <c r="B689" s="108" t="s">
        <v>4647</v>
      </c>
      <c r="C689" s="108" t="s">
        <v>6332</v>
      </c>
      <c r="D689" s="108" t="s">
        <v>6333</v>
      </c>
      <c r="E689" s="108" t="s">
        <v>186</v>
      </c>
      <c r="F689" s="108" t="s">
        <v>2549</v>
      </c>
      <c r="G689" s="108" t="s">
        <v>377</v>
      </c>
      <c r="H689" s="108" t="s">
        <v>102</v>
      </c>
      <c r="I689" s="108" t="s">
        <v>4647</v>
      </c>
    </row>
    <row r="690" spans="1:9" x14ac:dyDescent="0.3">
      <c r="A690" s="108">
        <v>6932581</v>
      </c>
      <c r="B690" s="108" t="s">
        <v>7741</v>
      </c>
      <c r="C690" s="108" t="s">
        <v>7742</v>
      </c>
      <c r="D690" s="108" t="s">
        <v>7743</v>
      </c>
      <c r="E690" s="108" t="s">
        <v>1256</v>
      </c>
      <c r="F690" s="108" t="s">
        <v>5542</v>
      </c>
      <c r="G690" s="108" t="s">
        <v>377</v>
      </c>
      <c r="H690" s="108" t="s">
        <v>2549</v>
      </c>
      <c r="I690" s="108" t="s">
        <v>7741</v>
      </c>
    </row>
    <row r="691" spans="1:9" x14ac:dyDescent="0.3">
      <c r="A691" s="108">
        <v>1987211</v>
      </c>
      <c r="B691" s="108" t="s">
        <v>4648</v>
      </c>
      <c r="C691" s="108" t="s">
        <v>6334</v>
      </c>
      <c r="D691" s="108" t="s">
        <v>7744</v>
      </c>
      <c r="E691" s="108" t="s">
        <v>1367</v>
      </c>
      <c r="F691" s="108" t="s">
        <v>7773</v>
      </c>
      <c r="G691" s="108" t="s">
        <v>377</v>
      </c>
      <c r="H691" s="108" t="s">
        <v>102</v>
      </c>
      <c r="I691" s="108" t="s">
        <v>4648</v>
      </c>
    </row>
    <row r="692" spans="1:9" x14ac:dyDescent="0.3">
      <c r="A692" s="108">
        <v>5523029</v>
      </c>
      <c r="B692" s="108" t="s">
        <v>7745</v>
      </c>
      <c r="C692" s="108" t="s">
        <v>6385</v>
      </c>
      <c r="D692" s="108" t="s">
        <v>7746</v>
      </c>
      <c r="E692" s="108" t="s">
        <v>1256</v>
      </c>
      <c r="F692" s="108" t="s">
        <v>7773</v>
      </c>
      <c r="G692" s="108" t="s">
        <v>377</v>
      </c>
      <c r="H692" s="108" t="s">
        <v>2549</v>
      </c>
      <c r="I692" s="108" t="s">
        <v>7745</v>
      </c>
    </row>
    <row r="693" spans="1:9" x14ac:dyDescent="0.3">
      <c r="A693" s="108">
        <v>6932597</v>
      </c>
      <c r="B693" s="108" t="s">
        <v>7747</v>
      </c>
      <c r="C693" s="108" t="s">
        <v>7747</v>
      </c>
      <c r="D693" s="108" t="s">
        <v>7748</v>
      </c>
      <c r="E693" s="108" t="s">
        <v>1256</v>
      </c>
      <c r="F693" s="108" t="s">
        <v>7773</v>
      </c>
      <c r="G693" s="108" t="s">
        <v>377</v>
      </c>
      <c r="H693" s="108" t="s">
        <v>2549</v>
      </c>
      <c r="I693" s="108" t="s">
        <v>7747</v>
      </c>
    </row>
    <row r="694" spans="1:9" x14ac:dyDescent="0.3">
      <c r="A694" s="108">
        <v>5523038</v>
      </c>
      <c r="B694" s="108" t="s">
        <v>7749</v>
      </c>
      <c r="C694" s="108" t="s">
        <v>7750</v>
      </c>
      <c r="D694" s="108" t="s">
        <v>7751</v>
      </c>
      <c r="E694" s="108" t="s">
        <v>1256</v>
      </c>
      <c r="F694" s="108" t="s">
        <v>5542</v>
      </c>
      <c r="G694" s="108" t="s">
        <v>377</v>
      </c>
      <c r="H694" s="108" t="s">
        <v>6216</v>
      </c>
      <c r="I694" s="108" t="s">
        <v>7749</v>
      </c>
    </row>
    <row r="695" spans="1:9" x14ac:dyDescent="0.3">
      <c r="A695" s="108">
        <v>4903254</v>
      </c>
      <c r="B695" s="108" t="s">
        <v>6335</v>
      </c>
      <c r="C695" s="108" t="s">
        <v>6336</v>
      </c>
      <c r="D695" s="108" t="s">
        <v>6337</v>
      </c>
      <c r="E695" s="108" t="s">
        <v>1367</v>
      </c>
      <c r="F695" s="108" t="s">
        <v>2549</v>
      </c>
      <c r="G695" s="108" t="s">
        <v>377</v>
      </c>
      <c r="H695" s="108" t="s">
        <v>2549</v>
      </c>
      <c r="I695" s="108" t="s">
        <v>6335</v>
      </c>
    </row>
    <row r="696" spans="1:9" x14ac:dyDescent="0.3">
      <c r="A696" s="108">
        <v>2358378</v>
      </c>
      <c r="B696" s="108" t="s">
        <v>4649</v>
      </c>
      <c r="C696" s="108" t="s">
        <v>6338</v>
      </c>
      <c r="D696" s="108" t="s">
        <v>6339</v>
      </c>
      <c r="E696" s="108" t="s">
        <v>1367</v>
      </c>
      <c r="F696" s="108" t="s">
        <v>2549</v>
      </c>
      <c r="G696" s="108" t="s">
        <v>377</v>
      </c>
      <c r="H696" s="108" t="s">
        <v>2549</v>
      </c>
      <c r="I696" s="108" t="s">
        <v>4649</v>
      </c>
    </row>
    <row r="697" spans="1:9" x14ac:dyDescent="0.3">
      <c r="A697" s="108">
        <v>2358373</v>
      </c>
      <c r="B697" s="108" t="s">
        <v>4650</v>
      </c>
      <c r="C697" s="108" t="s">
        <v>6340</v>
      </c>
      <c r="D697" s="108" t="s">
        <v>6341</v>
      </c>
      <c r="E697" s="108" t="s">
        <v>1367</v>
      </c>
      <c r="F697" s="108" t="s">
        <v>2549</v>
      </c>
      <c r="G697" s="108" t="s">
        <v>377</v>
      </c>
      <c r="H697" s="108" t="s">
        <v>2549</v>
      </c>
      <c r="I697" s="108" t="s">
        <v>4650</v>
      </c>
    </row>
    <row r="698" spans="1:9" x14ac:dyDescent="0.3">
      <c r="A698" s="108">
        <v>1873514</v>
      </c>
      <c r="B698" s="108" t="s">
        <v>4651</v>
      </c>
      <c r="C698" s="108" t="s">
        <v>6342</v>
      </c>
      <c r="D698" s="108" t="s">
        <v>6343</v>
      </c>
      <c r="E698" s="108" t="s">
        <v>186</v>
      </c>
      <c r="F698" s="108" t="s">
        <v>2549</v>
      </c>
      <c r="G698" s="108" t="s">
        <v>2827</v>
      </c>
      <c r="H698" s="108" t="s">
        <v>2549</v>
      </c>
      <c r="I698" s="108" t="s">
        <v>4651</v>
      </c>
    </row>
    <row r="699" spans="1:9" x14ac:dyDescent="0.3">
      <c r="A699" s="108">
        <v>54942</v>
      </c>
      <c r="B699" s="108" t="s">
        <v>4652</v>
      </c>
      <c r="C699" s="108" t="s">
        <v>6344</v>
      </c>
      <c r="D699" s="108" t="s">
        <v>2549</v>
      </c>
      <c r="E699" s="108" t="s">
        <v>186</v>
      </c>
      <c r="F699" s="108" t="s">
        <v>2549</v>
      </c>
      <c r="G699" s="108" t="s">
        <v>377</v>
      </c>
      <c r="H699" s="108" t="s">
        <v>2549</v>
      </c>
      <c r="I699" s="108" t="s">
        <v>4652</v>
      </c>
    </row>
    <row r="700" spans="1:9" x14ac:dyDescent="0.3">
      <c r="A700" s="108">
        <v>2358424</v>
      </c>
      <c r="B700" s="108" t="s">
        <v>4653</v>
      </c>
      <c r="C700" s="108" t="s">
        <v>6345</v>
      </c>
      <c r="D700" s="108" t="s">
        <v>6346</v>
      </c>
      <c r="E700" s="108" t="s">
        <v>1367</v>
      </c>
      <c r="F700" s="108" t="s">
        <v>2549</v>
      </c>
      <c r="G700" s="108" t="s">
        <v>377</v>
      </c>
      <c r="H700" s="108" t="s">
        <v>2549</v>
      </c>
      <c r="I700" s="108" t="s">
        <v>4653</v>
      </c>
    </row>
    <row r="701" spans="1:9" x14ac:dyDescent="0.3">
      <c r="A701" s="108">
        <v>1873628</v>
      </c>
      <c r="B701" s="108" t="s">
        <v>4654</v>
      </c>
      <c r="C701" s="108" t="s">
        <v>4654</v>
      </c>
      <c r="D701" s="108" t="s">
        <v>6347</v>
      </c>
      <c r="E701" s="108" t="s">
        <v>186</v>
      </c>
      <c r="F701" s="108" t="s">
        <v>2549</v>
      </c>
      <c r="G701" s="108" t="s">
        <v>2827</v>
      </c>
      <c r="H701" s="108" t="s">
        <v>2549</v>
      </c>
      <c r="I701" s="108" t="s">
        <v>4654</v>
      </c>
    </row>
    <row r="702" spans="1:9" x14ac:dyDescent="0.3">
      <c r="A702" s="108">
        <v>1873728</v>
      </c>
      <c r="B702" s="108" t="s">
        <v>4655</v>
      </c>
      <c r="C702" s="108" t="s">
        <v>6348</v>
      </c>
      <c r="D702" s="108" t="s">
        <v>6349</v>
      </c>
      <c r="E702" s="108" t="s">
        <v>1367</v>
      </c>
      <c r="F702" s="108" t="s">
        <v>2549</v>
      </c>
      <c r="G702" s="108" t="s">
        <v>377</v>
      </c>
      <c r="H702" s="108" t="s">
        <v>2549</v>
      </c>
      <c r="I702" s="108" t="s">
        <v>4655</v>
      </c>
    </row>
    <row r="703" spans="1:9" x14ac:dyDescent="0.3">
      <c r="A703" s="108">
        <v>1873637</v>
      </c>
      <c r="B703" s="108" t="s">
        <v>4656</v>
      </c>
      <c r="C703" s="108" t="s">
        <v>6350</v>
      </c>
      <c r="D703" s="108" t="s">
        <v>6351</v>
      </c>
      <c r="E703" s="108" t="s">
        <v>1367</v>
      </c>
      <c r="F703" s="108" t="s">
        <v>2549</v>
      </c>
      <c r="G703" s="108" t="s">
        <v>377</v>
      </c>
      <c r="H703" s="108" t="s">
        <v>2549</v>
      </c>
      <c r="I703" s="108" t="s">
        <v>4656</v>
      </c>
    </row>
    <row r="704" spans="1:9" x14ac:dyDescent="0.3">
      <c r="A704" s="108">
        <v>1873724</v>
      </c>
      <c r="B704" s="108" t="s">
        <v>4657</v>
      </c>
      <c r="C704" s="108" t="s">
        <v>6352</v>
      </c>
      <c r="D704" s="108" t="s">
        <v>6353</v>
      </c>
      <c r="E704" s="108" t="s">
        <v>1367</v>
      </c>
      <c r="F704" s="108" t="s">
        <v>2549</v>
      </c>
      <c r="G704" s="108" t="s">
        <v>377</v>
      </c>
      <c r="H704" s="108" t="s">
        <v>2549</v>
      </c>
      <c r="I704" s="108" t="s">
        <v>4657</v>
      </c>
    </row>
    <row r="705" spans="1:9" x14ac:dyDescent="0.3">
      <c r="A705" s="108">
        <v>1873642</v>
      </c>
      <c r="B705" s="108" t="s">
        <v>4658</v>
      </c>
      <c r="C705" s="108" t="s">
        <v>4658</v>
      </c>
      <c r="D705" s="108" t="s">
        <v>6354</v>
      </c>
      <c r="E705" s="108" t="s">
        <v>1367</v>
      </c>
      <c r="F705" s="108" t="s">
        <v>2549</v>
      </c>
      <c r="G705" s="108" t="s">
        <v>377</v>
      </c>
      <c r="H705" s="108" t="s">
        <v>2549</v>
      </c>
      <c r="I705" s="108" t="s">
        <v>4658</v>
      </c>
    </row>
    <row r="706" spans="1:9" x14ac:dyDescent="0.3">
      <c r="A706" s="108">
        <v>1873647</v>
      </c>
      <c r="B706" s="108" t="s">
        <v>4659</v>
      </c>
      <c r="C706" s="108" t="s">
        <v>4659</v>
      </c>
      <c r="D706" s="108" t="s">
        <v>6355</v>
      </c>
      <c r="E706" s="108" t="s">
        <v>1367</v>
      </c>
      <c r="F706" s="108" t="s">
        <v>2549</v>
      </c>
      <c r="G706" s="108" t="s">
        <v>377</v>
      </c>
      <c r="H706" s="108" t="s">
        <v>2549</v>
      </c>
      <c r="I706" s="108" t="s">
        <v>4659</v>
      </c>
    </row>
    <row r="707" spans="1:9" x14ac:dyDescent="0.3">
      <c r="A707" s="108">
        <v>1873651</v>
      </c>
      <c r="B707" s="108" t="s">
        <v>4660</v>
      </c>
      <c r="C707" s="108" t="s">
        <v>4660</v>
      </c>
      <c r="D707" s="108" t="s">
        <v>6356</v>
      </c>
      <c r="E707" s="108" t="s">
        <v>1367</v>
      </c>
      <c r="F707" s="108" t="s">
        <v>2549</v>
      </c>
      <c r="G707" s="108" t="s">
        <v>377</v>
      </c>
      <c r="H707" s="108" t="s">
        <v>2549</v>
      </c>
      <c r="I707" s="108" t="s">
        <v>4660</v>
      </c>
    </row>
    <row r="708" spans="1:9" x14ac:dyDescent="0.3">
      <c r="A708" s="108">
        <v>1873656</v>
      </c>
      <c r="B708" s="108" t="s">
        <v>4661</v>
      </c>
      <c r="C708" s="108" t="s">
        <v>4661</v>
      </c>
      <c r="D708" s="108" t="s">
        <v>6357</v>
      </c>
      <c r="E708" s="108" t="s">
        <v>1367</v>
      </c>
      <c r="F708" s="108" t="s">
        <v>2549</v>
      </c>
      <c r="G708" s="108" t="s">
        <v>377</v>
      </c>
      <c r="H708" s="108" t="s">
        <v>2549</v>
      </c>
      <c r="I708" s="108" t="s">
        <v>4661</v>
      </c>
    </row>
    <row r="709" spans="1:9" x14ac:dyDescent="0.3">
      <c r="A709" s="108">
        <v>1873715</v>
      </c>
      <c r="B709" s="108" t="s">
        <v>4662</v>
      </c>
      <c r="C709" s="108" t="s">
        <v>6358</v>
      </c>
      <c r="D709" s="108" t="s">
        <v>6359</v>
      </c>
      <c r="E709" s="108" t="s">
        <v>186</v>
      </c>
      <c r="F709" s="108" t="s">
        <v>2549</v>
      </c>
      <c r="G709" s="108" t="s">
        <v>2827</v>
      </c>
      <c r="H709" s="108" t="s">
        <v>2549</v>
      </c>
      <c r="I709" s="108" t="s">
        <v>4662</v>
      </c>
    </row>
    <row r="710" spans="1:9" x14ac:dyDescent="0.3">
      <c r="A710" s="108">
        <v>1873710</v>
      </c>
      <c r="B710" s="108" t="s">
        <v>4663</v>
      </c>
      <c r="C710" s="108" t="s">
        <v>6360</v>
      </c>
      <c r="D710" s="108" t="s">
        <v>6361</v>
      </c>
      <c r="E710" s="108" t="s">
        <v>1367</v>
      </c>
      <c r="F710" s="108" t="s">
        <v>2549</v>
      </c>
      <c r="G710" s="108" t="s">
        <v>377</v>
      </c>
      <c r="H710" s="108" t="s">
        <v>2549</v>
      </c>
      <c r="I710" s="108" t="s">
        <v>4663</v>
      </c>
    </row>
    <row r="711" spans="1:9" x14ac:dyDescent="0.3">
      <c r="A711" s="108">
        <v>1873661</v>
      </c>
      <c r="B711" s="108" t="s">
        <v>4664</v>
      </c>
      <c r="C711" s="108" t="s">
        <v>4664</v>
      </c>
      <c r="D711" s="108" t="s">
        <v>6362</v>
      </c>
      <c r="E711" s="108" t="s">
        <v>186</v>
      </c>
      <c r="F711" s="108" t="s">
        <v>2549</v>
      </c>
      <c r="G711" s="108" t="s">
        <v>2827</v>
      </c>
      <c r="H711" s="108" t="s">
        <v>2549</v>
      </c>
      <c r="I711" s="108" t="s">
        <v>4664</v>
      </c>
    </row>
    <row r="712" spans="1:9" x14ac:dyDescent="0.3">
      <c r="A712" s="108">
        <v>1873689</v>
      </c>
      <c r="B712" s="108" t="s">
        <v>4665</v>
      </c>
      <c r="C712" s="108" t="s">
        <v>4665</v>
      </c>
      <c r="D712" s="108" t="s">
        <v>6363</v>
      </c>
      <c r="E712" s="108" t="s">
        <v>186</v>
      </c>
      <c r="F712" s="108" t="s">
        <v>2549</v>
      </c>
      <c r="G712" s="108" t="s">
        <v>2827</v>
      </c>
      <c r="H712" s="108" t="s">
        <v>2549</v>
      </c>
      <c r="I712" s="108" t="s">
        <v>4665</v>
      </c>
    </row>
    <row r="713" spans="1:9" x14ac:dyDescent="0.3">
      <c r="A713" s="108">
        <v>6932543</v>
      </c>
      <c r="B713" s="108" t="s">
        <v>7752</v>
      </c>
      <c r="C713" s="108" t="s">
        <v>7753</v>
      </c>
      <c r="D713" s="108" t="s">
        <v>7754</v>
      </c>
      <c r="E713" s="108" t="s">
        <v>1256</v>
      </c>
      <c r="F713" s="108" t="s">
        <v>5539</v>
      </c>
      <c r="G713" s="108" t="s">
        <v>377</v>
      </c>
      <c r="H713" s="108" t="s">
        <v>6093</v>
      </c>
      <c r="I713" s="108" t="s">
        <v>7752</v>
      </c>
    </row>
    <row r="714" spans="1:9" x14ac:dyDescent="0.3">
      <c r="A714" s="108">
        <v>6932514</v>
      </c>
      <c r="B714" s="108" t="s">
        <v>7755</v>
      </c>
      <c r="C714" s="108" t="s">
        <v>7756</v>
      </c>
      <c r="D714" s="108" t="s">
        <v>7757</v>
      </c>
      <c r="E714" s="108" t="s">
        <v>1256</v>
      </c>
      <c r="F714" s="108" t="s">
        <v>5539</v>
      </c>
      <c r="G714" s="108" t="s">
        <v>377</v>
      </c>
      <c r="H714" s="108" t="s">
        <v>2549</v>
      </c>
      <c r="I714" s="108" t="s">
        <v>7755</v>
      </c>
    </row>
    <row r="715" spans="1:9" x14ac:dyDescent="0.3">
      <c r="A715" s="108">
        <v>6932569</v>
      </c>
      <c r="B715" s="108" t="s">
        <v>7758</v>
      </c>
      <c r="C715" s="108" t="s">
        <v>7759</v>
      </c>
      <c r="D715" s="108" t="s">
        <v>7743</v>
      </c>
      <c r="E715" s="108" t="s">
        <v>1256</v>
      </c>
      <c r="F715" s="108" t="s">
        <v>5542</v>
      </c>
      <c r="G715" s="108" t="s">
        <v>377</v>
      </c>
      <c r="H715" s="108" t="s">
        <v>6093</v>
      </c>
      <c r="I715" s="108" t="s">
        <v>7758</v>
      </c>
    </row>
    <row r="716" spans="1:9" x14ac:dyDescent="0.3">
      <c r="A716" s="108">
        <v>6932534</v>
      </c>
      <c r="B716" s="108" t="s">
        <v>7760</v>
      </c>
      <c r="C716" s="108" t="s">
        <v>7761</v>
      </c>
      <c r="D716" s="108" t="s">
        <v>7743</v>
      </c>
      <c r="E716" s="108" t="s">
        <v>1256</v>
      </c>
      <c r="F716" s="108" t="s">
        <v>5542</v>
      </c>
      <c r="G716" s="108" t="s">
        <v>377</v>
      </c>
      <c r="H716" s="108" t="s">
        <v>2549</v>
      </c>
      <c r="I716" s="108" t="s">
        <v>7760</v>
      </c>
    </row>
    <row r="717" spans="1:9" x14ac:dyDescent="0.3">
      <c r="A717" s="108">
        <v>39702</v>
      </c>
      <c r="B717" s="108" t="s">
        <v>4666</v>
      </c>
      <c r="C717" s="108" t="s">
        <v>2549</v>
      </c>
      <c r="D717" s="108" t="s">
        <v>6364</v>
      </c>
      <c r="E717" s="108" t="s">
        <v>1256</v>
      </c>
      <c r="F717" s="108" t="s">
        <v>6365</v>
      </c>
      <c r="G717" s="108" t="s">
        <v>377</v>
      </c>
      <c r="H717" s="108" t="s">
        <v>2549</v>
      </c>
      <c r="I717" s="108" t="s">
        <v>4666</v>
      </c>
    </row>
    <row r="718" spans="1:9" x14ac:dyDescent="0.3">
      <c r="A718" s="108">
        <v>2358222</v>
      </c>
      <c r="B718" s="108" t="s">
        <v>4667</v>
      </c>
      <c r="C718" s="108" t="s">
        <v>6366</v>
      </c>
      <c r="D718" s="108" t="s">
        <v>6367</v>
      </c>
      <c r="E718" s="108" t="s">
        <v>1256</v>
      </c>
      <c r="F718" s="108"/>
      <c r="G718" s="108" t="s">
        <v>377</v>
      </c>
      <c r="H718" s="108" t="s">
        <v>2549</v>
      </c>
      <c r="I718" s="108" t="s">
        <v>4667</v>
      </c>
    </row>
    <row r="719" spans="1:9" x14ac:dyDescent="0.3">
      <c r="A719" s="108">
        <v>4704091</v>
      </c>
      <c r="B719" s="108" t="s">
        <v>6368</v>
      </c>
      <c r="C719" s="108" t="s">
        <v>7762</v>
      </c>
      <c r="D719" s="108" t="s">
        <v>6369</v>
      </c>
      <c r="E719" s="108" t="s">
        <v>1256</v>
      </c>
      <c r="F719" s="108" t="s">
        <v>5542</v>
      </c>
      <c r="G719" s="108" t="s">
        <v>377</v>
      </c>
      <c r="H719" s="108" t="s">
        <v>2549</v>
      </c>
      <c r="I719" s="108" t="s">
        <v>6368</v>
      </c>
    </row>
    <row r="720" spans="1:9" x14ac:dyDescent="0.3">
      <c r="A720" s="108">
        <v>1987160</v>
      </c>
      <c r="B720" s="108" t="s">
        <v>4668</v>
      </c>
      <c r="C720" s="108" t="s">
        <v>6370</v>
      </c>
      <c r="D720" s="108" t="s">
        <v>7763</v>
      </c>
      <c r="E720" s="108"/>
      <c r="F720" s="108"/>
      <c r="G720" s="108"/>
      <c r="H720" s="108"/>
      <c r="I720" s="108"/>
    </row>
    <row r="721" spans="1:9" x14ac:dyDescent="0.3">
      <c r="A721" s="108" t="s">
        <v>7764</v>
      </c>
      <c r="B721" s="108" t="s">
        <v>1256</v>
      </c>
      <c r="C721" s="108" t="s">
        <v>5542</v>
      </c>
      <c r="D721" s="108" t="s">
        <v>2827</v>
      </c>
      <c r="E721" s="108" t="s">
        <v>2549</v>
      </c>
      <c r="F721" s="108" t="s">
        <v>4668</v>
      </c>
      <c r="G721" s="108"/>
      <c r="H721" s="108"/>
      <c r="I721" s="108"/>
    </row>
    <row r="722" spans="1:9" x14ac:dyDescent="0.3">
      <c r="A722" s="108">
        <v>37402</v>
      </c>
      <c r="B722" s="108" t="s">
        <v>4669</v>
      </c>
      <c r="C722" s="108" t="s">
        <v>6371</v>
      </c>
      <c r="D722" s="108" t="s">
        <v>6372</v>
      </c>
      <c r="E722" s="108" t="s">
        <v>186</v>
      </c>
      <c r="F722" s="108" t="s">
        <v>2549</v>
      </c>
      <c r="G722" s="108" t="s">
        <v>377</v>
      </c>
      <c r="H722" s="108" t="s">
        <v>2549</v>
      </c>
      <c r="I722" s="108" t="s">
        <v>4669</v>
      </c>
    </row>
    <row r="723" spans="1:9" x14ac:dyDescent="0.3">
      <c r="A723" s="108">
        <v>2358485</v>
      </c>
      <c r="B723" s="108" t="s">
        <v>4670</v>
      </c>
      <c r="C723" s="108" t="s">
        <v>6373</v>
      </c>
      <c r="D723" s="108" t="s">
        <v>6374</v>
      </c>
      <c r="E723" s="108" t="s">
        <v>1367</v>
      </c>
      <c r="F723" s="108" t="s">
        <v>2549</v>
      </c>
      <c r="G723" s="108" t="s">
        <v>377</v>
      </c>
      <c r="H723" s="108" t="s">
        <v>2549</v>
      </c>
      <c r="I723" s="108" t="s">
        <v>4670</v>
      </c>
    </row>
    <row r="724" spans="1:9" x14ac:dyDescent="0.3">
      <c r="A724" s="108">
        <v>1873605</v>
      </c>
      <c r="B724" s="108" t="s">
        <v>4671</v>
      </c>
      <c r="C724" s="108" t="s">
        <v>6375</v>
      </c>
      <c r="D724" s="108" t="s">
        <v>6375</v>
      </c>
      <c r="E724" s="108" t="s">
        <v>186</v>
      </c>
      <c r="F724" s="108" t="s">
        <v>2549</v>
      </c>
      <c r="G724" s="108" t="s">
        <v>2827</v>
      </c>
      <c r="H724" s="108" t="s">
        <v>2549</v>
      </c>
      <c r="I724" s="108" t="s">
        <v>4671</v>
      </c>
    </row>
    <row r="725" spans="1:9" x14ac:dyDescent="0.3">
      <c r="A725" s="108">
        <v>36113</v>
      </c>
      <c r="B725" s="108" t="s">
        <v>4672</v>
      </c>
      <c r="C725" s="108" t="s">
        <v>6376</v>
      </c>
      <c r="D725" s="108" t="s">
        <v>6377</v>
      </c>
      <c r="E725" s="108" t="s">
        <v>186</v>
      </c>
      <c r="F725" s="108" t="s">
        <v>2549</v>
      </c>
      <c r="G725" s="108" t="s">
        <v>377</v>
      </c>
      <c r="H725" s="108" t="s">
        <v>6378</v>
      </c>
      <c r="I725" s="108" t="s">
        <v>4672</v>
      </c>
    </row>
    <row r="726" spans="1:9" x14ac:dyDescent="0.3">
      <c r="A726" s="108">
        <v>37860</v>
      </c>
      <c r="B726" s="108" t="s">
        <v>4673</v>
      </c>
      <c r="C726" s="108" t="s">
        <v>6379</v>
      </c>
      <c r="D726" s="108" t="s">
        <v>6380</v>
      </c>
      <c r="E726" s="108" t="s">
        <v>186</v>
      </c>
      <c r="F726" s="108" t="s">
        <v>2549</v>
      </c>
      <c r="G726" s="108" t="s">
        <v>377</v>
      </c>
      <c r="H726" s="108" t="s">
        <v>6381</v>
      </c>
      <c r="I726" s="108" t="s">
        <v>4673</v>
      </c>
    </row>
    <row r="727" spans="1:9" x14ac:dyDescent="0.3">
      <c r="A727" s="108">
        <v>60806</v>
      </c>
      <c r="B727" s="108" t="s">
        <v>4674</v>
      </c>
      <c r="C727" s="108" t="s">
        <v>6382</v>
      </c>
      <c r="D727" s="108" t="s">
        <v>2549</v>
      </c>
      <c r="E727" s="108" t="s">
        <v>1256</v>
      </c>
      <c r="F727" s="108"/>
      <c r="G727" s="108" t="s">
        <v>377</v>
      </c>
      <c r="H727" s="108" t="s">
        <v>2549</v>
      </c>
      <c r="I727" s="108" t="s">
        <v>4674</v>
      </c>
    </row>
    <row r="728" spans="1:9" x14ac:dyDescent="0.3">
      <c r="A728" s="108">
        <v>36292</v>
      </c>
      <c r="B728" s="108" t="s">
        <v>4675</v>
      </c>
      <c r="C728" s="108" t="s">
        <v>7765</v>
      </c>
      <c r="D728" s="108" t="s">
        <v>7766</v>
      </c>
      <c r="E728" s="108" t="s">
        <v>1256</v>
      </c>
      <c r="F728" s="108" t="s">
        <v>7773</v>
      </c>
      <c r="G728" s="108" t="s">
        <v>377</v>
      </c>
      <c r="H728" s="108" t="s">
        <v>2549</v>
      </c>
      <c r="I728" s="108" t="s">
        <v>4675</v>
      </c>
    </row>
    <row r="729" spans="1:9" x14ac:dyDescent="0.3">
      <c r="A729" s="108">
        <v>36231</v>
      </c>
      <c r="B729" s="108" t="s">
        <v>4676</v>
      </c>
      <c r="C729" s="108" t="s">
        <v>7767</v>
      </c>
      <c r="D729" s="108" t="s">
        <v>7766</v>
      </c>
      <c r="E729" s="108" t="s">
        <v>1256</v>
      </c>
      <c r="F729" s="108" t="s">
        <v>7773</v>
      </c>
      <c r="G729" s="108" t="s">
        <v>377</v>
      </c>
      <c r="H729" s="108" t="s">
        <v>2549</v>
      </c>
      <c r="I729" s="108" t="s">
        <v>4676</v>
      </c>
    </row>
    <row r="730" spans="1:9" x14ac:dyDescent="0.3">
      <c r="A730" s="108">
        <v>4687419</v>
      </c>
      <c r="B730" s="108" t="s">
        <v>6383</v>
      </c>
      <c r="C730" s="108" t="s">
        <v>7768</v>
      </c>
      <c r="D730" s="108" t="s">
        <v>7769</v>
      </c>
      <c r="E730" s="108" t="s">
        <v>1256</v>
      </c>
      <c r="F730" s="108" t="s">
        <v>7773</v>
      </c>
      <c r="G730" s="108" t="s">
        <v>377</v>
      </c>
      <c r="H730" s="108" t="s">
        <v>2549</v>
      </c>
      <c r="I730" s="108" t="s">
        <v>6383</v>
      </c>
    </row>
    <row r="731" spans="1:9" x14ac:dyDescent="0.3">
      <c r="A731" s="108">
        <v>4687435</v>
      </c>
      <c r="B731" s="108" t="s">
        <v>6384</v>
      </c>
      <c r="C731" s="108" t="s">
        <v>7770</v>
      </c>
      <c r="D731" s="108" t="s">
        <v>7746</v>
      </c>
      <c r="E731" s="108" t="s">
        <v>1256</v>
      </c>
      <c r="F731" s="108" t="s">
        <v>7773</v>
      </c>
      <c r="G731" s="108" t="s">
        <v>377</v>
      </c>
      <c r="H731" s="108" t="s">
        <v>2549</v>
      </c>
      <c r="I731" s="108" t="s">
        <v>6384</v>
      </c>
    </row>
    <row r="732" spans="1:9" x14ac:dyDescent="0.3">
      <c r="A732" s="108">
        <v>6932519</v>
      </c>
      <c r="B732" s="108" t="s">
        <v>7771</v>
      </c>
      <c r="C732" s="108" t="s">
        <v>7772</v>
      </c>
      <c r="D732" s="108" t="s">
        <v>7748</v>
      </c>
      <c r="E732" s="108" t="s">
        <v>1256</v>
      </c>
      <c r="F732" s="108" t="s">
        <v>7773</v>
      </c>
      <c r="G732" s="108" t="s">
        <v>377</v>
      </c>
      <c r="H732" s="108" t="s">
        <v>2549</v>
      </c>
      <c r="I732" s="108" t="s">
        <v>7771</v>
      </c>
    </row>
    <row r="733" spans="1:9" x14ac:dyDescent="0.3">
      <c r="A733" s="108">
        <v>6932558</v>
      </c>
      <c r="B733" s="108" t="s">
        <v>7774</v>
      </c>
      <c r="C733" s="108" t="s">
        <v>7775</v>
      </c>
      <c r="D733" s="108" t="s">
        <v>7748</v>
      </c>
      <c r="E733" s="108" t="s">
        <v>1256</v>
      </c>
      <c r="F733" s="108" t="s">
        <v>7773</v>
      </c>
      <c r="G733" s="108" t="s">
        <v>377</v>
      </c>
      <c r="H733" s="108" t="s">
        <v>2549</v>
      </c>
      <c r="I733" s="108" t="s">
        <v>7774</v>
      </c>
    </row>
    <row r="734" spans="1:9" x14ac:dyDescent="0.3">
      <c r="A734" s="108">
        <v>36135</v>
      </c>
      <c r="B734" s="108" t="s">
        <v>4677</v>
      </c>
      <c r="C734" s="108" t="s">
        <v>6386</v>
      </c>
      <c r="D734" s="108" t="s">
        <v>6387</v>
      </c>
      <c r="E734" s="108" t="s">
        <v>186</v>
      </c>
      <c r="F734" s="108" t="s">
        <v>2549</v>
      </c>
      <c r="G734" s="108" t="s">
        <v>377</v>
      </c>
      <c r="H734" s="108" t="s">
        <v>2549</v>
      </c>
      <c r="I734" s="108" t="s">
        <v>4677</v>
      </c>
    </row>
    <row r="735" spans="1:9" x14ac:dyDescent="0.3">
      <c r="A735" s="108">
        <v>36165</v>
      </c>
      <c r="B735" s="108" t="s">
        <v>4678</v>
      </c>
      <c r="C735" s="108" t="s">
        <v>6388</v>
      </c>
      <c r="D735" s="108" t="s">
        <v>6389</v>
      </c>
      <c r="E735" s="108" t="s">
        <v>1256</v>
      </c>
      <c r="F735" s="108" t="s">
        <v>5512</v>
      </c>
      <c r="G735" s="108" t="s">
        <v>377</v>
      </c>
      <c r="H735" s="108" t="s">
        <v>6216</v>
      </c>
      <c r="I735" s="108" t="s">
        <v>4678</v>
      </c>
    </row>
    <row r="736" spans="1:9" x14ac:dyDescent="0.3">
      <c r="A736" s="108">
        <v>8706667</v>
      </c>
      <c r="B736" s="108" t="s">
        <v>8790</v>
      </c>
      <c r="C736" s="108" t="s">
        <v>8791</v>
      </c>
      <c r="D736" s="108" t="s">
        <v>8792</v>
      </c>
      <c r="E736" s="108" t="s">
        <v>1256</v>
      </c>
      <c r="F736" s="108" t="s">
        <v>5512</v>
      </c>
      <c r="G736" s="108" t="s">
        <v>377</v>
      </c>
      <c r="H736" s="108" t="s">
        <v>2549</v>
      </c>
      <c r="I736" s="108" t="s">
        <v>8790</v>
      </c>
    </row>
    <row r="737" spans="1:9" x14ac:dyDescent="0.3">
      <c r="A737" s="108">
        <v>1987181</v>
      </c>
      <c r="B737" s="108" t="s">
        <v>4679</v>
      </c>
      <c r="C737" s="108" t="s">
        <v>6390</v>
      </c>
      <c r="D737" s="108" t="s">
        <v>6391</v>
      </c>
      <c r="E737" s="108" t="s">
        <v>186</v>
      </c>
      <c r="F737" s="108" t="s">
        <v>2549</v>
      </c>
      <c r="G737" s="108" t="s">
        <v>377</v>
      </c>
      <c r="H737" s="108" t="s">
        <v>2549</v>
      </c>
      <c r="I737" s="108" t="s">
        <v>4679</v>
      </c>
    </row>
    <row r="738" spans="1:9" x14ac:dyDescent="0.3">
      <c r="A738" s="108">
        <v>36222</v>
      </c>
      <c r="B738" s="108" t="s">
        <v>4680</v>
      </c>
      <c r="C738" s="108" t="s">
        <v>8338</v>
      </c>
      <c r="D738" s="108" t="s">
        <v>8339</v>
      </c>
      <c r="E738" s="108"/>
      <c r="F738" s="108"/>
      <c r="G738" s="108"/>
      <c r="H738" s="108"/>
      <c r="I738" s="108"/>
    </row>
    <row r="739" spans="1:9" x14ac:dyDescent="0.3">
      <c r="A739" s="108" t="s">
        <v>8340</v>
      </c>
      <c r="B739" s="108" t="s">
        <v>186</v>
      </c>
      <c r="C739" s="108" t="s">
        <v>2549</v>
      </c>
      <c r="D739" s="108" t="s">
        <v>377</v>
      </c>
      <c r="E739" s="108" t="s">
        <v>2549</v>
      </c>
      <c r="F739" s="108" t="s">
        <v>4680</v>
      </c>
      <c r="G739" s="108"/>
      <c r="H739" s="108"/>
      <c r="I739" s="108"/>
    </row>
    <row r="740" spans="1:9" x14ac:dyDescent="0.3">
      <c r="A740" s="108">
        <v>35833</v>
      </c>
      <c r="B740" s="108" t="s">
        <v>4681</v>
      </c>
      <c r="C740" s="108" t="s">
        <v>6392</v>
      </c>
      <c r="D740" s="108" t="s">
        <v>6393</v>
      </c>
      <c r="E740" s="108" t="s">
        <v>186</v>
      </c>
      <c r="F740" s="108" t="s">
        <v>2549</v>
      </c>
      <c r="G740" s="108" t="s">
        <v>377</v>
      </c>
      <c r="H740" s="108" t="s">
        <v>2549</v>
      </c>
      <c r="I740" s="108" t="s">
        <v>4681</v>
      </c>
    </row>
    <row r="741" spans="1:9" x14ac:dyDescent="0.3">
      <c r="A741" s="108">
        <v>1987165</v>
      </c>
      <c r="B741" s="108" t="s">
        <v>4682</v>
      </c>
      <c r="C741" s="108" t="s">
        <v>6394</v>
      </c>
      <c r="D741" s="108" t="s">
        <v>7776</v>
      </c>
      <c r="E741" s="108" t="s">
        <v>1256</v>
      </c>
      <c r="F741" s="108" t="s">
        <v>5542</v>
      </c>
      <c r="G741" s="108" t="s">
        <v>377</v>
      </c>
      <c r="H741" s="108" t="s">
        <v>6216</v>
      </c>
      <c r="I741" s="108" t="s">
        <v>4682</v>
      </c>
    </row>
    <row r="742" spans="1:9" x14ac:dyDescent="0.3">
      <c r="A742" s="108">
        <v>36278</v>
      </c>
      <c r="B742" s="108" t="s">
        <v>4683</v>
      </c>
      <c r="C742" s="108" t="s">
        <v>6395</v>
      </c>
      <c r="D742" s="108" t="s">
        <v>6396</v>
      </c>
      <c r="E742" s="108"/>
      <c r="F742" s="108"/>
      <c r="G742" s="108"/>
      <c r="H742" s="108"/>
      <c r="I742" s="108"/>
    </row>
    <row r="743" spans="1:9" x14ac:dyDescent="0.3">
      <c r="A743" s="108" t="s">
        <v>8793</v>
      </c>
      <c r="B743" s="108" t="s">
        <v>1256</v>
      </c>
      <c r="C743" s="108" t="s">
        <v>5539</v>
      </c>
      <c r="D743" s="108" t="s">
        <v>377</v>
      </c>
      <c r="E743" s="108" t="s">
        <v>2549</v>
      </c>
      <c r="F743" s="108" t="s">
        <v>6397</v>
      </c>
      <c r="G743" s="108"/>
      <c r="H743" s="108"/>
      <c r="I743" s="108"/>
    </row>
    <row r="744" spans="1:9" x14ac:dyDescent="0.3">
      <c r="A744" s="108">
        <v>36158</v>
      </c>
      <c r="B744" s="108" t="s">
        <v>4684</v>
      </c>
      <c r="C744" s="108" t="s">
        <v>7777</v>
      </c>
      <c r="D744" s="108" t="s">
        <v>5755</v>
      </c>
      <c r="E744" s="108" t="s">
        <v>1256</v>
      </c>
      <c r="F744" s="108" t="s">
        <v>5539</v>
      </c>
      <c r="G744" s="108" t="s">
        <v>377</v>
      </c>
      <c r="H744" s="108" t="s">
        <v>2549</v>
      </c>
      <c r="I744" s="108" t="s">
        <v>4684</v>
      </c>
    </row>
    <row r="745" spans="1:9" x14ac:dyDescent="0.3">
      <c r="A745" s="108">
        <v>36287</v>
      </c>
      <c r="B745" s="108" t="s">
        <v>4685</v>
      </c>
      <c r="C745" s="108" t="s">
        <v>7778</v>
      </c>
      <c r="D745" s="108" t="s">
        <v>6398</v>
      </c>
      <c r="E745" s="108" t="s">
        <v>1256</v>
      </c>
      <c r="F745" s="108" t="s">
        <v>5542</v>
      </c>
      <c r="G745" s="108" t="s">
        <v>377</v>
      </c>
      <c r="H745" s="108" t="s">
        <v>2549</v>
      </c>
      <c r="I745" s="108" t="s">
        <v>6399</v>
      </c>
    </row>
    <row r="746" spans="1:9" x14ac:dyDescent="0.3">
      <c r="A746" s="108">
        <v>66178</v>
      </c>
      <c r="B746" s="108" t="s">
        <v>4686</v>
      </c>
      <c r="C746" s="108" t="s">
        <v>7779</v>
      </c>
      <c r="D746" s="108" t="s">
        <v>6400</v>
      </c>
      <c r="E746" s="108" t="s">
        <v>1256</v>
      </c>
      <c r="F746" s="108" t="s">
        <v>5542</v>
      </c>
      <c r="G746" s="108" t="s">
        <v>377</v>
      </c>
      <c r="H746" s="108" t="s">
        <v>2549</v>
      </c>
      <c r="I746" s="108" t="s">
        <v>4686</v>
      </c>
    </row>
    <row r="747" spans="1:9" x14ac:dyDescent="0.3">
      <c r="A747" s="108">
        <v>36178</v>
      </c>
      <c r="B747" s="108" t="s">
        <v>4687</v>
      </c>
      <c r="C747" s="108" t="s">
        <v>7780</v>
      </c>
      <c r="D747" s="108" t="s">
        <v>6401</v>
      </c>
      <c r="E747" s="108" t="s">
        <v>1256</v>
      </c>
      <c r="F747" s="108" t="s">
        <v>5542</v>
      </c>
      <c r="G747" s="108" t="s">
        <v>377</v>
      </c>
      <c r="H747" s="108" t="s">
        <v>6216</v>
      </c>
      <c r="I747" s="108" t="s">
        <v>4687</v>
      </c>
    </row>
    <row r="748" spans="1:9" x14ac:dyDescent="0.3">
      <c r="A748" s="108">
        <v>36245</v>
      </c>
      <c r="B748" s="108" t="s">
        <v>4688</v>
      </c>
      <c r="C748" s="108" t="s">
        <v>7781</v>
      </c>
      <c r="D748" s="108" t="s">
        <v>6402</v>
      </c>
      <c r="E748" s="108" t="s">
        <v>1256</v>
      </c>
      <c r="F748" s="108" t="s">
        <v>5542</v>
      </c>
      <c r="G748" s="108" t="s">
        <v>377</v>
      </c>
      <c r="H748" s="108" t="s">
        <v>6143</v>
      </c>
      <c r="I748" s="108" t="s">
        <v>4688</v>
      </c>
    </row>
    <row r="749" spans="1:9" x14ac:dyDescent="0.3">
      <c r="A749" s="108">
        <v>36236</v>
      </c>
      <c r="B749" s="108" t="s">
        <v>4689</v>
      </c>
      <c r="C749" s="108" t="s">
        <v>7782</v>
      </c>
      <c r="D749" s="108" t="s">
        <v>6403</v>
      </c>
      <c r="E749" s="108" t="s">
        <v>1256</v>
      </c>
      <c r="F749" s="108" t="s">
        <v>5539</v>
      </c>
      <c r="G749" s="108" t="s">
        <v>377</v>
      </c>
      <c r="H749" s="108" t="s">
        <v>6143</v>
      </c>
      <c r="I749" s="108" t="s">
        <v>4689</v>
      </c>
    </row>
    <row r="750" spans="1:9" x14ac:dyDescent="0.3">
      <c r="A750" s="108">
        <v>60609</v>
      </c>
      <c r="B750" s="108" t="s">
        <v>4690</v>
      </c>
      <c r="C750" s="108" t="s">
        <v>7783</v>
      </c>
      <c r="D750" s="108" t="s">
        <v>6404</v>
      </c>
      <c r="E750" s="108" t="s">
        <v>1256</v>
      </c>
      <c r="F750" s="108" t="s">
        <v>5539</v>
      </c>
      <c r="G750" s="108" t="s">
        <v>377</v>
      </c>
      <c r="H750" s="108" t="s">
        <v>2549</v>
      </c>
      <c r="I750" s="108" t="s">
        <v>4690</v>
      </c>
    </row>
    <row r="751" spans="1:9" x14ac:dyDescent="0.3">
      <c r="A751" s="108">
        <v>65566</v>
      </c>
      <c r="B751" s="108" t="s">
        <v>4691</v>
      </c>
      <c r="C751" s="108" t="s">
        <v>7784</v>
      </c>
      <c r="D751" s="108" t="s">
        <v>6405</v>
      </c>
      <c r="E751" s="108" t="s">
        <v>1256</v>
      </c>
      <c r="F751" s="108" t="s">
        <v>5539</v>
      </c>
      <c r="G751" s="108" t="s">
        <v>377</v>
      </c>
      <c r="H751" s="108" t="s">
        <v>5525</v>
      </c>
      <c r="I751" s="108" t="s">
        <v>4691</v>
      </c>
    </row>
    <row r="752" spans="1:9" x14ac:dyDescent="0.3">
      <c r="A752" s="108">
        <v>65571</v>
      </c>
      <c r="B752" s="108" t="s">
        <v>4692</v>
      </c>
      <c r="C752" s="108" t="s">
        <v>8341</v>
      </c>
      <c r="D752" s="108" t="s">
        <v>8342</v>
      </c>
      <c r="E752" s="108"/>
      <c r="F752" s="108"/>
      <c r="G752" s="108"/>
      <c r="H752" s="108"/>
      <c r="I752" s="108"/>
    </row>
    <row r="753" spans="1:9" x14ac:dyDescent="0.3">
      <c r="A753" s="108" t="s">
        <v>8343</v>
      </c>
      <c r="B753" s="108" t="s">
        <v>1256</v>
      </c>
      <c r="C753" s="108" t="s">
        <v>5542</v>
      </c>
      <c r="D753" s="108" t="s">
        <v>377</v>
      </c>
      <c r="E753" s="108" t="s">
        <v>5525</v>
      </c>
      <c r="F753" s="108" t="s">
        <v>4692</v>
      </c>
      <c r="G753" s="108"/>
      <c r="H753" s="108"/>
      <c r="I753" s="108"/>
    </row>
    <row r="754" spans="1:9" x14ac:dyDescent="0.3">
      <c r="A754" s="108">
        <v>60604</v>
      </c>
      <c r="B754" s="108" t="s">
        <v>4693</v>
      </c>
      <c r="C754" s="108" t="s">
        <v>7785</v>
      </c>
      <c r="D754" s="108" t="s">
        <v>6406</v>
      </c>
      <c r="E754" s="108" t="s">
        <v>1256</v>
      </c>
      <c r="F754" s="108" t="s">
        <v>5542</v>
      </c>
      <c r="G754" s="108" t="s">
        <v>377</v>
      </c>
      <c r="H754" s="108" t="s">
        <v>6093</v>
      </c>
      <c r="I754" s="108" t="s">
        <v>6407</v>
      </c>
    </row>
    <row r="755" spans="1:9" x14ac:dyDescent="0.3">
      <c r="A755" s="108">
        <v>411</v>
      </c>
      <c r="B755" s="108" t="s">
        <v>4694</v>
      </c>
      <c r="C755" s="108" t="s">
        <v>4694</v>
      </c>
      <c r="D755" s="108" t="s">
        <v>6408</v>
      </c>
      <c r="E755" s="108" t="s">
        <v>1256</v>
      </c>
      <c r="F755" s="108" t="s">
        <v>6409</v>
      </c>
      <c r="G755" s="108" t="s">
        <v>377</v>
      </c>
      <c r="H755" s="108" t="s">
        <v>2549</v>
      </c>
      <c r="I755" s="108" t="s">
        <v>6410</v>
      </c>
    </row>
    <row r="756" spans="1:9" x14ac:dyDescent="0.3">
      <c r="A756" s="108">
        <v>3426126</v>
      </c>
      <c r="B756" s="108" t="s">
        <v>4695</v>
      </c>
      <c r="C756" s="108" t="s">
        <v>4695</v>
      </c>
      <c r="D756" s="108" t="s">
        <v>6411</v>
      </c>
      <c r="E756" s="108" t="s">
        <v>1367</v>
      </c>
      <c r="F756" s="108" t="s">
        <v>2549</v>
      </c>
      <c r="G756" s="108" t="s">
        <v>377</v>
      </c>
      <c r="H756" s="108" t="s">
        <v>2549</v>
      </c>
      <c r="I756" s="108" t="s">
        <v>4695</v>
      </c>
    </row>
    <row r="757" spans="1:9" x14ac:dyDescent="0.3">
      <c r="A757" s="108">
        <v>3426135</v>
      </c>
      <c r="B757" s="108" t="s">
        <v>4696</v>
      </c>
      <c r="C757" s="108" t="s">
        <v>4696</v>
      </c>
      <c r="D757" s="108" t="s">
        <v>6412</v>
      </c>
      <c r="E757" s="108" t="s">
        <v>1367</v>
      </c>
      <c r="F757" s="108" t="s">
        <v>2549</v>
      </c>
      <c r="G757" s="108" t="s">
        <v>377</v>
      </c>
      <c r="H757" s="108" t="s">
        <v>2549</v>
      </c>
      <c r="I757" s="108" t="s">
        <v>4696</v>
      </c>
    </row>
    <row r="758" spans="1:9" x14ac:dyDescent="0.3">
      <c r="A758" s="108">
        <v>3426141</v>
      </c>
      <c r="B758" s="108" t="s">
        <v>4697</v>
      </c>
      <c r="C758" s="108" t="s">
        <v>4697</v>
      </c>
      <c r="D758" s="108" t="s">
        <v>6413</v>
      </c>
      <c r="E758" s="108" t="s">
        <v>1367</v>
      </c>
      <c r="F758" s="108" t="s">
        <v>2549</v>
      </c>
      <c r="G758" s="108" t="s">
        <v>377</v>
      </c>
      <c r="H758" s="108" t="s">
        <v>2549</v>
      </c>
      <c r="I758" s="108" t="s">
        <v>4697</v>
      </c>
    </row>
    <row r="759" spans="1:9" x14ac:dyDescent="0.3">
      <c r="A759" s="108">
        <v>3426148</v>
      </c>
      <c r="B759" s="108" t="s">
        <v>4698</v>
      </c>
      <c r="C759" s="108" t="s">
        <v>4698</v>
      </c>
      <c r="D759" s="108" t="s">
        <v>6414</v>
      </c>
      <c r="E759" s="108" t="s">
        <v>1367</v>
      </c>
      <c r="F759" s="108" t="s">
        <v>2549</v>
      </c>
      <c r="G759" s="108" t="s">
        <v>377</v>
      </c>
      <c r="H759" s="108" t="s">
        <v>2549</v>
      </c>
      <c r="I759" s="108" t="s">
        <v>4698</v>
      </c>
    </row>
    <row r="760" spans="1:9" x14ac:dyDescent="0.3">
      <c r="A760" s="108">
        <v>3426153</v>
      </c>
      <c r="B760" s="108" t="s">
        <v>4699</v>
      </c>
      <c r="C760" s="108" t="s">
        <v>4699</v>
      </c>
      <c r="D760" s="108" t="s">
        <v>6415</v>
      </c>
      <c r="E760" s="108" t="s">
        <v>1367</v>
      </c>
      <c r="F760" s="108" t="s">
        <v>2549</v>
      </c>
      <c r="G760" s="108" t="s">
        <v>377</v>
      </c>
      <c r="H760" s="108" t="s">
        <v>2549</v>
      </c>
      <c r="I760" s="108" t="s">
        <v>4699</v>
      </c>
    </row>
    <row r="761" spans="1:9" x14ac:dyDescent="0.3">
      <c r="A761" s="108">
        <v>3426159</v>
      </c>
      <c r="B761" s="108" t="s">
        <v>4700</v>
      </c>
      <c r="C761" s="108" t="s">
        <v>4700</v>
      </c>
      <c r="D761" s="108" t="s">
        <v>6416</v>
      </c>
      <c r="E761" s="108" t="s">
        <v>1367</v>
      </c>
      <c r="F761" s="108" t="s">
        <v>2549</v>
      </c>
      <c r="G761" s="108" t="s">
        <v>377</v>
      </c>
      <c r="H761" s="108" t="s">
        <v>2549</v>
      </c>
      <c r="I761" s="108" t="s">
        <v>4700</v>
      </c>
    </row>
    <row r="762" spans="1:9" x14ac:dyDescent="0.3">
      <c r="A762" s="108">
        <v>3426164</v>
      </c>
      <c r="B762" s="108" t="s">
        <v>4701</v>
      </c>
      <c r="C762" s="108" t="s">
        <v>4701</v>
      </c>
      <c r="D762" s="108" t="s">
        <v>6417</v>
      </c>
      <c r="E762" s="108" t="s">
        <v>1367</v>
      </c>
      <c r="F762" s="108" t="s">
        <v>2549</v>
      </c>
      <c r="G762" s="108" t="s">
        <v>377</v>
      </c>
      <c r="H762" s="108" t="s">
        <v>2549</v>
      </c>
      <c r="I762" s="108" t="s">
        <v>4701</v>
      </c>
    </row>
    <row r="763" spans="1:9" x14ac:dyDescent="0.3">
      <c r="A763" s="108">
        <v>3426171</v>
      </c>
      <c r="B763" s="108" t="s">
        <v>4702</v>
      </c>
      <c r="C763" s="108" t="s">
        <v>4702</v>
      </c>
      <c r="D763" s="108" t="s">
        <v>6418</v>
      </c>
      <c r="E763" s="108" t="s">
        <v>1367</v>
      </c>
      <c r="F763" s="108" t="s">
        <v>2549</v>
      </c>
      <c r="G763" s="108" t="s">
        <v>377</v>
      </c>
      <c r="H763" s="108" t="s">
        <v>2549</v>
      </c>
      <c r="I763" s="108" t="s">
        <v>4702</v>
      </c>
    </row>
    <row r="764" spans="1:9" x14ac:dyDescent="0.3">
      <c r="A764" s="108">
        <v>3426177</v>
      </c>
      <c r="B764" s="108" t="s">
        <v>4703</v>
      </c>
      <c r="C764" s="108" t="s">
        <v>4703</v>
      </c>
      <c r="D764" s="108" t="s">
        <v>6419</v>
      </c>
      <c r="E764" s="108" t="s">
        <v>1367</v>
      </c>
      <c r="F764" s="108" t="s">
        <v>2549</v>
      </c>
      <c r="G764" s="108" t="s">
        <v>377</v>
      </c>
      <c r="H764" s="108" t="s">
        <v>2549</v>
      </c>
      <c r="I764" s="108" t="s">
        <v>4703</v>
      </c>
    </row>
    <row r="765" spans="1:9" x14ac:dyDescent="0.3">
      <c r="A765" s="108">
        <v>3426182</v>
      </c>
      <c r="B765" s="108" t="s">
        <v>4704</v>
      </c>
      <c r="C765" s="108" t="s">
        <v>4704</v>
      </c>
      <c r="D765" s="108" t="s">
        <v>6420</v>
      </c>
      <c r="E765" s="108" t="s">
        <v>1367</v>
      </c>
      <c r="F765" s="108" t="s">
        <v>2549</v>
      </c>
      <c r="G765" s="108" t="s">
        <v>377</v>
      </c>
      <c r="H765" s="108" t="s">
        <v>2549</v>
      </c>
      <c r="I765" s="108" t="s">
        <v>4704</v>
      </c>
    </row>
    <row r="766" spans="1:9" x14ac:dyDescent="0.3">
      <c r="A766" s="108">
        <v>3426187</v>
      </c>
      <c r="B766" s="108" t="s">
        <v>4705</v>
      </c>
      <c r="C766" s="108" t="s">
        <v>4705</v>
      </c>
      <c r="D766" s="108" t="s">
        <v>6421</v>
      </c>
      <c r="E766" s="108" t="s">
        <v>1367</v>
      </c>
      <c r="F766" s="108" t="s">
        <v>2549</v>
      </c>
      <c r="G766" s="108" t="s">
        <v>377</v>
      </c>
      <c r="H766" s="108" t="s">
        <v>2549</v>
      </c>
      <c r="I766" s="108" t="s">
        <v>4705</v>
      </c>
    </row>
    <row r="767" spans="1:9" x14ac:dyDescent="0.3">
      <c r="A767" s="108">
        <v>3426192</v>
      </c>
      <c r="B767" s="108" t="s">
        <v>4706</v>
      </c>
      <c r="C767" s="108" t="s">
        <v>4706</v>
      </c>
      <c r="D767" s="108" t="s">
        <v>6422</v>
      </c>
      <c r="E767" s="108" t="s">
        <v>1367</v>
      </c>
      <c r="F767" s="108" t="s">
        <v>2549</v>
      </c>
      <c r="G767" s="108" t="s">
        <v>377</v>
      </c>
      <c r="H767" s="108" t="s">
        <v>2549</v>
      </c>
      <c r="I767" s="108" t="s">
        <v>4706</v>
      </c>
    </row>
    <row r="768" spans="1:9" x14ac:dyDescent="0.3">
      <c r="A768" s="108">
        <v>142580</v>
      </c>
      <c r="B768" s="108" t="s">
        <v>2170</v>
      </c>
      <c r="C768" s="108" t="s">
        <v>2170</v>
      </c>
      <c r="D768" s="108" t="s">
        <v>6423</v>
      </c>
      <c r="E768" s="108" t="s">
        <v>186</v>
      </c>
      <c r="F768" s="108" t="s">
        <v>2549</v>
      </c>
      <c r="G768" s="108" t="s">
        <v>2827</v>
      </c>
      <c r="H768" s="108" t="s">
        <v>5448</v>
      </c>
      <c r="I768" s="108" t="s">
        <v>2170</v>
      </c>
    </row>
    <row r="769" spans="1:9" x14ac:dyDescent="0.3">
      <c r="A769" s="108">
        <v>142592</v>
      </c>
      <c r="B769" s="108" t="s">
        <v>3129</v>
      </c>
      <c r="C769" s="108" t="s">
        <v>6424</v>
      </c>
      <c r="D769" s="108" t="s">
        <v>3130</v>
      </c>
      <c r="E769" s="108" t="s">
        <v>186</v>
      </c>
      <c r="F769" s="108" t="s">
        <v>2549</v>
      </c>
      <c r="G769" s="108" t="s">
        <v>2827</v>
      </c>
      <c r="H769" s="108" t="s">
        <v>5448</v>
      </c>
      <c r="I769" s="108" t="s">
        <v>3129</v>
      </c>
    </row>
    <row r="770" spans="1:9" x14ac:dyDescent="0.3">
      <c r="A770" s="108">
        <v>3426198</v>
      </c>
      <c r="B770" s="108" t="s">
        <v>4707</v>
      </c>
      <c r="C770" s="108" t="s">
        <v>4707</v>
      </c>
      <c r="D770" s="108" t="s">
        <v>6425</v>
      </c>
      <c r="E770" s="108" t="s">
        <v>1367</v>
      </c>
      <c r="F770" s="108" t="s">
        <v>2549</v>
      </c>
      <c r="G770" s="108" t="s">
        <v>377</v>
      </c>
      <c r="H770" s="108" t="s">
        <v>2549</v>
      </c>
      <c r="I770" s="108" t="s">
        <v>4707</v>
      </c>
    </row>
    <row r="771" spans="1:9" x14ac:dyDescent="0.3">
      <c r="A771" s="108">
        <v>3101583</v>
      </c>
      <c r="B771" s="108" t="s">
        <v>1261</v>
      </c>
      <c r="C771" s="108" t="s">
        <v>6426</v>
      </c>
      <c r="D771" s="108" t="s">
        <v>6426</v>
      </c>
      <c r="E771" s="108" t="s">
        <v>186</v>
      </c>
      <c r="F771" s="108" t="s">
        <v>2549</v>
      </c>
      <c r="G771" s="108" t="s">
        <v>377</v>
      </c>
      <c r="H771" s="108" t="s">
        <v>2549</v>
      </c>
      <c r="I771" s="108" t="s">
        <v>1261</v>
      </c>
    </row>
    <row r="772" spans="1:9" x14ac:dyDescent="0.3">
      <c r="A772" s="108">
        <v>8823062</v>
      </c>
      <c r="B772" s="108" t="s">
        <v>8728</v>
      </c>
      <c r="C772" s="108" t="s">
        <v>8794</v>
      </c>
      <c r="D772" s="108" t="s">
        <v>338</v>
      </c>
      <c r="E772" s="108" t="s">
        <v>186</v>
      </c>
      <c r="F772" s="108" t="s">
        <v>2549</v>
      </c>
      <c r="G772" s="108" t="s">
        <v>2827</v>
      </c>
      <c r="H772" s="108" t="s">
        <v>102</v>
      </c>
      <c r="I772" s="108" t="s">
        <v>8728</v>
      </c>
    </row>
    <row r="773" spans="1:9" x14ac:dyDescent="0.3">
      <c r="A773" s="108">
        <v>3099489</v>
      </c>
      <c r="B773" s="108" t="s">
        <v>189</v>
      </c>
      <c r="C773" s="108" t="s">
        <v>6427</v>
      </c>
      <c r="D773" s="108" t="s">
        <v>1384</v>
      </c>
      <c r="E773" s="108" t="s">
        <v>186</v>
      </c>
      <c r="F773" s="108" t="s">
        <v>2549</v>
      </c>
      <c r="G773" s="108" t="s">
        <v>377</v>
      </c>
      <c r="H773" s="108" t="s">
        <v>2549</v>
      </c>
      <c r="I773" s="108" t="s">
        <v>189</v>
      </c>
    </row>
    <row r="774" spans="1:9" x14ac:dyDescent="0.3">
      <c r="A774" s="108">
        <v>3183089</v>
      </c>
      <c r="B774" s="108" t="s">
        <v>1407</v>
      </c>
      <c r="C774" s="108" t="s">
        <v>6428</v>
      </c>
      <c r="D774" s="108" t="s">
        <v>1384</v>
      </c>
      <c r="E774" s="108" t="s">
        <v>186</v>
      </c>
      <c r="F774" s="108" t="s">
        <v>2549</v>
      </c>
      <c r="G774" s="108" t="s">
        <v>377</v>
      </c>
      <c r="H774" s="108" t="s">
        <v>2549</v>
      </c>
      <c r="I774" s="108" t="s">
        <v>1407</v>
      </c>
    </row>
    <row r="775" spans="1:9" x14ac:dyDescent="0.3">
      <c r="A775" s="108">
        <v>3101595</v>
      </c>
      <c r="B775" s="108" t="s">
        <v>1262</v>
      </c>
      <c r="C775" s="108" t="s">
        <v>6429</v>
      </c>
      <c r="D775" s="108" t="s">
        <v>6429</v>
      </c>
      <c r="E775" s="108" t="s">
        <v>186</v>
      </c>
      <c r="F775" s="108" t="s">
        <v>2549</v>
      </c>
      <c r="G775" s="108" t="s">
        <v>377</v>
      </c>
      <c r="H775" s="108" t="s">
        <v>2549</v>
      </c>
      <c r="I775" s="108" t="s">
        <v>1262</v>
      </c>
    </row>
    <row r="776" spans="1:9" x14ac:dyDescent="0.3">
      <c r="A776" s="108">
        <v>8823068</v>
      </c>
      <c r="B776" s="108" t="s">
        <v>8729</v>
      </c>
      <c r="C776" s="108" t="s">
        <v>8795</v>
      </c>
      <c r="D776" s="108" t="s">
        <v>339</v>
      </c>
      <c r="E776" s="108" t="s">
        <v>186</v>
      </c>
      <c r="F776" s="108" t="s">
        <v>2549</v>
      </c>
      <c r="G776" s="108" t="s">
        <v>2827</v>
      </c>
      <c r="H776" s="108" t="s">
        <v>102</v>
      </c>
      <c r="I776" s="108" t="s">
        <v>8729</v>
      </c>
    </row>
    <row r="777" spans="1:9" x14ac:dyDescent="0.3">
      <c r="A777" s="108">
        <v>3099495</v>
      </c>
      <c r="B777" s="108" t="s">
        <v>190</v>
      </c>
      <c r="C777" s="108" t="s">
        <v>6430</v>
      </c>
      <c r="D777" s="108" t="s">
        <v>1385</v>
      </c>
      <c r="E777" s="108" t="s">
        <v>186</v>
      </c>
      <c r="F777" s="108" t="s">
        <v>2549</v>
      </c>
      <c r="G777" s="108" t="s">
        <v>377</v>
      </c>
      <c r="H777" s="108" t="s">
        <v>2549</v>
      </c>
      <c r="I777" s="108" t="s">
        <v>190</v>
      </c>
    </row>
    <row r="778" spans="1:9" x14ac:dyDescent="0.3">
      <c r="A778" s="108">
        <v>3183100</v>
      </c>
      <c r="B778" s="108" t="s">
        <v>1408</v>
      </c>
      <c r="C778" s="108" t="s">
        <v>6431</v>
      </c>
      <c r="D778" s="108" t="s">
        <v>1385</v>
      </c>
      <c r="E778" s="108" t="s">
        <v>186</v>
      </c>
      <c r="F778" s="108" t="s">
        <v>2549</v>
      </c>
      <c r="G778" s="108" t="s">
        <v>377</v>
      </c>
      <c r="H778" s="108" t="s">
        <v>2549</v>
      </c>
      <c r="I778" s="108" t="s">
        <v>1408</v>
      </c>
    </row>
    <row r="779" spans="1:9" x14ac:dyDescent="0.3">
      <c r="A779" s="108">
        <v>7356691</v>
      </c>
      <c r="B779" s="108" t="s">
        <v>8209</v>
      </c>
      <c r="C779" s="108" t="s">
        <v>8344</v>
      </c>
      <c r="D779" s="108" t="s">
        <v>8345</v>
      </c>
      <c r="E779" s="108" t="s">
        <v>1367</v>
      </c>
      <c r="F779" s="108"/>
      <c r="G779" s="108" t="s">
        <v>377</v>
      </c>
      <c r="H779" s="108" t="s">
        <v>102</v>
      </c>
      <c r="I779" s="108" t="s">
        <v>8209</v>
      </c>
    </row>
    <row r="780" spans="1:9" x14ac:dyDescent="0.3">
      <c r="A780" s="108">
        <v>7356698</v>
      </c>
      <c r="B780" s="108" t="s">
        <v>8210</v>
      </c>
      <c r="C780" s="108" t="s">
        <v>8346</v>
      </c>
      <c r="D780" s="108" t="s">
        <v>8347</v>
      </c>
      <c r="E780" s="108" t="s">
        <v>1367</v>
      </c>
      <c r="F780" s="108"/>
      <c r="G780" s="108" t="s">
        <v>377</v>
      </c>
      <c r="H780" s="108" t="s">
        <v>102</v>
      </c>
      <c r="I780" s="108" t="s">
        <v>8210</v>
      </c>
    </row>
    <row r="781" spans="1:9" x14ac:dyDescent="0.3">
      <c r="A781" s="108">
        <v>1512244</v>
      </c>
      <c r="B781" s="108" t="s">
        <v>21</v>
      </c>
      <c r="C781" s="108" t="s">
        <v>6432</v>
      </c>
      <c r="D781" s="108" t="s">
        <v>346</v>
      </c>
      <c r="E781" s="108" t="s">
        <v>186</v>
      </c>
      <c r="F781" s="108" t="s">
        <v>2549</v>
      </c>
      <c r="G781" s="108" t="s">
        <v>377</v>
      </c>
      <c r="H781" s="108" t="s">
        <v>102</v>
      </c>
      <c r="I781" s="108" t="s">
        <v>21</v>
      </c>
    </row>
    <row r="782" spans="1:9" x14ac:dyDescent="0.3">
      <c r="A782" s="108">
        <v>3099616</v>
      </c>
      <c r="B782" s="108" t="s">
        <v>248</v>
      </c>
      <c r="C782" s="108" t="s">
        <v>248</v>
      </c>
      <c r="D782" s="108" t="s">
        <v>6433</v>
      </c>
      <c r="E782" s="108" t="s">
        <v>186</v>
      </c>
      <c r="F782" s="108" t="s">
        <v>2549</v>
      </c>
      <c r="G782" s="108" t="s">
        <v>377</v>
      </c>
      <c r="H782" s="108" t="s">
        <v>2549</v>
      </c>
      <c r="I782" s="108" t="s">
        <v>248</v>
      </c>
    </row>
    <row r="783" spans="1:9" x14ac:dyDescent="0.3">
      <c r="A783" s="108">
        <v>3134763</v>
      </c>
      <c r="B783" s="108" t="s">
        <v>1328</v>
      </c>
      <c r="C783" s="108" t="s">
        <v>1328</v>
      </c>
      <c r="D783" s="108" t="s">
        <v>6434</v>
      </c>
      <c r="E783" s="108" t="s">
        <v>1367</v>
      </c>
      <c r="F783" s="108" t="s">
        <v>2549</v>
      </c>
      <c r="G783" s="108" t="s">
        <v>377</v>
      </c>
      <c r="H783" s="108" t="s">
        <v>2549</v>
      </c>
      <c r="I783" s="108" t="s">
        <v>1328</v>
      </c>
    </row>
    <row r="784" spans="1:9" x14ac:dyDescent="0.3">
      <c r="A784" s="108">
        <v>3134803</v>
      </c>
      <c r="B784" s="108" t="s">
        <v>1330</v>
      </c>
      <c r="C784" s="108" t="s">
        <v>1330</v>
      </c>
      <c r="D784" s="108" t="s">
        <v>8605</v>
      </c>
      <c r="E784" s="108" t="s">
        <v>1367</v>
      </c>
      <c r="F784" s="108" t="s">
        <v>2549</v>
      </c>
      <c r="G784" s="108" t="s">
        <v>377</v>
      </c>
      <c r="H784" s="108" t="s">
        <v>2549</v>
      </c>
      <c r="I784" s="108" t="s">
        <v>1330</v>
      </c>
    </row>
    <row r="785" spans="1:9" x14ac:dyDescent="0.3">
      <c r="A785" s="108">
        <v>1512261</v>
      </c>
      <c r="B785" s="108" t="s">
        <v>22</v>
      </c>
      <c r="C785" s="108" t="s">
        <v>6435</v>
      </c>
      <c r="D785" s="108" t="s">
        <v>347</v>
      </c>
      <c r="E785" s="108" t="s">
        <v>186</v>
      </c>
      <c r="F785" s="108" t="s">
        <v>2549</v>
      </c>
      <c r="G785" s="108" t="s">
        <v>377</v>
      </c>
      <c r="H785" s="108" t="s">
        <v>102</v>
      </c>
      <c r="I785" s="108" t="s">
        <v>22</v>
      </c>
    </row>
    <row r="786" spans="1:9" x14ac:dyDescent="0.3">
      <c r="A786" s="108">
        <v>3099622</v>
      </c>
      <c r="B786" s="108" t="s">
        <v>249</v>
      </c>
      <c r="C786" s="108" t="s">
        <v>249</v>
      </c>
      <c r="D786" s="108" t="s">
        <v>6436</v>
      </c>
      <c r="E786" s="108" t="s">
        <v>186</v>
      </c>
      <c r="F786" s="108" t="s">
        <v>2549</v>
      </c>
      <c r="G786" s="108" t="s">
        <v>377</v>
      </c>
      <c r="H786" s="108" t="s">
        <v>2549</v>
      </c>
      <c r="I786" s="108" t="s">
        <v>249</v>
      </c>
    </row>
    <row r="787" spans="1:9" x14ac:dyDescent="0.3">
      <c r="A787" s="108">
        <v>3134768</v>
      </c>
      <c r="B787" s="108" t="s">
        <v>1329</v>
      </c>
      <c r="C787" s="108" t="s">
        <v>1329</v>
      </c>
      <c r="D787" s="108" t="s">
        <v>6437</v>
      </c>
      <c r="E787" s="108" t="s">
        <v>1367</v>
      </c>
      <c r="F787" s="108" t="s">
        <v>2549</v>
      </c>
      <c r="G787" s="108" t="s">
        <v>377</v>
      </c>
      <c r="H787" s="108" t="s">
        <v>2549</v>
      </c>
      <c r="I787" s="108" t="s">
        <v>1329</v>
      </c>
    </row>
    <row r="788" spans="1:9" x14ac:dyDescent="0.3">
      <c r="A788" s="108">
        <v>3134798</v>
      </c>
      <c r="B788" s="108" t="s">
        <v>1331</v>
      </c>
      <c r="C788" s="108" t="s">
        <v>1331</v>
      </c>
      <c r="D788" s="108" t="s">
        <v>8606</v>
      </c>
      <c r="E788" s="108" t="s">
        <v>1367</v>
      </c>
      <c r="F788" s="108" t="s">
        <v>2549</v>
      </c>
      <c r="G788" s="108" t="s">
        <v>377</v>
      </c>
      <c r="H788" s="108" t="s">
        <v>2549</v>
      </c>
      <c r="I788" s="108" t="s">
        <v>1331</v>
      </c>
    </row>
    <row r="789" spans="1:9" x14ac:dyDescent="0.3">
      <c r="A789" s="108">
        <v>1516250</v>
      </c>
      <c r="B789" s="108" t="s">
        <v>110</v>
      </c>
      <c r="C789" s="108" t="s">
        <v>110</v>
      </c>
      <c r="D789" s="108" t="s">
        <v>6438</v>
      </c>
      <c r="E789" s="108" t="s">
        <v>1367</v>
      </c>
      <c r="F789" s="108" t="s">
        <v>2549</v>
      </c>
      <c r="G789" s="108" t="s">
        <v>377</v>
      </c>
      <c r="H789" s="108" t="s">
        <v>2549</v>
      </c>
      <c r="I789" s="108" t="s">
        <v>110</v>
      </c>
    </row>
    <row r="790" spans="1:9" x14ac:dyDescent="0.3">
      <c r="A790" s="108">
        <v>3137952</v>
      </c>
      <c r="B790" s="108" t="s">
        <v>1415</v>
      </c>
      <c r="C790" s="108" t="s">
        <v>1415</v>
      </c>
      <c r="D790" s="108" t="s">
        <v>1422</v>
      </c>
      <c r="E790" s="108" t="s">
        <v>1367</v>
      </c>
      <c r="F790" s="108" t="s">
        <v>2549</v>
      </c>
      <c r="G790" s="108" t="s">
        <v>377</v>
      </c>
      <c r="H790" s="108" t="s">
        <v>2549</v>
      </c>
      <c r="I790" s="108" t="s">
        <v>1415</v>
      </c>
    </row>
    <row r="791" spans="1:9" x14ac:dyDescent="0.3">
      <c r="A791" s="108">
        <v>7289471</v>
      </c>
      <c r="B791" s="108" t="s">
        <v>3234</v>
      </c>
      <c r="C791" s="108" t="s">
        <v>3234</v>
      </c>
      <c r="D791" s="108" t="s">
        <v>7980</v>
      </c>
      <c r="E791" s="108" t="s">
        <v>186</v>
      </c>
      <c r="F791" s="108" t="s">
        <v>2549</v>
      </c>
      <c r="G791" s="108" t="s">
        <v>2827</v>
      </c>
      <c r="H791" s="108" t="s">
        <v>2549</v>
      </c>
      <c r="I791" s="108" t="s">
        <v>3234</v>
      </c>
    </row>
    <row r="792" spans="1:9" x14ac:dyDescent="0.3">
      <c r="A792" s="108">
        <v>7289671</v>
      </c>
      <c r="B792" s="108" t="s">
        <v>3230</v>
      </c>
      <c r="C792" s="108" t="s">
        <v>3230</v>
      </c>
      <c r="D792" s="108" t="s">
        <v>7993</v>
      </c>
      <c r="E792" s="108" t="s">
        <v>186</v>
      </c>
      <c r="F792" s="108" t="s">
        <v>2549</v>
      </c>
      <c r="G792" s="108" t="s">
        <v>2827</v>
      </c>
      <c r="H792" s="108" t="s">
        <v>2549</v>
      </c>
      <c r="I792" s="108" t="s">
        <v>3230</v>
      </c>
    </row>
    <row r="793" spans="1:9" x14ac:dyDescent="0.3">
      <c r="A793" s="108">
        <v>142489</v>
      </c>
      <c r="B793" s="108" t="s">
        <v>2167</v>
      </c>
      <c r="C793" s="108" t="s">
        <v>2167</v>
      </c>
      <c r="D793" s="108" t="s">
        <v>6439</v>
      </c>
      <c r="E793" s="108" t="s">
        <v>186</v>
      </c>
      <c r="F793" s="108" t="s">
        <v>2549</v>
      </c>
      <c r="G793" s="108" t="s">
        <v>2827</v>
      </c>
      <c r="H793" s="108" t="s">
        <v>5448</v>
      </c>
      <c r="I793" s="108" t="s">
        <v>2167</v>
      </c>
    </row>
    <row r="794" spans="1:9" x14ac:dyDescent="0.3">
      <c r="A794" s="108">
        <v>142503</v>
      </c>
      <c r="B794" s="108" t="s">
        <v>3113</v>
      </c>
      <c r="C794" s="108" t="s">
        <v>3231</v>
      </c>
      <c r="D794" s="108" t="s">
        <v>3114</v>
      </c>
      <c r="E794" s="108" t="s">
        <v>186</v>
      </c>
      <c r="F794" s="108" t="s">
        <v>2549</v>
      </c>
      <c r="G794" s="108" t="s">
        <v>2827</v>
      </c>
      <c r="H794" s="108" t="s">
        <v>5448</v>
      </c>
      <c r="I794" s="108" t="s">
        <v>3113</v>
      </c>
    </row>
    <row r="795" spans="1:9" x14ac:dyDescent="0.3">
      <c r="A795" s="108">
        <v>3099856</v>
      </c>
      <c r="B795" s="108" t="s">
        <v>201</v>
      </c>
      <c r="C795" s="108" t="s">
        <v>6440</v>
      </c>
      <c r="D795" s="108" t="s">
        <v>1571</v>
      </c>
      <c r="E795" s="108" t="s">
        <v>186</v>
      </c>
      <c r="F795" s="108" t="s">
        <v>2549</v>
      </c>
      <c r="G795" s="108" t="s">
        <v>2827</v>
      </c>
      <c r="H795" s="108" t="s">
        <v>2549</v>
      </c>
      <c r="I795" s="108" t="s">
        <v>201</v>
      </c>
    </row>
    <row r="796" spans="1:9" x14ac:dyDescent="0.3">
      <c r="A796" s="108">
        <v>3225716</v>
      </c>
      <c r="B796" s="108" t="s">
        <v>1484</v>
      </c>
      <c r="C796" s="108" t="s">
        <v>6441</v>
      </c>
      <c r="D796" s="108" t="s">
        <v>1572</v>
      </c>
      <c r="E796" s="108" t="s">
        <v>186</v>
      </c>
      <c r="F796" s="108" t="s">
        <v>2549</v>
      </c>
      <c r="G796" s="108" t="s">
        <v>2827</v>
      </c>
      <c r="H796" s="108" t="s">
        <v>2549</v>
      </c>
      <c r="I796" s="108" t="s">
        <v>1484</v>
      </c>
    </row>
    <row r="797" spans="1:9" x14ac:dyDescent="0.3">
      <c r="A797" s="108">
        <v>142520</v>
      </c>
      <c r="B797" s="108" t="s">
        <v>2168</v>
      </c>
      <c r="C797" s="108" t="s">
        <v>2168</v>
      </c>
      <c r="D797" s="108" t="s">
        <v>6442</v>
      </c>
      <c r="E797" s="108" t="s">
        <v>186</v>
      </c>
      <c r="F797" s="108" t="s">
        <v>2549</v>
      </c>
      <c r="G797" s="108" t="s">
        <v>2827</v>
      </c>
      <c r="H797" s="108" t="s">
        <v>5448</v>
      </c>
      <c r="I797" s="108" t="s">
        <v>2168</v>
      </c>
    </row>
    <row r="798" spans="1:9" x14ac:dyDescent="0.3">
      <c r="A798" s="108">
        <v>142533</v>
      </c>
      <c r="B798" s="108" t="s">
        <v>3118</v>
      </c>
      <c r="C798" s="108" t="s">
        <v>6443</v>
      </c>
      <c r="D798" s="108" t="s">
        <v>3119</v>
      </c>
      <c r="E798" s="108" t="s">
        <v>186</v>
      </c>
      <c r="F798" s="108" t="s">
        <v>2549</v>
      </c>
      <c r="G798" s="108" t="s">
        <v>2827</v>
      </c>
      <c r="H798" s="108" t="s">
        <v>5448</v>
      </c>
      <c r="I798" s="108" t="s">
        <v>3118</v>
      </c>
    </row>
    <row r="799" spans="1:9" x14ac:dyDescent="0.3">
      <c r="A799" s="108">
        <v>3099861</v>
      </c>
      <c r="B799" s="108" t="s">
        <v>202</v>
      </c>
      <c r="C799" s="108" t="s">
        <v>6444</v>
      </c>
      <c r="D799" s="108" t="s">
        <v>4708</v>
      </c>
      <c r="E799" s="108" t="s">
        <v>186</v>
      </c>
      <c r="F799" s="108" t="s">
        <v>2549</v>
      </c>
      <c r="G799" s="108" t="s">
        <v>2827</v>
      </c>
      <c r="H799" s="108" t="s">
        <v>2549</v>
      </c>
      <c r="I799" s="108" t="s">
        <v>202</v>
      </c>
    </row>
    <row r="800" spans="1:9" x14ac:dyDescent="0.3">
      <c r="A800" s="108">
        <v>3225721</v>
      </c>
      <c r="B800" s="108" t="s">
        <v>1485</v>
      </c>
      <c r="C800" s="108" t="s">
        <v>6445</v>
      </c>
      <c r="D800" s="108" t="s">
        <v>1574</v>
      </c>
      <c r="E800" s="108" t="s">
        <v>186</v>
      </c>
      <c r="F800" s="108" t="s">
        <v>2549</v>
      </c>
      <c r="G800" s="108" t="s">
        <v>2827</v>
      </c>
      <c r="H800" s="108" t="s">
        <v>2549</v>
      </c>
      <c r="I800" s="108" t="s">
        <v>1485</v>
      </c>
    </row>
    <row r="801" spans="1:9" x14ac:dyDescent="0.3">
      <c r="A801" s="108">
        <v>3216907</v>
      </c>
      <c r="B801" s="108" t="s">
        <v>1616</v>
      </c>
      <c r="C801" s="108" t="s">
        <v>1616</v>
      </c>
      <c r="D801" s="108" t="s">
        <v>6446</v>
      </c>
      <c r="E801" s="108" t="s">
        <v>1367</v>
      </c>
      <c r="F801" s="108" t="s">
        <v>2549</v>
      </c>
      <c r="G801" s="108" t="s">
        <v>377</v>
      </c>
      <c r="H801" s="108" t="s">
        <v>2549</v>
      </c>
      <c r="I801" s="108" t="s">
        <v>1616</v>
      </c>
    </row>
    <row r="802" spans="1:9" x14ac:dyDescent="0.3">
      <c r="A802" s="108">
        <v>3217831</v>
      </c>
      <c r="B802" s="108" t="s">
        <v>1617</v>
      </c>
      <c r="C802" s="108" t="s">
        <v>1617</v>
      </c>
      <c r="D802" s="108" t="s">
        <v>6447</v>
      </c>
      <c r="E802" s="108" t="s">
        <v>1367</v>
      </c>
      <c r="F802" s="108" t="s">
        <v>2549</v>
      </c>
      <c r="G802" s="108" t="s">
        <v>377</v>
      </c>
      <c r="H802" s="108" t="s">
        <v>2549</v>
      </c>
      <c r="I802" s="108" t="s">
        <v>1617</v>
      </c>
    </row>
    <row r="803" spans="1:9" x14ac:dyDescent="0.3">
      <c r="A803" s="108">
        <v>3224465</v>
      </c>
      <c r="B803" s="108" t="s">
        <v>1618</v>
      </c>
      <c r="C803" s="108" t="s">
        <v>1618</v>
      </c>
      <c r="D803" s="108" t="s">
        <v>6448</v>
      </c>
      <c r="E803" s="108" t="s">
        <v>1367</v>
      </c>
      <c r="F803" s="108" t="s">
        <v>2549</v>
      </c>
      <c r="G803" s="108" t="s">
        <v>377</v>
      </c>
      <c r="H803" s="108" t="s">
        <v>2549</v>
      </c>
      <c r="I803" s="108" t="s">
        <v>1618</v>
      </c>
    </row>
    <row r="804" spans="1:9" x14ac:dyDescent="0.3">
      <c r="A804" s="108">
        <v>3224469</v>
      </c>
      <c r="B804" s="108" t="s">
        <v>1619</v>
      </c>
      <c r="C804" s="108" t="s">
        <v>1619</v>
      </c>
      <c r="D804" s="108" t="s">
        <v>6449</v>
      </c>
      <c r="E804" s="108" t="s">
        <v>1367</v>
      </c>
      <c r="F804" s="108" t="s">
        <v>2549</v>
      </c>
      <c r="G804" s="108" t="s">
        <v>377</v>
      </c>
      <c r="H804" s="108" t="s">
        <v>2549</v>
      </c>
      <c r="I804" s="108" t="s">
        <v>1619</v>
      </c>
    </row>
    <row r="805" spans="1:9" x14ac:dyDescent="0.3">
      <c r="A805" s="108">
        <v>2409189</v>
      </c>
      <c r="B805" s="108" t="s">
        <v>148</v>
      </c>
      <c r="C805" s="108" t="s">
        <v>148</v>
      </c>
      <c r="D805" s="108" t="s">
        <v>6450</v>
      </c>
      <c r="E805" s="108" t="s">
        <v>186</v>
      </c>
      <c r="F805" s="108" t="s">
        <v>2549</v>
      </c>
      <c r="G805" s="108" t="s">
        <v>2827</v>
      </c>
      <c r="H805" s="108" t="s">
        <v>2549</v>
      </c>
      <c r="I805" s="108" t="s">
        <v>148</v>
      </c>
    </row>
    <row r="806" spans="1:9" x14ac:dyDescent="0.3">
      <c r="A806" s="108">
        <v>2409224</v>
      </c>
      <c r="B806" s="108" t="s">
        <v>147</v>
      </c>
      <c r="C806" s="108" t="s">
        <v>147</v>
      </c>
      <c r="D806" s="108" t="s">
        <v>6451</v>
      </c>
      <c r="E806" s="108" t="s">
        <v>186</v>
      </c>
      <c r="F806" s="108" t="s">
        <v>2549</v>
      </c>
      <c r="G806" s="108" t="s">
        <v>2827</v>
      </c>
      <c r="H806" s="108" t="s">
        <v>2549</v>
      </c>
      <c r="I806" s="108" t="s">
        <v>147</v>
      </c>
    </row>
    <row r="807" spans="1:9" x14ac:dyDescent="0.3">
      <c r="A807" s="108">
        <v>2681336</v>
      </c>
      <c r="B807" s="108" t="s">
        <v>4709</v>
      </c>
      <c r="C807" s="108" t="s">
        <v>4709</v>
      </c>
      <c r="D807" s="108" t="s">
        <v>6452</v>
      </c>
      <c r="E807" s="108" t="s">
        <v>1367</v>
      </c>
      <c r="F807" s="108" t="s">
        <v>2549</v>
      </c>
      <c r="G807" s="108" t="s">
        <v>377</v>
      </c>
      <c r="H807" s="108" t="s">
        <v>2549</v>
      </c>
      <c r="I807" s="108" t="s">
        <v>4709</v>
      </c>
    </row>
    <row r="808" spans="1:9" x14ac:dyDescent="0.3">
      <c r="A808" s="108">
        <v>2681351</v>
      </c>
      <c r="B808" s="108" t="s">
        <v>4710</v>
      </c>
      <c r="C808" s="108" t="s">
        <v>6453</v>
      </c>
      <c r="D808" s="108" t="s">
        <v>6454</v>
      </c>
      <c r="E808" s="108" t="s">
        <v>1367</v>
      </c>
      <c r="F808" s="108" t="s">
        <v>2549</v>
      </c>
      <c r="G808" s="108" t="s">
        <v>377</v>
      </c>
      <c r="H808" s="108" t="s">
        <v>2549</v>
      </c>
      <c r="I808" s="108" t="s">
        <v>4710</v>
      </c>
    </row>
    <row r="809" spans="1:9" x14ac:dyDescent="0.3">
      <c r="A809" s="108">
        <v>2681341</v>
      </c>
      <c r="B809" s="108" t="s">
        <v>4711</v>
      </c>
      <c r="C809" s="108" t="s">
        <v>4711</v>
      </c>
      <c r="D809" s="108" t="s">
        <v>6455</v>
      </c>
      <c r="E809" s="108" t="s">
        <v>1367</v>
      </c>
      <c r="F809" s="108" t="s">
        <v>2549</v>
      </c>
      <c r="G809" s="108" t="s">
        <v>377</v>
      </c>
      <c r="H809" s="108" t="s">
        <v>2549</v>
      </c>
      <c r="I809" s="108" t="s">
        <v>4711</v>
      </c>
    </row>
    <row r="810" spans="1:9" x14ac:dyDescent="0.3">
      <c r="A810" s="108">
        <v>2681346</v>
      </c>
      <c r="B810" s="108" t="s">
        <v>4712</v>
      </c>
      <c r="C810" s="108" t="s">
        <v>4712</v>
      </c>
      <c r="D810" s="108" t="s">
        <v>6456</v>
      </c>
      <c r="E810" s="108" t="s">
        <v>1367</v>
      </c>
      <c r="F810" s="108" t="s">
        <v>2549</v>
      </c>
      <c r="G810" s="108" t="s">
        <v>377</v>
      </c>
      <c r="H810" s="108" t="s">
        <v>2549</v>
      </c>
      <c r="I810" s="108" t="s">
        <v>4712</v>
      </c>
    </row>
    <row r="811" spans="1:9" x14ac:dyDescent="0.3">
      <c r="A811" s="108">
        <v>426793</v>
      </c>
      <c r="B811" s="108" t="s">
        <v>4713</v>
      </c>
      <c r="C811" s="108" t="s">
        <v>6457</v>
      </c>
      <c r="D811" s="108" t="s">
        <v>6457</v>
      </c>
      <c r="E811" s="108" t="s">
        <v>1256</v>
      </c>
      <c r="F811" s="108" t="s">
        <v>6458</v>
      </c>
      <c r="G811" s="108" t="s">
        <v>377</v>
      </c>
      <c r="H811" s="108" t="s">
        <v>2549</v>
      </c>
      <c r="I811" s="108" t="s">
        <v>4713</v>
      </c>
    </row>
    <row r="812" spans="1:9" x14ac:dyDescent="0.3">
      <c r="A812" s="108">
        <v>2483658</v>
      </c>
      <c r="B812" s="108" t="s">
        <v>4714</v>
      </c>
      <c r="C812" s="108" t="s">
        <v>6459</v>
      </c>
      <c r="D812" s="108" t="s">
        <v>6460</v>
      </c>
      <c r="E812" s="108" t="s">
        <v>186</v>
      </c>
      <c r="F812" s="108" t="s">
        <v>2549</v>
      </c>
      <c r="G812" s="108" t="s">
        <v>2827</v>
      </c>
      <c r="H812" s="108" t="s">
        <v>414</v>
      </c>
      <c r="I812" s="108" t="s">
        <v>4714</v>
      </c>
    </row>
    <row r="813" spans="1:9" x14ac:dyDescent="0.3">
      <c r="A813" s="108">
        <v>2483664</v>
      </c>
      <c r="B813" s="108" t="s">
        <v>2554</v>
      </c>
      <c r="C813" s="108" t="s">
        <v>6461</v>
      </c>
      <c r="D813" s="108" t="s">
        <v>8654</v>
      </c>
      <c r="E813" s="108" t="s">
        <v>186</v>
      </c>
      <c r="F813" s="108" t="s">
        <v>2549</v>
      </c>
      <c r="G813" s="108" t="s">
        <v>2827</v>
      </c>
      <c r="H813" s="108" t="s">
        <v>414</v>
      </c>
      <c r="I813" s="108" t="s">
        <v>2554</v>
      </c>
    </row>
    <row r="814" spans="1:9" x14ac:dyDescent="0.3">
      <c r="A814" s="108">
        <v>7931534</v>
      </c>
      <c r="B814" s="108" t="s">
        <v>8639</v>
      </c>
      <c r="C814" s="108" t="s">
        <v>8796</v>
      </c>
      <c r="D814" s="108" t="s">
        <v>8653</v>
      </c>
      <c r="E814" s="108" t="s">
        <v>186</v>
      </c>
      <c r="F814" s="108" t="s">
        <v>2549</v>
      </c>
      <c r="G814" s="108" t="s">
        <v>2827</v>
      </c>
      <c r="H814" s="108" t="s">
        <v>414</v>
      </c>
      <c r="I814" s="108" t="s">
        <v>8797</v>
      </c>
    </row>
    <row r="815" spans="1:9" x14ac:dyDescent="0.3">
      <c r="A815" s="108">
        <v>7931580</v>
      </c>
      <c r="B815" s="108" t="s">
        <v>8649</v>
      </c>
      <c r="C815" s="108" t="s">
        <v>8798</v>
      </c>
      <c r="D815" s="108" t="s">
        <v>8652</v>
      </c>
      <c r="E815" s="108" t="s">
        <v>186</v>
      </c>
      <c r="F815" s="108" t="s">
        <v>2549</v>
      </c>
      <c r="G815" s="108" t="s">
        <v>2827</v>
      </c>
      <c r="H815" s="108" t="s">
        <v>414</v>
      </c>
      <c r="I815" s="108" t="s">
        <v>8649</v>
      </c>
    </row>
    <row r="816" spans="1:9" x14ac:dyDescent="0.3">
      <c r="A816" s="108">
        <v>2483633</v>
      </c>
      <c r="B816" s="108" t="s">
        <v>170</v>
      </c>
      <c r="C816" s="108" t="s">
        <v>6462</v>
      </c>
      <c r="D816" s="108" t="s">
        <v>8651</v>
      </c>
      <c r="E816" s="108" t="s">
        <v>186</v>
      </c>
      <c r="F816" s="108" t="s">
        <v>2549</v>
      </c>
      <c r="G816" s="108" t="s">
        <v>2827</v>
      </c>
      <c r="H816" s="108" t="s">
        <v>414</v>
      </c>
      <c r="I816" s="108" t="s">
        <v>170</v>
      </c>
    </row>
    <row r="817" spans="1:9" x14ac:dyDescent="0.3">
      <c r="A817" s="108">
        <v>3182220</v>
      </c>
      <c r="B817" s="108" t="s">
        <v>1401</v>
      </c>
      <c r="C817" s="108" t="s">
        <v>6463</v>
      </c>
      <c r="D817" s="108" t="s">
        <v>6464</v>
      </c>
      <c r="E817" s="108" t="s">
        <v>186</v>
      </c>
      <c r="F817" s="108" t="s">
        <v>2549</v>
      </c>
      <c r="G817" s="108" t="s">
        <v>377</v>
      </c>
      <c r="H817" s="108" t="s">
        <v>2549</v>
      </c>
      <c r="I817" s="108" t="s">
        <v>1401</v>
      </c>
    </row>
    <row r="818" spans="1:9" x14ac:dyDescent="0.3">
      <c r="A818" s="108">
        <v>3182230</v>
      </c>
      <c r="B818" s="108" t="s">
        <v>1402</v>
      </c>
      <c r="C818" s="108" t="s">
        <v>6465</v>
      </c>
      <c r="D818" s="108" t="s">
        <v>6466</v>
      </c>
      <c r="E818" s="108" t="s">
        <v>186</v>
      </c>
      <c r="F818" s="108" t="s">
        <v>2549</v>
      </c>
      <c r="G818" s="108" t="s">
        <v>377</v>
      </c>
      <c r="H818" s="108" t="s">
        <v>2549</v>
      </c>
      <c r="I818" s="108" t="s">
        <v>1402</v>
      </c>
    </row>
    <row r="819" spans="1:9" x14ac:dyDescent="0.3">
      <c r="A819" s="108">
        <v>3182235</v>
      </c>
      <c r="B819" s="108" t="s">
        <v>1498</v>
      </c>
      <c r="C819" s="108" t="s">
        <v>6467</v>
      </c>
      <c r="D819" s="108" t="s">
        <v>6468</v>
      </c>
      <c r="E819" s="108" t="s">
        <v>186</v>
      </c>
      <c r="F819" s="108" t="s">
        <v>2549</v>
      </c>
      <c r="G819" s="108" t="s">
        <v>377</v>
      </c>
      <c r="H819" s="108" t="s">
        <v>2549</v>
      </c>
      <c r="I819" s="108" t="s">
        <v>1498</v>
      </c>
    </row>
    <row r="820" spans="1:9" x14ac:dyDescent="0.3">
      <c r="A820" s="108">
        <v>35952</v>
      </c>
      <c r="B820" s="108" t="s">
        <v>4715</v>
      </c>
      <c r="C820" s="108" t="s">
        <v>6469</v>
      </c>
      <c r="D820" s="108" t="s">
        <v>6470</v>
      </c>
      <c r="E820" s="108" t="s">
        <v>186</v>
      </c>
      <c r="F820" s="108" t="s">
        <v>2549</v>
      </c>
      <c r="G820" s="108" t="s">
        <v>377</v>
      </c>
      <c r="H820" s="108" t="s">
        <v>5935</v>
      </c>
      <c r="I820" s="108" t="s">
        <v>4715</v>
      </c>
    </row>
    <row r="821" spans="1:9" x14ac:dyDescent="0.3">
      <c r="A821" s="108">
        <v>35918</v>
      </c>
      <c r="B821" s="108" t="s">
        <v>4716</v>
      </c>
      <c r="C821" s="108" t="s">
        <v>6471</v>
      </c>
      <c r="D821" s="108" t="s">
        <v>6472</v>
      </c>
      <c r="E821" s="108" t="s">
        <v>186</v>
      </c>
      <c r="F821" s="108" t="s">
        <v>2549</v>
      </c>
      <c r="G821" s="108" t="s">
        <v>377</v>
      </c>
      <c r="H821" s="108" t="s">
        <v>5935</v>
      </c>
      <c r="I821" s="108" t="s">
        <v>6473</v>
      </c>
    </row>
    <row r="822" spans="1:9" x14ac:dyDescent="0.3">
      <c r="A822" s="108">
        <v>35974</v>
      </c>
      <c r="B822" s="108" t="s">
        <v>4717</v>
      </c>
      <c r="C822" s="108" t="s">
        <v>6474</v>
      </c>
      <c r="D822" s="108" t="s">
        <v>6475</v>
      </c>
      <c r="E822" s="108" t="s">
        <v>186</v>
      </c>
      <c r="F822" s="108" t="s">
        <v>2549</v>
      </c>
      <c r="G822" s="108" t="s">
        <v>377</v>
      </c>
      <c r="H822" s="108" t="s">
        <v>2549</v>
      </c>
      <c r="I822" s="108" t="s">
        <v>4717</v>
      </c>
    </row>
    <row r="823" spans="1:9" x14ac:dyDescent="0.3">
      <c r="A823" s="108">
        <v>35927</v>
      </c>
      <c r="B823" s="108" t="s">
        <v>4718</v>
      </c>
      <c r="C823" s="108" t="s">
        <v>6476</v>
      </c>
      <c r="D823" s="108" t="s">
        <v>6477</v>
      </c>
      <c r="E823" s="108" t="s">
        <v>186</v>
      </c>
      <c r="F823" s="108" t="s">
        <v>2549</v>
      </c>
      <c r="G823" s="108" t="s">
        <v>377</v>
      </c>
      <c r="H823" s="108" t="s">
        <v>5935</v>
      </c>
      <c r="I823" s="108" t="s">
        <v>4718</v>
      </c>
    </row>
    <row r="824" spans="1:9" x14ac:dyDescent="0.3">
      <c r="A824" s="108">
        <v>36034</v>
      </c>
      <c r="B824" s="108" t="s">
        <v>4719</v>
      </c>
      <c r="C824" s="108" t="s">
        <v>6478</v>
      </c>
      <c r="D824" s="108" t="s">
        <v>6479</v>
      </c>
      <c r="E824" s="108" t="s">
        <v>186</v>
      </c>
      <c r="F824" s="108" t="s">
        <v>2549</v>
      </c>
      <c r="G824" s="108" t="s">
        <v>377</v>
      </c>
      <c r="H824" s="108" t="s">
        <v>5935</v>
      </c>
      <c r="I824" s="108" t="s">
        <v>4719</v>
      </c>
    </row>
    <row r="825" spans="1:9" x14ac:dyDescent="0.3">
      <c r="A825" s="108">
        <v>36005</v>
      </c>
      <c r="B825" s="108" t="s">
        <v>4720</v>
      </c>
      <c r="C825" s="108" t="s">
        <v>6480</v>
      </c>
      <c r="D825" s="108" t="s">
        <v>6481</v>
      </c>
      <c r="E825" s="108" t="s">
        <v>186</v>
      </c>
      <c r="F825" s="108" t="s">
        <v>2549</v>
      </c>
      <c r="G825" s="108" t="s">
        <v>377</v>
      </c>
      <c r="H825" s="108" t="s">
        <v>414</v>
      </c>
      <c r="I825" s="108" t="s">
        <v>4720</v>
      </c>
    </row>
    <row r="826" spans="1:9" x14ac:dyDescent="0.3">
      <c r="A826" s="108">
        <v>56193</v>
      </c>
      <c r="B826" s="108" t="s">
        <v>4721</v>
      </c>
      <c r="C826" s="108" t="s">
        <v>6482</v>
      </c>
      <c r="D826" s="108" t="s">
        <v>2549</v>
      </c>
      <c r="E826" s="108" t="s">
        <v>186</v>
      </c>
      <c r="F826" s="108" t="s">
        <v>2549</v>
      </c>
      <c r="G826" s="108" t="s">
        <v>377</v>
      </c>
      <c r="H826" s="108" t="s">
        <v>414</v>
      </c>
      <c r="I826" s="108" t="s">
        <v>4721</v>
      </c>
    </row>
    <row r="827" spans="1:9" x14ac:dyDescent="0.3">
      <c r="A827" s="108">
        <v>36085</v>
      </c>
      <c r="B827" s="108" t="s">
        <v>4722</v>
      </c>
      <c r="C827" s="108" t="s">
        <v>6483</v>
      </c>
      <c r="D827" s="108" t="s">
        <v>6484</v>
      </c>
      <c r="E827" s="108" t="s">
        <v>186</v>
      </c>
      <c r="F827" s="108" t="s">
        <v>2549</v>
      </c>
      <c r="G827" s="108" t="s">
        <v>377</v>
      </c>
      <c r="H827" s="108" t="s">
        <v>5935</v>
      </c>
      <c r="I827" s="108" t="s">
        <v>4722</v>
      </c>
    </row>
    <row r="828" spans="1:9" x14ac:dyDescent="0.3">
      <c r="A828" s="108">
        <v>35936</v>
      </c>
      <c r="B828" s="108" t="s">
        <v>4723</v>
      </c>
      <c r="C828" s="108" t="s">
        <v>6485</v>
      </c>
      <c r="D828" s="108" t="s">
        <v>6486</v>
      </c>
      <c r="E828" s="108" t="s">
        <v>186</v>
      </c>
      <c r="F828" s="108" t="s">
        <v>2549</v>
      </c>
      <c r="G828" s="108" t="s">
        <v>377</v>
      </c>
      <c r="H828" s="108" t="s">
        <v>2549</v>
      </c>
      <c r="I828" s="108" t="s">
        <v>4723</v>
      </c>
    </row>
    <row r="829" spans="1:9" x14ac:dyDescent="0.3">
      <c r="A829" s="108">
        <v>36043</v>
      </c>
      <c r="B829" s="108" t="s">
        <v>4724</v>
      </c>
      <c r="C829" s="108" t="s">
        <v>6487</v>
      </c>
      <c r="D829" s="108" t="s">
        <v>6486</v>
      </c>
      <c r="E829" s="108" t="s">
        <v>186</v>
      </c>
      <c r="F829" s="108" t="s">
        <v>2549</v>
      </c>
      <c r="G829" s="108" t="s">
        <v>377</v>
      </c>
      <c r="H829" s="108" t="s">
        <v>2549</v>
      </c>
      <c r="I829" s="108" t="s">
        <v>4724</v>
      </c>
    </row>
    <row r="830" spans="1:9" x14ac:dyDescent="0.3">
      <c r="A830" s="108">
        <v>36014</v>
      </c>
      <c r="B830" s="108" t="s">
        <v>4725</v>
      </c>
      <c r="C830" s="108" t="s">
        <v>6488</v>
      </c>
      <c r="D830" s="108" t="s">
        <v>6486</v>
      </c>
      <c r="E830" s="108" t="s">
        <v>186</v>
      </c>
      <c r="F830" s="108" t="s">
        <v>2549</v>
      </c>
      <c r="G830" s="108" t="s">
        <v>377</v>
      </c>
      <c r="H830" s="108" t="s">
        <v>2549</v>
      </c>
      <c r="I830" s="108" t="s">
        <v>4725</v>
      </c>
    </row>
    <row r="831" spans="1:9" x14ac:dyDescent="0.3">
      <c r="A831" s="108">
        <v>35963</v>
      </c>
      <c r="B831" s="108" t="s">
        <v>4726</v>
      </c>
      <c r="C831" s="108" t="s">
        <v>6489</v>
      </c>
      <c r="D831" s="108" t="s">
        <v>6486</v>
      </c>
      <c r="E831" s="108" t="s">
        <v>186</v>
      </c>
      <c r="F831" s="108" t="s">
        <v>2549</v>
      </c>
      <c r="G831" s="108" t="s">
        <v>377</v>
      </c>
      <c r="H831" s="108" t="s">
        <v>2549</v>
      </c>
      <c r="I831" s="108" t="s">
        <v>4726</v>
      </c>
    </row>
    <row r="832" spans="1:9" x14ac:dyDescent="0.3">
      <c r="A832" s="108">
        <v>35985</v>
      </c>
      <c r="B832" s="108" t="s">
        <v>4727</v>
      </c>
      <c r="C832" s="108" t="s">
        <v>6490</v>
      </c>
      <c r="D832" s="108" t="s">
        <v>6486</v>
      </c>
      <c r="E832" s="108" t="s">
        <v>186</v>
      </c>
      <c r="F832" s="108" t="s">
        <v>2549</v>
      </c>
      <c r="G832" s="108" t="s">
        <v>377</v>
      </c>
      <c r="H832" s="108" t="s">
        <v>2549</v>
      </c>
      <c r="I832" s="108" t="s">
        <v>4727</v>
      </c>
    </row>
    <row r="833" spans="1:9" x14ac:dyDescent="0.3">
      <c r="A833" s="108">
        <v>36096</v>
      </c>
      <c r="B833" s="108" t="s">
        <v>4728</v>
      </c>
      <c r="C833" s="108" t="s">
        <v>6491</v>
      </c>
      <c r="D833" s="108" t="s">
        <v>6486</v>
      </c>
      <c r="E833" s="108" t="s">
        <v>186</v>
      </c>
      <c r="F833" s="108" t="s">
        <v>2549</v>
      </c>
      <c r="G833" s="108" t="s">
        <v>377</v>
      </c>
      <c r="H833" s="108" t="s">
        <v>2549</v>
      </c>
      <c r="I833" s="108" t="s">
        <v>4728</v>
      </c>
    </row>
    <row r="834" spans="1:9" x14ac:dyDescent="0.3">
      <c r="A834" s="108">
        <v>56196</v>
      </c>
      <c r="B834" s="108" t="s">
        <v>4729</v>
      </c>
      <c r="C834" s="108" t="s">
        <v>6492</v>
      </c>
      <c r="D834" s="108" t="s">
        <v>6493</v>
      </c>
      <c r="E834" s="108" t="s">
        <v>186</v>
      </c>
      <c r="F834" s="108" t="s">
        <v>2549</v>
      </c>
      <c r="G834" s="108" t="s">
        <v>377</v>
      </c>
      <c r="H834" s="108" t="s">
        <v>414</v>
      </c>
      <c r="I834" s="108" t="s">
        <v>6494</v>
      </c>
    </row>
    <row r="835" spans="1:9" x14ac:dyDescent="0.3">
      <c r="A835" s="108">
        <v>36063</v>
      </c>
      <c r="B835" s="108" t="s">
        <v>4730</v>
      </c>
      <c r="C835" s="108" t="s">
        <v>6495</v>
      </c>
      <c r="D835" s="108" t="s">
        <v>6496</v>
      </c>
      <c r="E835" s="108" t="s">
        <v>1367</v>
      </c>
      <c r="F835" s="108" t="s">
        <v>2549</v>
      </c>
      <c r="G835" s="108" t="s">
        <v>377</v>
      </c>
      <c r="H835" s="108" t="s">
        <v>5935</v>
      </c>
      <c r="I835" s="108" t="s">
        <v>4730</v>
      </c>
    </row>
    <row r="836" spans="1:9" x14ac:dyDescent="0.3">
      <c r="A836" s="108">
        <v>36074</v>
      </c>
      <c r="B836" s="108" t="s">
        <v>4731</v>
      </c>
      <c r="C836" s="108" t="s">
        <v>6497</v>
      </c>
      <c r="D836" s="108" t="s">
        <v>6498</v>
      </c>
      <c r="E836" s="108" t="s">
        <v>186</v>
      </c>
      <c r="F836" s="108" t="s">
        <v>2549</v>
      </c>
      <c r="G836" s="108" t="s">
        <v>377</v>
      </c>
      <c r="H836" s="108" t="s">
        <v>5935</v>
      </c>
      <c r="I836" s="108" t="s">
        <v>4731</v>
      </c>
    </row>
    <row r="837" spans="1:9" x14ac:dyDescent="0.3">
      <c r="A837" s="108">
        <v>150186</v>
      </c>
      <c r="B837" s="108" t="s">
        <v>3432</v>
      </c>
      <c r="C837" s="108" t="s">
        <v>6499</v>
      </c>
      <c r="D837" s="108" t="s">
        <v>3433</v>
      </c>
      <c r="E837" s="108" t="s">
        <v>186</v>
      </c>
      <c r="F837" s="108" t="s">
        <v>2549</v>
      </c>
      <c r="G837" s="108" t="s">
        <v>2827</v>
      </c>
      <c r="H837" s="108" t="s">
        <v>2833</v>
      </c>
      <c r="I837" s="108" t="s">
        <v>3432</v>
      </c>
    </row>
    <row r="838" spans="1:9" x14ac:dyDescent="0.3">
      <c r="A838" s="108">
        <v>898442</v>
      </c>
      <c r="B838" s="108" t="s">
        <v>2945</v>
      </c>
      <c r="C838" s="108" t="s">
        <v>6500</v>
      </c>
      <c r="D838" s="108" t="s">
        <v>2946</v>
      </c>
      <c r="E838" s="108" t="s">
        <v>186</v>
      </c>
      <c r="F838" s="108" t="s">
        <v>2549</v>
      </c>
      <c r="G838" s="108" t="s">
        <v>2827</v>
      </c>
      <c r="H838" s="108" t="s">
        <v>2549</v>
      </c>
      <c r="I838" s="108" t="s">
        <v>2945</v>
      </c>
    </row>
    <row r="839" spans="1:9" x14ac:dyDescent="0.3">
      <c r="A839" s="108">
        <v>7292395</v>
      </c>
      <c r="B839" s="108" t="s">
        <v>8348</v>
      </c>
      <c r="C839" s="108" t="s">
        <v>8348</v>
      </c>
      <c r="D839" s="108" t="s">
        <v>7963</v>
      </c>
      <c r="E839" s="108" t="s">
        <v>186</v>
      </c>
      <c r="F839" s="108" t="s">
        <v>2549</v>
      </c>
      <c r="G839" s="108" t="s">
        <v>2827</v>
      </c>
      <c r="H839" s="108" t="s">
        <v>2549</v>
      </c>
      <c r="I839" s="108" t="s">
        <v>8348</v>
      </c>
    </row>
    <row r="840" spans="1:9" x14ac:dyDescent="0.3">
      <c r="A840" s="108">
        <v>3181</v>
      </c>
      <c r="B840" s="108" t="s">
        <v>3260</v>
      </c>
      <c r="C840" s="108" t="s">
        <v>3260</v>
      </c>
      <c r="D840" s="108" t="s">
        <v>3261</v>
      </c>
      <c r="E840" s="108" t="s">
        <v>186</v>
      </c>
      <c r="F840" s="108" t="s">
        <v>2549</v>
      </c>
      <c r="G840" s="108" t="s">
        <v>2827</v>
      </c>
      <c r="H840" s="108" t="s">
        <v>2549</v>
      </c>
      <c r="I840" s="108" t="s">
        <v>3260</v>
      </c>
    </row>
    <row r="841" spans="1:9" x14ac:dyDescent="0.3">
      <c r="A841" s="108">
        <v>7292409</v>
      </c>
      <c r="B841" s="108" t="s">
        <v>7953</v>
      </c>
      <c r="C841" s="108" t="s">
        <v>7953</v>
      </c>
      <c r="D841" s="108" t="s">
        <v>7954</v>
      </c>
      <c r="E841" s="108" t="s">
        <v>186</v>
      </c>
      <c r="F841" s="108" t="s">
        <v>2549</v>
      </c>
      <c r="G841" s="108" t="s">
        <v>2827</v>
      </c>
      <c r="H841" s="108" t="s">
        <v>2549</v>
      </c>
      <c r="I841" s="108" t="s">
        <v>7953</v>
      </c>
    </row>
    <row r="842" spans="1:9" x14ac:dyDescent="0.3">
      <c r="A842" s="108">
        <v>7292435</v>
      </c>
      <c r="B842" s="108" t="s">
        <v>7956</v>
      </c>
      <c r="C842" s="108" t="s">
        <v>7956</v>
      </c>
      <c r="D842" s="108" t="s">
        <v>7957</v>
      </c>
      <c r="E842" s="108" t="s">
        <v>186</v>
      </c>
      <c r="F842" s="108" t="s">
        <v>2549</v>
      </c>
      <c r="G842" s="108" t="s">
        <v>2827</v>
      </c>
      <c r="H842" s="108" t="s">
        <v>2549</v>
      </c>
      <c r="I842" s="108" t="s">
        <v>7956</v>
      </c>
    </row>
    <row r="843" spans="1:9" x14ac:dyDescent="0.3">
      <c r="A843" s="108">
        <v>7292426</v>
      </c>
      <c r="B843" s="108" t="s">
        <v>7959</v>
      </c>
      <c r="C843" s="108" t="s">
        <v>7959</v>
      </c>
      <c r="D843" s="108" t="s">
        <v>7960</v>
      </c>
      <c r="E843" s="108" t="s">
        <v>186</v>
      </c>
      <c r="F843" s="108" t="s">
        <v>2549</v>
      </c>
      <c r="G843" s="108" t="s">
        <v>2827</v>
      </c>
      <c r="H843" s="108" t="s">
        <v>2549</v>
      </c>
      <c r="I843" s="108" t="s">
        <v>7959</v>
      </c>
    </row>
    <row r="844" spans="1:9" x14ac:dyDescent="0.3">
      <c r="A844" s="108">
        <v>7292414</v>
      </c>
      <c r="B844" s="108" t="s">
        <v>7965</v>
      </c>
      <c r="C844" s="108" t="s">
        <v>7965</v>
      </c>
      <c r="D844" s="108" t="s">
        <v>7966</v>
      </c>
      <c r="E844" s="108" t="s">
        <v>186</v>
      </c>
      <c r="F844" s="108" t="s">
        <v>2549</v>
      </c>
      <c r="G844" s="108" t="s">
        <v>2827</v>
      </c>
      <c r="H844" s="108" t="s">
        <v>2549</v>
      </c>
      <c r="I844" s="108" t="s">
        <v>7965</v>
      </c>
    </row>
    <row r="845" spans="1:9" x14ac:dyDescent="0.3">
      <c r="A845" s="108">
        <v>624938</v>
      </c>
      <c r="B845" s="108" t="s">
        <v>4732</v>
      </c>
      <c r="C845" s="108" t="s">
        <v>4732</v>
      </c>
      <c r="D845" s="108" t="s">
        <v>6501</v>
      </c>
      <c r="E845" s="108" t="s">
        <v>186</v>
      </c>
      <c r="F845" s="108" t="s">
        <v>2549</v>
      </c>
      <c r="G845" s="108" t="s">
        <v>377</v>
      </c>
      <c r="H845" s="108" t="s">
        <v>2549</v>
      </c>
      <c r="I845" s="108" t="s">
        <v>4732</v>
      </c>
    </row>
    <row r="846" spans="1:9" x14ac:dyDescent="0.3">
      <c r="A846" s="108">
        <v>7292443</v>
      </c>
      <c r="B846" s="108" t="s">
        <v>7968</v>
      </c>
      <c r="C846" s="108" t="s">
        <v>7968</v>
      </c>
      <c r="D846" s="108" t="s">
        <v>7969</v>
      </c>
      <c r="E846" s="108" t="s">
        <v>186</v>
      </c>
      <c r="F846" s="108" t="s">
        <v>2549</v>
      </c>
      <c r="G846" s="108" t="s">
        <v>2827</v>
      </c>
      <c r="H846" s="108" t="s">
        <v>2549</v>
      </c>
      <c r="I846" s="108" t="s">
        <v>7968</v>
      </c>
    </row>
    <row r="847" spans="1:9" x14ac:dyDescent="0.3">
      <c r="A847" s="108">
        <v>3123</v>
      </c>
      <c r="B847" s="108" t="s">
        <v>4733</v>
      </c>
      <c r="C847" s="108" t="s">
        <v>4733</v>
      </c>
      <c r="D847" s="108" t="s">
        <v>6502</v>
      </c>
      <c r="E847" s="108" t="s">
        <v>186</v>
      </c>
      <c r="F847" s="108" t="s">
        <v>2549</v>
      </c>
      <c r="G847" s="108" t="s">
        <v>377</v>
      </c>
      <c r="H847" s="108" t="s">
        <v>2549</v>
      </c>
      <c r="I847" s="108" t="s">
        <v>4733</v>
      </c>
    </row>
    <row r="848" spans="1:9" x14ac:dyDescent="0.3">
      <c r="A848" s="108">
        <v>3100070</v>
      </c>
      <c r="B848" s="108" t="s">
        <v>221</v>
      </c>
      <c r="C848" s="108" t="s">
        <v>6503</v>
      </c>
      <c r="D848" s="108" t="s">
        <v>1579</v>
      </c>
      <c r="E848" s="108" t="s">
        <v>186</v>
      </c>
      <c r="F848" s="108" t="s">
        <v>2549</v>
      </c>
      <c r="G848" s="108" t="s">
        <v>2827</v>
      </c>
      <c r="H848" s="108" t="s">
        <v>2549</v>
      </c>
      <c r="I848" s="108" t="s">
        <v>221</v>
      </c>
    </row>
    <row r="849" spans="1:9" x14ac:dyDescent="0.3">
      <c r="A849" s="108">
        <v>3225765</v>
      </c>
      <c r="B849" s="108" t="s">
        <v>1488</v>
      </c>
      <c r="C849" s="108" t="s">
        <v>6504</v>
      </c>
      <c r="D849" s="108" t="s">
        <v>1580</v>
      </c>
      <c r="E849" s="108" t="s">
        <v>186</v>
      </c>
      <c r="F849" s="108" t="s">
        <v>2549</v>
      </c>
      <c r="G849" s="108" t="s">
        <v>2827</v>
      </c>
      <c r="H849" s="108" t="s">
        <v>2549</v>
      </c>
      <c r="I849" s="108" t="s">
        <v>1488</v>
      </c>
    </row>
    <row r="850" spans="1:9" x14ac:dyDescent="0.3">
      <c r="A850" s="108">
        <v>7061581</v>
      </c>
      <c r="B850" s="108" t="s">
        <v>3419</v>
      </c>
      <c r="C850" s="108" t="s">
        <v>3419</v>
      </c>
      <c r="D850" s="108" t="s">
        <v>3420</v>
      </c>
      <c r="E850" s="108" t="s">
        <v>186</v>
      </c>
      <c r="F850" s="108" t="s">
        <v>2549</v>
      </c>
      <c r="G850" s="108" t="s">
        <v>2827</v>
      </c>
      <c r="H850" s="108" t="s">
        <v>2549</v>
      </c>
      <c r="I850" s="108" t="s">
        <v>3419</v>
      </c>
    </row>
    <row r="851" spans="1:9" x14ac:dyDescent="0.3">
      <c r="A851" s="108">
        <v>101527</v>
      </c>
      <c r="B851" s="108" t="s">
        <v>4734</v>
      </c>
      <c r="C851" s="108" t="s">
        <v>4734</v>
      </c>
      <c r="D851" s="108" t="s">
        <v>6505</v>
      </c>
      <c r="E851" s="108" t="s">
        <v>186</v>
      </c>
      <c r="F851" s="108" t="s">
        <v>2549</v>
      </c>
      <c r="G851" s="108" t="s">
        <v>377</v>
      </c>
      <c r="H851" s="108" t="s">
        <v>5851</v>
      </c>
      <c r="I851" s="108" t="s">
        <v>4734</v>
      </c>
    </row>
    <row r="852" spans="1:9" x14ac:dyDescent="0.3">
      <c r="A852" s="108">
        <v>101531</v>
      </c>
      <c r="B852" s="108" t="s">
        <v>4735</v>
      </c>
      <c r="C852" s="108" t="s">
        <v>4735</v>
      </c>
      <c r="D852" s="108" t="s">
        <v>6506</v>
      </c>
      <c r="E852" s="108" t="s">
        <v>186</v>
      </c>
      <c r="F852" s="108" t="s">
        <v>2549</v>
      </c>
      <c r="G852" s="108" t="s">
        <v>377</v>
      </c>
      <c r="H852" s="108" t="s">
        <v>5851</v>
      </c>
      <c r="I852" s="108" t="s">
        <v>4735</v>
      </c>
    </row>
    <row r="853" spans="1:9" x14ac:dyDescent="0.3">
      <c r="A853" s="108">
        <v>3120</v>
      </c>
      <c r="B853" s="108" t="s">
        <v>2141</v>
      </c>
      <c r="C853" s="108" t="s">
        <v>2141</v>
      </c>
      <c r="D853" s="108" t="s">
        <v>6507</v>
      </c>
      <c r="E853" s="108" t="s">
        <v>186</v>
      </c>
      <c r="F853" s="108" t="s">
        <v>2549</v>
      </c>
      <c r="G853" s="108" t="s">
        <v>2827</v>
      </c>
      <c r="H853" s="108" t="s">
        <v>5448</v>
      </c>
      <c r="I853" s="108" t="s">
        <v>2141</v>
      </c>
    </row>
    <row r="854" spans="1:9" x14ac:dyDescent="0.3">
      <c r="A854" s="108">
        <v>360</v>
      </c>
      <c r="B854" s="108" t="s">
        <v>11</v>
      </c>
      <c r="C854" s="108" t="s">
        <v>6508</v>
      </c>
      <c r="D854" s="108" t="s">
        <v>338</v>
      </c>
      <c r="E854" s="108" t="s">
        <v>186</v>
      </c>
      <c r="F854" s="108" t="s">
        <v>2549</v>
      </c>
      <c r="G854" s="108" t="s">
        <v>2827</v>
      </c>
      <c r="H854" s="108" t="s">
        <v>102</v>
      </c>
      <c r="I854" s="108" t="s">
        <v>11</v>
      </c>
    </row>
    <row r="855" spans="1:9" x14ac:dyDescent="0.3">
      <c r="A855" s="108">
        <v>363</v>
      </c>
      <c r="B855" s="108" t="s">
        <v>12</v>
      </c>
      <c r="C855" s="108" t="s">
        <v>6509</v>
      </c>
      <c r="D855" s="108" t="s">
        <v>339</v>
      </c>
      <c r="E855" s="108" t="s">
        <v>186</v>
      </c>
      <c r="F855" s="108" t="s">
        <v>2549</v>
      </c>
      <c r="G855" s="108" t="s">
        <v>2827</v>
      </c>
      <c r="H855" s="108" t="s">
        <v>102</v>
      </c>
      <c r="I855" s="108" t="s">
        <v>12</v>
      </c>
    </row>
    <row r="856" spans="1:9" x14ac:dyDescent="0.3">
      <c r="A856" s="108">
        <v>153466</v>
      </c>
      <c r="B856" s="108" t="s">
        <v>2249</v>
      </c>
      <c r="C856" s="108" t="s">
        <v>6510</v>
      </c>
      <c r="D856" s="108" t="s">
        <v>1422</v>
      </c>
      <c r="E856" s="108" t="s">
        <v>1367</v>
      </c>
      <c r="F856" s="108" t="s">
        <v>2549</v>
      </c>
      <c r="G856" s="108" t="s">
        <v>377</v>
      </c>
      <c r="H856" s="108" t="s">
        <v>2549</v>
      </c>
      <c r="I856" s="108" t="s">
        <v>2249</v>
      </c>
    </row>
    <row r="857" spans="1:9" x14ac:dyDescent="0.3">
      <c r="A857" s="108">
        <v>3198</v>
      </c>
      <c r="B857" s="108" t="s">
        <v>2974</v>
      </c>
      <c r="C857" s="108" t="s">
        <v>2975</v>
      </c>
      <c r="D857" s="108" t="s">
        <v>2975</v>
      </c>
      <c r="E857" s="108" t="s">
        <v>186</v>
      </c>
      <c r="F857" s="108" t="s">
        <v>2549</v>
      </c>
      <c r="G857" s="108" t="s">
        <v>2827</v>
      </c>
      <c r="H857" s="108" t="s">
        <v>5448</v>
      </c>
      <c r="I857" s="108" t="s">
        <v>2973</v>
      </c>
    </row>
    <row r="858" spans="1:9" x14ac:dyDescent="0.3">
      <c r="A858" s="108">
        <v>2685407</v>
      </c>
      <c r="B858" s="108" t="s">
        <v>4736</v>
      </c>
      <c r="C858" s="108" t="s">
        <v>4736</v>
      </c>
      <c r="D858" s="108" t="s">
        <v>6511</v>
      </c>
      <c r="E858" s="108" t="s">
        <v>1367</v>
      </c>
      <c r="F858" s="108" t="s">
        <v>2549</v>
      </c>
      <c r="G858" s="108" t="s">
        <v>377</v>
      </c>
      <c r="H858" s="108" t="s">
        <v>2549</v>
      </c>
      <c r="I858" s="108" t="s">
        <v>4736</v>
      </c>
    </row>
    <row r="859" spans="1:9" x14ac:dyDescent="0.3">
      <c r="A859" s="108">
        <v>7530307</v>
      </c>
      <c r="B859" s="108" t="s">
        <v>8215</v>
      </c>
      <c r="C859" s="108" t="s">
        <v>8215</v>
      </c>
      <c r="D859" s="108" t="s">
        <v>8349</v>
      </c>
      <c r="E859" s="108" t="s">
        <v>1367</v>
      </c>
      <c r="F859" s="108" t="s">
        <v>2549</v>
      </c>
      <c r="G859" s="108" t="s">
        <v>377</v>
      </c>
      <c r="H859" s="108" t="s">
        <v>2549</v>
      </c>
      <c r="I859" s="108" t="s">
        <v>8215</v>
      </c>
    </row>
    <row r="860" spans="1:9" x14ac:dyDescent="0.3">
      <c r="A860" s="108">
        <v>7356947</v>
      </c>
      <c r="B860" s="108" t="s">
        <v>8211</v>
      </c>
      <c r="C860" s="108" t="s">
        <v>8211</v>
      </c>
      <c r="D860" s="108" t="s">
        <v>8326</v>
      </c>
      <c r="E860" s="108" t="s">
        <v>1367</v>
      </c>
      <c r="F860" s="108" t="s">
        <v>2549</v>
      </c>
      <c r="G860" s="108" t="s">
        <v>377</v>
      </c>
      <c r="H860" s="108" t="s">
        <v>102</v>
      </c>
      <c r="I860" s="108" t="s">
        <v>8211</v>
      </c>
    </row>
    <row r="861" spans="1:9" x14ac:dyDescent="0.3">
      <c r="A861" s="108">
        <v>7357009</v>
      </c>
      <c r="B861" s="108" t="s">
        <v>8212</v>
      </c>
      <c r="C861" s="108" t="s">
        <v>8212</v>
      </c>
      <c r="D861" s="108" t="s">
        <v>8327</v>
      </c>
      <c r="E861" s="108" t="s">
        <v>1367</v>
      </c>
      <c r="F861" s="108" t="s">
        <v>2549</v>
      </c>
      <c r="G861" s="108" t="s">
        <v>377</v>
      </c>
      <c r="H861" s="108" t="s">
        <v>102</v>
      </c>
      <c r="I861" s="108" t="s">
        <v>8212</v>
      </c>
    </row>
    <row r="862" spans="1:9" x14ac:dyDescent="0.3">
      <c r="A862" s="108">
        <v>1478058</v>
      </c>
      <c r="B862" s="108" t="s">
        <v>140</v>
      </c>
      <c r="C862" s="108" t="s">
        <v>6512</v>
      </c>
      <c r="D862" s="108" t="s">
        <v>1539</v>
      </c>
      <c r="E862" s="108" t="s">
        <v>186</v>
      </c>
      <c r="F862" s="108" t="s">
        <v>2549</v>
      </c>
      <c r="G862" s="108" t="s">
        <v>2827</v>
      </c>
      <c r="H862" s="108" t="s">
        <v>102</v>
      </c>
      <c r="I862" s="108" t="s">
        <v>140</v>
      </c>
    </row>
    <row r="863" spans="1:9" x14ac:dyDescent="0.3">
      <c r="A863" s="108">
        <v>3225358</v>
      </c>
      <c r="B863" s="108" t="s">
        <v>1468</v>
      </c>
      <c r="C863" s="108" t="s">
        <v>6513</v>
      </c>
      <c r="D863" s="108" t="s">
        <v>1540</v>
      </c>
      <c r="E863" s="108" t="s">
        <v>186</v>
      </c>
      <c r="F863" s="108" t="s">
        <v>2549</v>
      </c>
      <c r="G863" s="108" t="s">
        <v>2827</v>
      </c>
      <c r="H863" s="108" t="s">
        <v>102</v>
      </c>
      <c r="I863" s="108" t="s">
        <v>1468</v>
      </c>
    </row>
    <row r="864" spans="1:9" x14ac:dyDescent="0.3">
      <c r="A864" s="108">
        <v>3222445</v>
      </c>
      <c r="B864" s="108" t="s">
        <v>1454</v>
      </c>
      <c r="C864" s="108" t="s">
        <v>6514</v>
      </c>
      <c r="D864" s="108" t="s">
        <v>1603</v>
      </c>
      <c r="E864" s="108" t="s">
        <v>186</v>
      </c>
      <c r="F864" s="108" t="s">
        <v>2549</v>
      </c>
      <c r="G864" s="108" t="s">
        <v>2827</v>
      </c>
      <c r="H864" s="108" t="s">
        <v>2549</v>
      </c>
      <c r="I864" s="108" t="s">
        <v>1454</v>
      </c>
    </row>
    <row r="865" spans="1:9" x14ac:dyDescent="0.3">
      <c r="A865" s="108">
        <v>3222450</v>
      </c>
      <c r="B865" s="108" t="s">
        <v>1446</v>
      </c>
      <c r="C865" s="108" t="s">
        <v>6515</v>
      </c>
      <c r="D865" s="108" t="s">
        <v>6516</v>
      </c>
      <c r="E865" s="108" t="s">
        <v>186</v>
      </c>
      <c r="F865" s="108" t="s">
        <v>2549</v>
      </c>
      <c r="G865" s="108" t="s">
        <v>2827</v>
      </c>
      <c r="H865" s="108" t="s">
        <v>2549</v>
      </c>
      <c r="I865" s="108" t="s">
        <v>1446</v>
      </c>
    </row>
    <row r="866" spans="1:9" x14ac:dyDescent="0.3">
      <c r="A866" s="108">
        <v>7357081</v>
      </c>
      <c r="B866" s="108" t="s">
        <v>8213</v>
      </c>
      <c r="C866" s="108" t="s">
        <v>8213</v>
      </c>
      <c r="D866" s="108" t="s">
        <v>8350</v>
      </c>
      <c r="E866" s="108" t="s">
        <v>1367</v>
      </c>
      <c r="F866" s="108" t="s">
        <v>2549</v>
      </c>
      <c r="G866" s="108" t="s">
        <v>377</v>
      </c>
      <c r="H866" s="108" t="s">
        <v>102</v>
      </c>
      <c r="I866" s="108" t="s">
        <v>8213</v>
      </c>
    </row>
    <row r="867" spans="1:9" x14ac:dyDescent="0.3">
      <c r="A867" s="108">
        <v>7357131</v>
      </c>
      <c r="B867" s="108" t="s">
        <v>8214</v>
      </c>
      <c r="C867" s="108" t="s">
        <v>8351</v>
      </c>
      <c r="D867" s="108" t="s">
        <v>8330</v>
      </c>
      <c r="E867" s="108" t="s">
        <v>1367</v>
      </c>
      <c r="F867" s="108" t="s">
        <v>2549</v>
      </c>
      <c r="G867" s="108" t="s">
        <v>377</v>
      </c>
      <c r="H867" s="108" t="s">
        <v>102</v>
      </c>
      <c r="I867" s="108" t="s">
        <v>8214</v>
      </c>
    </row>
    <row r="868" spans="1:9" x14ac:dyDescent="0.3">
      <c r="A868" s="108">
        <v>4835422</v>
      </c>
      <c r="B868" s="108" t="s">
        <v>1877</v>
      </c>
      <c r="C868" s="108" t="s">
        <v>1877</v>
      </c>
      <c r="D868" s="108" t="s">
        <v>2869</v>
      </c>
      <c r="E868" s="108" t="s">
        <v>186</v>
      </c>
      <c r="F868" s="108" t="s">
        <v>2549</v>
      </c>
      <c r="G868" s="108" t="s">
        <v>2827</v>
      </c>
      <c r="H868" s="108" t="s">
        <v>2549</v>
      </c>
      <c r="I868" s="108" t="s">
        <v>1877</v>
      </c>
    </row>
    <row r="869" spans="1:9" x14ac:dyDescent="0.3">
      <c r="A869" s="108">
        <v>161128</v>
      </c>
      <c r="B869" s="108" t="s">
        <v>4737</v>
      </c>
      <c r="C869" s="108" t="s">
        <v>4737</v>
      </c>
      <c r="D869" s="108" t="s">
        <v>6517</v>
      </c>
      <c r="E869" s="108" t="s">
        <v>186</v>
      </c>
      <c r="F869" s="108" t="s">
        <v>2549</v>
      </c>
      <c r="G869" s="108" t="s">
        <v>377</v>
      </c>
      <c r="H869" s="108" t="s">
        <v>2549</v>
      </c>
      <c r="I869" s="108" t="s">
        <v>4737</v>
      </c>
    </row>
    <row r="870" spans="1:9" x14ac:dyDescent="0.3">
      <c r="A870" s="108">
        <v>161132</v>
      </c>
      <c r="B870" s="108" t="s">
        <v>4738</v>
      </c>
      <c r="C870" s="108" t="s">
        <v>4738</v>
      </c>
      <c r="D870" s="108" t="s">
        <v>6518</v>
      </c>
      <c r="E870" s="108" t="s">
        <v>186</v>
      </c>
      <c r="F870" s="108" t="s">
        <v>2549</v>
      </c>
      <c r="G870" s="108" t="s">
        <v>377</v>
      </c>
      <c r="H870" s="108" t="s">
        <v>2549</v>
      </c>
      <c r="I870" s="108" t="s">
        <v>4738</v>
      </c>
    </row>
    <row r="871" spans="1:9" x14ac:dyDescent="0.3">
      <c r="A871" s="108">
        <v>131531</v>
      </c>
      <c r="B871" s="108" t="s">
        <v>2873</v>
      </c>
      <c r="C871" s="108" t="s">
        <v>2874</v>
      </c>
      <c r="D871" s="108" t="s">
        <v>2875</v>
      </c>
      <c r="E871" s="108" t="s">
        <v>186</v>
      </c>
      <c r="F871" s="108" t="s">
        <v>2549</v>
      </c>
      <c r="G871" s="108" t="s">
        <v>2827</v>
      </c>
      <c r="H871" s="108" t="s">
        <v>2549</v>
      </c>
      <c r="I871" s="108" t="s">
        <v>2873</v>
      </c>
    </row>
    <row r="872" spans="1:9" x14ac:dyDescent="0.3">
      <c r="A872" s="108">
        <v>625246</v>
      </c>
      <c r="B872" s="108" t="s">
        <v>4739</v>
      </c>
      <c r="C872" s="108" t="s">
        <v>4739</v>
      </c>
      <c r="D872" s="108" t="s">
        <v>6519</v>
      </c>
      <c r="E872" s="108" t="s">
        <v>186</v>
      </c>
      <c r="F872" s="108" t="s">
        <v>2549</v>
      </c>
      <c r="G872" s="108" t="s">
        <v>377</v>
      </c>
      <c r="H872" s="108" t="s">
        <v>2549</v>
      </c>
      <c r="I872" s="108" t="s">
        <v>4739</v>
      </c>
    </row>
    <row r="873" spans="1:9" x14ac:dyDescent="0.3">
      <c r="A873" s="108">
        <v>3684</v>
      </c>
      <c r="B873" s="108" t="s">
        <v>3454</v>
      </c>
      <c r="C873" s="108" t="s">
        <v>3454</v>
      </c>
      <c r="D873" s="108" t="s">
        <v>3455</v>
      </c>
      <c r="E873" s="108" t="s">
        <v>186</v>
      </c>
      <c r="F873" s="108" t="s">
        <v>2549</v>
      </c>
      <c r="G873" s="108" t="s">
        <v>2827</v>
      </c>
      <c r="H873" s="108" t="s">
        <v>2549</v>
      </c>
      <c r="I873" s="108" t="s">
        <v>3454</v>
      </c>
    </row>
    <row r="874" spans="1:9" x14ac:dyDescent="0.3">
      <c r="A874" s="108">
        <v>22092</v>
      </c>
      <c r="B874" s="108" t="s">
        <v>4740</v>
      </c>
      <c r="C874" s="108" t="s">
        <v>4740</v>
      </c>
      <c r="D874" s="108" t="s">
        <v>6520</v>
      </c>
      <c r="E874" s="108" t="s">
        <v>1367</v>
      </c>
      <c r="F874" s="108" t="s">
        <v>2549</v>
      </c>
      <c r="G874" s="108" t="s">
        <v>377</v>
      </c>
      <c r="H874" s="108" t="s">
        <v>2549</v>
      </c>
      <c r="I874" s="108" t="s">
        <v>4740</v>
      </c>
    </row>
    <row r="875" spans="1:9" x14ac:dyDescent="0.3">
      <c r="A875" s="108">
        <v>770334</v>
      </c>
      <c r="B875" s="108" t="s">
        <v>4741</v>
      </c>
      <c r="C875" s="108" t="s">
        <v>6521</v>
      </c>
      <c r="D875" s="108" t="s">
        <v>6522</v>
      </c>
      <c r="E875" s="108" t="s">
        <v>186</v>
      </c>
      <c r="F875" s="108" t="s">
        <v>2549</v>
      </c>
      <c r="G875" s="108" t="s">
        <v>2827</v>
      </c>
      <c r="H875" s="108" t="s">
        <v>2549</v>
      </c>
      <c r="I875" s="108" t="s">
        <v>4741</v>
      </c>
    </row>
    <row r="876" spans="1:9" x14ac:dyDescent="0.3">
      <c r="A876" s="108">
        <v>770328</v>
      </c>
      <c r="B876" s="108" t="s">
        <v>4742</v>
      </c>
      <c r="C876" s="108" t="s">
        <v>6521</v>
      </c>
      <c r="D876" s="108" t="s">
        <v>6522</v>
      </c>
      <c r="E876" s="108" t="s">
        <v>186</v>
      </c>
      <c r="F876" s="108" t="s">
        <v>2549</v>
      </c>
      <c r="G876" s="108" t="s">
        <v>377</v>
      </c>
      <c r="H876" s="108" t="s">
        <v>2549</v>
      </c>
      <c r="I876" s="108" t="s">
        <v>6523</v>
      </c>
    </row>
    <row r="877" spans="1:9" x14ac:dyDescent="0.3">
      <c r="A877" s="108">
        <v>6164165</v>
      </c>
      <c r="B877" s="108" t="s">
        <v>7786</v>
      </c>
      <c r="C877" s="108" t="s">
        <v>7787</v>
      </c>
      <c r="D877" s="108" t="s">
        <v>3475</v>
      </c>
      <c r="E877" s="108" t="s">
        <v>186</v>
      </c>
      <c r="F877" s="108" t="s">
        <v>2549</v>
      </c>
      <c r="G877" s="108" t="s">
        <v>2827</v>
      </c>
      <c r="H877" s="108" t="s">
        <v>2833</v>
      </c>
      <c r="I877" s="108" t="s">
        <v>7786</v>
      </c>
    </row>
    <row r="878" spans="1:9" x14ac:dyDescent="0.3">
      <c r="A878" s="108">
        <v>3580</v>
      </c>
      <c r="B878" s="108" t="s">
        <v>2223</v>
      </c>
      <c r="C878" s="108" t="s">
        <v>6524</v>
      </c>
      <c r="D878" s="108" t="s">
        <v>7788</v>
      </c>
      <c r="E878" s="108" t="s">
        <v>186</v>
      </c>
      <c r="F878" s="108" t="s">
        <v>2549</v>
      </c>
      <c r="G878" s="108" t="s">
        <v>2827</v>
      </c>
      <c r="H878" s="108" t="s">
        <v>2833</v>
      </c>
      <c r="I878" s="108" t="s">
        <v>2223</v>
      </c>
    </row>
    <row r="879" spans="1:9" x14ac:dyDescent="0.3">
      <c r="A879" s="108">
        <v>3583</v>
      </c>
      <c r="B879" s="108" t="s">
        <v>3461</v>
      </c>
      <c r="C879" s="108" t="s">
        <v>6525</v>
      </c>
      <c r="D879" s="108" t="s">
        <v>3462</v>
      </c>
      <c r="E879" s="108" t="s">
        <v>186</v>
      </c>
      <c r="F879" s="108" t="s">
        <v>2549</v>
      </c>
      <c r="G879" s="108" t="s">
        <v>2827</v>
      </c>
      <c r="H879" s="108" t="s">
        <v>2549</v>
      </c>
      <c r="I879" s="108" t="s">
        <v>3461</v>
      </c>
    </row>
    <row r="880" spans="1:9" x14ac:dyDescent="0.3">
      <c r="A880" s="108">
        <v>3570</v>
      </c>
      <c r="B880" s="108" t="s">
        <v>2220</v>
      </c>
      <c r="C880" s="108" t="s">
        <v>6526</v>
      </c>
      <c r="D880" s="108" t="s">
        <v>7789</v>
      </c>
      <c r="E880" s="108" t="s">
        <v>186</v>
      </c>
      <c r="F880" s="108" t="s">
        <v>2549</v>
      </c>
      <c r="G880" s="108" t="s">
        <v>2827</v>
      </c>
      <c r="H880" s="108" t="s">
        <v>2833</v>
      </c>
      <c r="I880" s="108" t="s">
        <v>2220</v>
      </c>
    </row>
    <row r="881" spans="1:9" x14ac:dyDescent="0.3">
      <c r="A881" s="108">
        <v>3567</v>
      </c>
      <c r="B881" s="108" t="s">
        <v>2219</v>
      </c>
      <c r="C881" s="108" t="s">
        <v>6527</v>
      </c>
      <c r="D881" s="108" t="s">
        <v>3468</v>
      </c>
      <c r="E881" s="108" t="s">
        <v>186</v>
      </c>
      <c r="F881" s="108" t="s">
        <v>2549</v>
      </c>
      <c r="G881" s="108" t="s">
        <v>2827</v>
      </c>
      <c r="H881" s="108" t="s">
        <v>2833</v>
      </c>
      <c r="I881" s="108" t="s">
        <v>2219</v>
      </c>
    </row>
    <row r="882" spans="1:9" x14ac:dyDescent="0.3">
      <c r="A882" s="108">
        <v>3099704</v>
      </c>
      <c r="B882" s="108" t="s">
        <v>211</v>
      </c>
      <c r="C882" s="108" t="s">
        <v>6528</v>
      </c>
      <c r="D882" s="108" t="s">
        <v>1547</v>
      </c>
      <c r="E882" s="108" t="s">
        <v>186</v>
      </c>
      <c r="F882" s="108" t="s">
        <v>2549</v>
      </c>
      <c r="G882" s="108" t="s">
        <v>2827</v>
      </c>
      <c r="H882" s="108" t="s">
        <v>2549</v>
      </c>
      <c r="I882" s="108" t="s">
        <v>211</v>
      </c>
    </row>
    <row r="883" spans="1:9" x14ac:dyDescent="0.3">
      <c r="A883" s="108">
        <v>3225539</v>
      </c>
      <c r="B883" s="108" t="s">
        <v>1472</v>
      </c>
      <c r="C883" s="108" t="s">
        <v>6529</v>
      </c>
      <c r="D883" s="108" t="s">
        <v>1548</v>
      </c>
      <c r="E883" s="108" t="s">
        <v>186</v>
      </c>
      <c r="F883" s="108" t="s">
        <v>2549</v>
      </c>
      <c r="G883" s="108" t="s">
        <v>2827</v>
      </c>
      <c r="H883" s="108" t="s">
        <v>2549</v>
      </c>
      <c r="I883" s="108" t="s">
        <v>1472</v>
      </c>
    </row>
    <row r="884" spans="1:9" x14ac:dyDescent="0.3">
      <c r="A884" s="108">
        <v>280212</v>
      </c>
      <c r="B884" s="108" t="s">
        <v>2177</v>
      </c>
      <c r="C884" s="108" t="s">
        <v>2177</v>
      </c>
      <c r="D884" s="108" t="s">
        <v>6530</v>
      </c>
      <c r="E884" s="108" t="s">
        <v>186</v>
      </c>
      <c r="F884" s="108" t="s">
        <v>2549</v>
      </c>
      <c r="G884" s="108" t="s">
        <v>2827</v>
      </c>
      <c r="H884" s="108" t="s">
        <v>5448</v>
      </c>
      <c r="I884" s="108" t="s">
        <v>2177</v>
      </c>
    </row>
    <row r="885" spans="1:9" x14ac:dyDescent="0.3">
      <c r="A885" s="108">
        <v>280216</v>
      </c>
      <c r="B885" s="108" t="s">
        <v>3164</v>
      </c>
      <c r="C885" s="108" t="s">
        <v>6531</v>
      </c>
      <c r="D885" s="108" t="s">
        <v>3165</v>
      </c>
      <c r="E885" s="108" t="s">
        <v>186</v>
      </c>
      <c r="F885" s="108" t="s">
        <v>2549</v>
      </c>
      <c r="G885" s="108" t="s">
        <v>2827</v>
      </c>
      <c r="H885" s="108" t="s">
        <v>5448</v>
      </c>
      <c r="I885" s="108" t="s">
        <v>3164</v>
      </c>
    </row>
    <row r="886" spans="1:9" x14ac:dyDescent="0.3">
      <c r="A886" s="108">
        <v>3099709</v>
      </c>
      <c r="B886" s="108" t="s">
        <v>212</v>
      </c>
      <c r="C886" s="108" t="s">
        <v>6532</v>
      </c>
      <c r="D886" s="108" t="s">
        <v>1549</v>
      </c>
      <c r="E886" s="108" t="s">
        <v>186</v>
      </c>
      <c r="F886" s="108" t="s">
        <v>2549</v>
      </c>
      <c r="G886" s="108" t="s">
        <v>2827</v>
      </c>
      <c r="H886" s="108" t="s">
        <v>2549</v>
      </c>
      <c r="I886" s="108" t="s">
        <v>212</v>
      </c>
    </row>
    <row r="887" spans="1:9" x14ac:dyDescent="0.3">
      <c r="A887" s="108">
        <v>3225548</v>
      </c>
      <c r="B887" s="108" t="s">
        <v>1473</v>
      </c>
      <c r="C887" s="108" t="s">
        <v>6533</v>
      </c>
      <c r="D887" s="108" t="s">
        <v>1550</v>
      </c>
      <c r="E887" s="108" t="s">
        <v>186</v>
      </c>
      <c r="F887" s="108" t="s">
        <v>2549</v>
      </c>
      <c r="G887" s="108" t="s">
        <v>2827</v>
      </c>
      <c r="H887" s="108" t="s">
        <v>2549</v>
      </c>
      <c r="I887" s="108" t="s">
        <v>1473</v>
      </c>
    </row>
    <row r="888" spans="1:9" x14ac:dyDescent="0.3">
      <c r="A888" s="108">
        <v>3576</v>
      </c>
      <c r="B888" s="108" t="s">
        <v>2222</v>
      </c>
      <c r="C888" s="108" t="s">
        <v>6534</v>
      </c>
      <c r="D888" s="108" t="s">
        <v>7790</v>
      </c>
      <c r="E888" s="108" t="s">
        <v>186</v>
      </c>
      <c r="F888" s="108" t="s">
        <v>2549</v>
      </c>
      <c r="G888" s="108" t="s">
        <v>2827</v>
      </c>
      <c r="H888" s="108" t="s">
        <v>2833</v>
      </c>
      <c r="I888" s="108" t="s">
        <v>2222</v>
      </c>
    </row>
    <row r="889" spans="1:9" x14ac:dyDescent="0.3">
      <c r="A889" s="108">
        <v>3564</v>
      </c>
      <c r="B889" s="108" t="s">
        <v>2218</v>
      </c>
      <c r="C889" s="108" t="s">
        <v>6535</v>
      </c>
      <c r="D889" s="108" t="s">
        <v>3454</v>
      </c>
      <c r="E889" s="108" t="s">
        <v>186</v>
      </c>
      <c r="F889" s="108" t="s">
        <v>2549</v>
      </c>
      <c r="G889" s="108" t="s">
        <v>2827</v>
      </c>
      <c r="H889" s="108" t="s">
        <v>2833</v>
      </c>
      <c r="I889" s="108" t="s">
        <v>3458</v>
      </c>
    </row>
    <row r="890" spans="1:9" x14ac:dyDescent="0.3">
      <c r="A890" s="108">
        <v>3573</v>
      </c>
      <c r="B890" s="108" t="s">
        <v>2221</v>
      </c>
      <c r="C890" s="108" t="s">
        <v>6536</v>
      </c>
      <c r="D890" s="108" t="s">
        <v>7791</v>
      </c>
      <c r="E890" s="108" t="s">
        <v>186</v>
      </c>
      <c r="F890" s="108" t="s">
        <v>2549</v>
      </c>
      <c r="G890" s="108" t="s">
        <v>2827</v>
      </c>
      <c r="H890" s="108" t="s">
        <v>2833</v>
      </c>
      <c r="I890" s="108" t="s">
        <v>2221</v>
      </c>
    </row>
    <row r="891" spans="1:9" x14ac:dyDescent="0.3">
      <c r="A891" s="108">
        <v>2174451</v>
      </c>
      <c r="B891" s="108" t="s">
        <v>2240</v>
      </c>
      <c r="C891" s="108" t="s">
        <v>6537</v>
      </c>
      <c r="D891" s="108" t="s">
        <v>6538</v>
      </c>
      <c r="E891" s="108" t="s">
        <v>1367</v>
      </c>
      <c r="F891" s="108" t="s">
        <v>2549</v>
      </c>
      <c r="G891" s="108" t="s">
        <v>377</v>
      </c>
      <c r="H891" s="108" t="s">
        <v>2549</v>
      </c>
      <c r="I891" s="108" t="s">
        <v>2240</v>
      </c>
    </row>
    <row r="892" spans="1:9" x14ac:dyDescent="0.3">
      <c r="A892" s="108">
        <v>7406272</v>
      </c>
      <c r="B892" s="108" t="s">
        <v>8352</v>
      </c>
      <c r="C892" s="108" t="s">
        <v>8352</v>
      </c>
      <c r="D892" s="108" t="s">
        <v>8353</v>
      </c>
      <c r="E892" s="108" t="s">
        <v>1367</v>
      </c>
      <c r="F892" s="108" t="s">
        <v>2549</v>
      </c>
      <c r="G892" s="108" t="s">
        <v>377</v>
      </c>
      <c r="H892" s="108" t="s">
        <v>2549</v>
      </c>
      <c r="I892" s="108" t="s">
        <v>8352</v>
      </c>
    </row>
    <row r="893" spans="1:9" x14ac:dyDescent="0.3">
      <c r="A893" s="108">
        <v>3100431</v>
      </c>
      <c r="B893" s="108" t="s">
        <v>1236</v>
      </c>
      <c r="C893" s="108" t="s">
        <v>6539</v>
      </c>
      <c r="D893" s="108" t="s">
        <v>6539</v>
      </c>
      <c r="E893" s="108" t="s">
        <v>186</v>
      </c>
      <c r="F893" s="108" t="s">
        <v>2549</v>
      </c>
      <c r="G893" s="108" t="s">
        <v>377</v>
      </c>
      <c r="H893" s="108" t="s">
        <v>2549</v>
      </c>
      <c r="I893" s="108" t="s">
        <v>1236</v>
      </c>
    </row>
    <row r="894" spans="1:9" x14ac:dyDescent="0.3">
      <c r="A894" s="108">
        <v>3573806</v>
      </c>
      <c r="B894" s="108" t="s">
        <v>4743</v>
      </c>
      <c r="C894" s="108" t="s">
        <v>4743</v>
      </c>
      <c r="D894" s="108" t="s">
        <v>6540</v>
      </c>
      <c r="E894" s="108" t="s">
        <v>186</v>
      </c>
      <c r="F894" s="108" t="s">
        <v>2549</v>
      </c>
      <c r="G894" s="108" t="s">
        <v>2827</v>
      </c>
      <c r="H894" s="108" t="s">
        <v>2549</v>
      </c>
      <c r="I894" s="108" t="s">
        <v>4743</v>
      </c>
    </row>
    <row r="895" spans="1:9" x14ac:dyDescent="0.3">
      <c r="A895" s="108">
        <v>1512013</v>
      </c>
      <c r="B895" s="108" t="s">
        <v>83</v>
      </c>
      <c r="C895" s="108" t="s">
        <v>6541</v>
      </c>
      <c r="D895" s="108" t="s">
        <v>6542</v>
      </c>
      <c r="E895" s="108" t="s">
        <v>1256</v>
      </c>
      <c r="F895" s="108"/>
      <c r="G895" s="108" t="s">
        <v>377</v>
      </c>
      <c r="H895" s="108" t="s">
        <v>2549</v>
      </c>
      <c r="I895" s="108" t="s">
        <v>83</v>
      </c>
    </row>
    <row r="896" spans="1:9" x14ac:dyDescent="0.3">
      <c r="A896" s="108">
        <v>1512445</v>
      </c>
      <c r="B896" s="108" t="s">
        <v>4744</v>
      </c>
      <c r="C896" s="108" t="s">
        <v>6543</v>
      </c>
      <c r="D896" s="108" t="s">
        <v>6544</v>
      </c>
      <c r="E896" s="108" t="s">
        <v>1256</v>
      </c>
      <c r="F896" s="108"/>
      <c r="G896" s="108" t="s">
        <v>377</v>
      </c>
      <c r="H896" s="108" t="s">
        <v>2549</v>
      </c>
      <c r="I896" s="108" t="s">
        <v>4744</v>
      </c>
    </row>
    <row r="897" spans="1:9" x14ac:dyDescent="0.3">
      <c r="A897" s="108">
        <v>3573791</v>
      </c>
      <c r="B897" s="108" t="s">
        <v>2250</v>
      </c>
      <c r="C897" s="108" t="s">
        <v>2250</v>
      </c>
      <c r="D897" s="108" t="s">
        <v>6545</v>
      </c>
      <c r="E897" s="108" t="s">
        <v>1256</v>
      </c>
      <c r="F897" s="108"/>
      <c r="G897" s="108" t="s">
        <v>377</v>
      </c>
      <c r="H897" s="108" t="s">
        <v>2549</v>
      </c>
      <c r="I897" s="108" t="s">
        <v>2250</v>
      </c>
    </row>
    <row r="898" spans="1:9" x14ac:dyDescent="0.3">
      <c r="A898" s="108">
        <v>1512009</v>
      </c>
      <c r="B898" s="108" t="s">
        <v>84</v>
      </c>
      <c r="C898" s="108" t="s">
        <v>6546</v>
      </c>
      <c r="D898" s="108" t="s">
        <v>6546</v>
      </c>
      <c r="E898" s="108" t="s">
        <v>1367</v>
      </c>
      <c r="F898" s="108"/>
      <c r="G898" s="108" t="s">
        <v>377</v>
      </c>
      <c r="H898" s="108" t="s">
        <v>2549</v>
      </c>
      <c r="I898" s="108" t="s">
        <v>84</v>
      </c>
    </row>
    <row r="899" spans="1:9" x14ac:dyDescent="0.3">
      <c r="A899" s="108">
        <v>1512373</v>
      </c>
      <c r="B899" s="108" t="s">
        <v>4745</v>
      </c>
      <c r="C899" s="108" t="s">
        <v>6547</v>
      </c>
      <c r="D899" s="108" t="s">
        <v>6547</v>
      </c>
      <c r="E899" s="108" t="s">
        <v>1367</v>
      </c>
      <c r="F899" s="108" t="s">
        <v>2549</v>
      </c>
      <c r="G899" s="108" t="s">
        <v>377</v>
      </c>
      <c r="H899" s="108" t="s">
        <v>2549</v>
      </c>
      <c r="I899" s="108" t="s">
        <v>4745</v>
      </c>
    </row>
    <row r="900" spans="1:9" x14ac:dyDescent="0.3">
      <c r="A900" s="108">
        <v>3573800</v>
      </c>
      <c r="B900" s="108" t="s">
        <v>2251</v>
      </c>
      <c r="C900" s="108" t="s">
        <v>2251</v>
      </c>
      <c r="D900" s="108" t="s">
        <v>6548</v>
      </c>
      <c r="E900" s="108" t="s">
        <v>1256</v>
      </c>
      <c r="F900" s="108"/>
      <c r="G900" s="108" t="s">
        <v>377</v>
      </c>
      <c r="H900" s="108" t="s">
        <v>2549</v>
      </c>
      <c r="I900" s="108" t="s">
        <v>2251</v>
      </c>
    </row>
    <row r="901" spans="1:9" x14ac:dyDescent="0.3">
      <c r="A901" s="108">
        <v>3432948</v>
      </c>
      <c r="B901" s="108" t="s">
        <v>4746</v>
      </c>
      <c r="C901" s="108" t="s">
        <v>4746</v>
      </c>
      <c r="D901" s="108" t="s">
        <v>6549</v>
      </c>
      <c r="E901" s="108" t="s">
        <v>1367</v>
      </c>
      <c r="F901" s="108" t="s">
        <v>2549</v>
      </c>
      <c r="G901" s="108" t="s">
        <v>377</v>
      </c>
      <c r="H901" s="108" t="s">
        <v>2549</v>
      </c>
      <c r="I901" s="108" t="s">
        <v>4746</v>
      </c>
    </row>
    <row r="902" spans="1:9" x14ac:dyDescent="0.3">
      <c r="A902" s="108">
        <v>7289523</v>
      </c>
      <c r="B902" s="108" t="s">
        <v>3243</v>
      </c>
      <c r="C902" s="108" t="s">
        <v>3243</v>
      </c>
      <c r="D902" s="108" t="s">
        <v>7982</v>
      </c>
      <c r="E902" s="108" t="s">
        <v>186</v>
      </c>
      <c r="F902" s="108" t="s">
        <v>2549</v>
      </c>
      <c r="G902" s="108" t="s">
        <v>2827</v>
      </c>
      <c r="H902" s="108" t="s">
        <v>2549</v>
      </c>
      <c r="I902" s="108" t="s">
        <v>3243</v>
      </c>
    </row>
    <row r="903" spans="1:9" x14ac:dyDescent="0.3">
      <c r="A903" s="108">
        <v>7289689</v>
      </c>
      <c r="B903" s="108" t="s">
        <v>3240</v>
      </c>
      <c r="C903" s="108" t="s">
        <v>3240</v>
      </c>
      <c r="D903" s="108" t="s">
        <v>7995</v>
      </c>
      <c r="E903" s="108" t="s">
        <v>186</v>
      </c>
      <c r="F903" s="108" t="s">
        <v>2549</v>
      </c>
      <c r="G903" s="108" t="s">
        <v>2827</v>
      </c>
      <c r="H903" s="108" t="s">
        <v>2549</v>
      </c>
      <c r="I903" s="108" t="s">
        <v>3240</v>
      </c>
    </row>
    <row r="904" spans="1:9" x14ac:dyDescent="0.3">
      <c r="A904" s="108">
        <v>3099815</v>
      </c>
      <c r="B904" s="108" t="s">
        <v>205</v>
      </c>
      <c r="C904" s="108" t="s">
        <v>6550</v>
      </c>
      <c r="D904" s="108" t="s">
        <v>1563</v>
      </c>
      <c r="E904" s="108" t="s">
        <v>186</v>
      </c>
      <c r="F904" s="108" t="s">
        <v>2549</v>
      </c>
      <c r="G904" s="108" t="s">
        <v>2827</v>
      </c>
      <c r="H904" s="108" t="s">
        <v>2549</v>
      </c>
      <c r="I904" s="108" t="s">
        <v>205</v>
      </c>
    </row>
    <row r="905" spans="1:9" x14ac:dyDescent="0.3">
      <c r="A905" s="108">
        <v>3225682</v>
      </c>
      <c r="B905" s="108" t="s">
        <v>1480</v>
      </c>
      <c r="C905" s="108" t="s">
        <v>6551</v>
      </c>
      <c r="D905" s="108" t="s">
        <v>1564</v>
      </c>
      <c r="E905" s="108" t="s">
        <v>186</v>
      </c>
      <c r="F905" s="108" t="s">
        <v>2549</v>
      </c>
      <c r="G905" s="108" t="s">
        <v>2827</v>
      </c>
      <c r="H905" s="108" t="s">
        <v>2549</v>
      </c>
      <c r="I905" s="108" t="s">
        <v>1480</v>
      </c>
    </row>
    <row r="906" spans="1:9" x14ac:dyDescent="0.3">
      <c r="A906" s="108">
        <v>7289535</v>
      </c>
      <c r="B906" s="108" t="s">
        <v>3248</v>
      </c>
      <c r="C906" s="108" t="s">
        <v>3248</v>
      </c>
      <c r="D906" s="108" t="s">
        <v>7983</v>
      </c>
      <c r="E906" s="108" t="s">
        <v>186</v>
      </c>
      <c r="F906" s="108" t="s">
        <v>2549</v>
      </c>
      <c r="G906" s="108" t="s">
        <v>2827</v>
      </c>
      <c r="H906" s="108" t="s">
        <v>2549</v>
      </c>
      <c r="I906" s="108" t="s">
        <v>3248</v>
      </c>
    </row>
    <row r="907" spans="1:9" x14ac:dyDescent="0.3">
      <c r="A907" s="108">
        <v>7289697</v>
      </c>
      <c r="B907" s="108" t="s">
        <v>3245</v>
      </c>
      <c r="C907" s="108" t="s">
        <v>3245</v>
      </c>
      <c r="D907" s="108" t="s">
        <v>7996</v>
      </c>
      <c r="E907" s="108" t="s">
        <v>186</v>
      </c>
      <c r="F907" s="108" t="s">
        <v>2549</v>
      </c>
      <c r="G907" s="108" t="s">
        <v>2827</v>
      </c>
      <c r="H907" s="108" t="s">
        <v>2549</v>
      </c>
      <c r="I907" s="108" t="s">
        <v>3245</v>
      </c>
    </row>
    <row r="908" spans="1:9" x14ac:dyDescent="0.3">
      <c r="A908" s="108">
        <v>3099820</v>
      </c>
      <c r="B908" s="108" t="s">
        <v>206</v>
      </c>
      <c r="C908" s="108" t="s">
        <v>6552</v>
      </c>
      <c r="D908" s="108" t="s">
        <v>4747</v>
      </c>
      <c r="E908" s="108" t="s">
        <v>186</v>
      </c>
      <c r="F908" s="108" t="s">
        <v>2549</v>
      </c>
      <c r="G908" s="108" t="s">
        <v>2827</v>
      </c>
      <c r="H908" s="108" t="s">
        <v>2549</v>
      </c>
      <c r="I908" s="108" t="s">
        <v>206</v>
      </c>
    </row>
    <row r="909" spans="1:9" x14ac:dyDescent="0.3">
      <c r="A909" s="108">
        <v>3225688</v>
      </c>
      <c r="B909" s="108" t="s">
        <v>1481</v>
      </c>
      <c r="C909" s="108" t="s">
        <v>6553</v>
      </c>
      <c r="D909" s="108" t="s">
        <v>1566</v>
      </c>
      <c r="E909" s="108" t="s">
        <v>186</v>
      </c>
      <c r="F909" s="108" t="s">
        <v>2549</v>
      </c>
      <c r="G909" s="108" t="s">
        <v>2827</v>
      </c>
      <c r="H909" s="108" t="s">
        <v>2549</v>
      </c>
      <c r="I909" s="108" t="s">
        <v>1481</v>
      </c>
    </row>
    <row r="910" spans="1:9" x14ac:dyDescent="0.3">
      <c r="A910" s="108">
        <v>1575</v>
      </c>
      <c r="B910" s="108" t="s">
        <v>4748</v>
      </c>
      <c r="C910" s="108" t="s">
        <v>6554</v>
      </c>
      <c r="D910" s="108" t="s">
        <v>6555</v>
      </c>
      <c r="E910" s="108" t="s">
        <v>1367</v>
      </c>
      <c r="F910" s="108" t="s">
        <v>2549</v>
      </c>
      <c r="G910" s="108" t="s">
        <v>377</v>
      </c>
      <c r="H910" s="108" t="s">
        <v>2549</v>
      </c>
      <c r="I910" s="108" t="s">
        <v>4748</v>
      </c>
    </row>
    <row r="911" spans="1:9" x14ac:dyDescent="0.3">
      <c r="A911" s="108">
        <v>89323</v>
      </c>
      <c r="B911" s="108" t="s">
        <v>122</v>
      </c>
      <c r="C911" s="108" t="s">
        <v>6556</v>
      </c>
      <c r="D911" s="108" t="s">
        <v>6555</v>
      </c>
      <c r="E911" s="108" t="s">
        <v>1367</v>
      </c>
      <c r="F911" s="108" t="s">
        <v>2549</v>
      </c>
      <c r="G911" s="108" t="s">
        <v>377</v>
      </c>
      <c r="H911" s="108" t="s">
        <v>2549</v>
      </c>
      <c r="I911" s="108" t="s">
        <v>122</v>
      </c>
    </row>
    <row r="912" spans="1:9" x14ac:dyDescent="0.3">
      <c r="A912" s="108">
        <v>89287</v>
      </c>
      <c r="B912" s="108" t="s">
        <v>123</v>
      </c>
      <c r="C912" s="108" t="s">
        <v>6557</v>
      </c>
      <c r="D912" s="108" t="s">
        <v>6555</v>
      </c>
      <c r="E912" s="108" t="s">
        <v>1367</v>
      </c>
      <c r="F912" s="108" t="s">
        <v>2549</v>
      </c>
      <c r="G912" s="108" t="s">
        <v>377</v>
      </c>
      <c r="H912" s="108" t="s">
        <v>2549</v>
      </c>
      <c r="I912" s="108" t="s">
        <v>123</v>
      </c>
    </row>
    <row r="913" spans="1:9" x14ac:dyDescent="0.3">
      <c r="A913" s="108">
        <v>89293</v>
      </c>
      <c r="B913" s="108" t="s">
        <v>124</v>
      </c>
      <c r="C913" s="108" t="s">
        <v>6558</v>
      </c>
      <c r="D913" s="108" t="s">
        <v>6555</v>
      </c>
      <c r="E913" s="108" t="s">
        <v>1367</v>
      </c>
      <c r="F913" s="108" t="s">
        <v>2549</v>
      </c>
      <c r="G913" s="108" t="s">
        <v>377</v>
      </c>
      <c r="H913" s="108" t="s">
        <v>2549</v>
      </c>
      <c r="I913" s="108" t="s">
        <v>124</v>
      </c>
    </row>
    <row r="914" spans="1:9" x14ac:dyDescent="0.3">
      <c r="A914" s="108">
        <v>89299</v>
      </c>
      <c r="B914" s="108" t="s">
        <v>125</v>
      </c>
      <c r="C914" s="108" t="s">
        <v>6559</v>
      </c>
      <c r="D914" s="108" t="s">
        <v>6555</v>
      </c>
      <c r="E914" s="108" t="s">
        <v>1367</v>
      </c>
      <c r="F914" s="108" t="s">
        <v>2549</v>
      </c>
      <c r="G914" s="108" t="s">
        <v>377</v>
      </c>
      <c r="H914" s="108" t="s">
        <v>2549</v>
      </c>
      <c r="I914" s="108" t="s">
        <v>125</v>
      </c>
    </row>
    <row r="915" spans="1:9" x14ac:dyDescent="0.3">
      <c r="A915" s="108">
        <v>89305</v>
      </c>
      <c r="B915" s="108" t="s">
        <v>126</v>
      </c>
      <c r="C915" s="108" t="s">
        <v>6560</v>
      </c>
      <c r="D915" s="108" t="s">
        <v>6555</v>
      </c>
      <c r="E915" s="108" t="s">
        <v>1367</v>
      </c>
      <c r="F915" s="108" t="s">
        <v>2549</v>
      </c>
      <c r="G915" s="108" t="s">
        <v>377</v>
      </c>
      <c r="H915" s="108" t="s">
        <v>2549</v>
      </c>
      <c r="I915" s="108" t="s">
        <v>126</v>
      </c>
    </row>
    <row r="916" spans="1:9" x14ac:dyDescent="0.3">
      <c r="A916" s="108">
        <v>89311</v>
      </c>
      <c r="B916" s="108" t="s">
        <v>127</v>
      </c>
      <c r="C916" s="108" t="s">
        <v>6561</v>
      </c>
      <c r="D916" s="108" t="s">
        <v>6555</v>
      </c>
      <c r="E916" s="108" t="s">
        <v>1367</v>
      </c>
      <c r="F916" s="108" t="s">
        <v>2549</v>
      </c>
      <c r="G916" s="108" t="s">
        <v>377</v>
      </c>
      <c r="H916" s="108" t="s">
        <v>2549</v>
      </c>
      <c r="I916" s="108" t="s">
        <v>127</v>
      </c>
    </row>
    <row r="917" spans="1:9" x14ac:dyDescent="0.3">
      <c r="A917" s="108">
        <v>89317</v>
      </c>
      <c r="B917" s="108" t="s">
        <v>128</v>
      </c>
      <c r="C917" s="108" t="s">
        <v>6562</v>
      </c>
      <c r="D917" s="108" t="s">
        <v>6555</v>
      </c>
      <c r="E917" s="108" t="s">
        <v>1367</v>
      </c>
      <c r="F917" s="108" t="s">
        <v>2549</v>
      </c>
      <c r="G917" s="108" t="s">
        <v>377</v>
      </c>
      <c r="H917" s="108" t="s">
        <v>2549</v>
      </c>
      <c r="I917" s="108" t="s">
        <v>128</v>
      </c>
    </row>
    <row r="918" spans="1:9" x14ac:dyDescent="0.3">
      <c r="A918" s="108">
        <v>123930</v>
      </c>
      <c r="B918" s="108" t="s">
        <v>129</v>
      </c>
      <c r="C918" s="108" t="s">
        <v>6563</v>
      </c>
      <c r="D918" s="108" t="s">
        <v>6555</v>
      </c>
      <c r="E918" s="108" t="s">
        <v>1367</v>
      </c>
      <c r="F918" s="108" t="s">
        <v>2549</v>
      </c>
      <c r="G918" s="108" t="s">
        <v>377</v>
      </c>
      <c r="H918" s="108" t="s">
        <v>2549</v>
      </c>
      <c r="I918" s="108" t="s">
        <v>129</v>
      </c>
    </row>
    <row r="919" spans="1:9" x14ac:dyDescent="0.3">
      <c r="A919" s="108">
        <v>3086225</v>
      </c>
      <c r="B919" s="108" t="s">
        <v>385</v>
      </c>
      <c r="C919" s="108" t="s">
        <v>6564</v>
      </c>
      <c r="D919" s="108" t="s">
        <v>6565</v>
      </c>
      <c r="E919" s="108" t="s">
        <v>1367</v>
      </c>
      <c r="F919" s="108" t="s">
        <v>2549</v>
      </c>
      <c r="G919" s="108" t="s">
        <v>377</v>
      </c>
      <c r="H919" s="108" t="s">
        <v>2549</v>
      </c>
      <c r="I919" s="108" t="s">
        <v>385</v>
      </c>
    </row>
    <row r="920" spans="1:9" x14ac:dyDescent="0.3">
      <c r="A920" s="108">
        <v>3086234</v>
      </c>
      <c r="B920" s="108" t="s">
        <v>386</v>
      </c>
      <c r="C920" s="108" t="s">
        <v>6566</v>
      </c>
      <c r="D920" s="108" t="s">
        <v>6567</v>
      </c>
      <c r="E920" s="108" t="s">
        <v>1367</v>
      </c>
      <c r="F920" s="108" t="s">
        <v>2549</v>
      </c>
      <c r="G920" s="108" t="s">
        <v>377</v>
      </c>
      <c r="H920" s="108" t="s">
        <v>2549</v>
      </c>
      <c r="I920" s="108" t="s">
        <v>386</v>
      </c>
    </row>
    <row r="921" spans="1:9" x14ac:dyDescent="0.3">
      <c r="A921" s="108">
        <v>3086239</v>
      </c>
      <c r="B921" s="108" t="s">
        <v>387</v>
      </c>
      <c r="C921" s="108" t="s">
        <v>6568</v>
      </c>
      <c r="D921" s="108" t="s">
        <v>6569</v>
      </c>
      <c r="E921" s="108" t="s">
        <v>1367</v>
      </c>
      <c r="F921" s="108" t="s">
        <v>2549</v>
      </c>
      <c r="G921" s="108" t="s">
        <v>377</v>
      </c>
      <c r="H921" s="108" t="s">
        <v>2549</v>
      </c>
      <c r="I921" s="108" t="s">
        <v>387</v>
      </c>
    </row>
    <row r="922" spans="1:9" x14ac:dyDescent="0.3">
      <c r="A922" s="108">
        <v>3086245</v>
      </c>
      <c r="B922" s="108" t="s">
        <v>388</v>
      </c>
      <c r="C922" s="108" t="s">
        <v>6570</v>
      </c>
      <c r="D922" s="108" t="s">
        <v>6571</v>
      </c>
      <c r="E922" s="108" t="s">
        <v>1367</v>
      </c>
      <c r="F922" s="108" t="s">
        <v>2549</v>
      </c>
      <c r="G922" s="108" t="s">
        <v>377</v>
      </c>
      <c r="H922" s="108" t="s">
        <v>2549</v>
      </c>
      <c r="I922" s="108" t="s">
        <v>388</v>
      </c>
    </row>
    <row r="923" spans="1:9" x14ac:dyDescent="0.3">
      <c r="A923" s="108">
        <v>3086251</v>
      </c>
      <c r="B923" s="108" t="s">
        <v>389</v>
      </c>
      <c r="C923" s="108" t="s">
        <v>6572</v>
      </c>
      <c r="D923" s="108" t="s">
        <v>6573</v>
      </c>
      <c r="E923" s="108" t="s">
        <v>1367</v>
      </c>
      <c r="F923" s="108" t="s">
        <v>2549</v>
      </c>
      <c r="G923" s="108" t="s">
        <v>377</v>
      </c>
      <c r="H923" s="108" t="s">
        <v>2549</v>
      </c>
      <c r="I923" s="108" t="s">
        <v>389</v>
      </c>
    </row>
    <row r="924" spans="1:9" x14ac:dyDescent="0.3">
      <c r="A924" s="108">
        <v>3086259</v>
      </c>
      <c r="B924" s="108" t="s">
        <v>390</v>
      </c>
      <c r="C924" s="108" t="s">
        <v>6574</v>
      </c>
      <c r="D924" s="108" t="s">
        <v>6575</v>
      </c>
      <c r="E924" s="108" t="s">
        <v>1367</v>
      </c>
      <c r="F924" s="108" t="s">
        <v>2549</v>
      </c>
      <c r="G924" s="108" t="s">
        <v>377</v>
      </c>
      <c r="H924" s="108" t="s">
        <v>2549</v>
      </c>
      <c r="I924" s="108" t="s">
        <v>390</v>
      </c>
    </row>
    <row r="925" spans="1:9" x14ac:dyDescent="0.3">
      <c r="A925" s="108">
        <v>167905</v>
      </c>
      <c r="B925" s="108" t="s">
        <v>4749</v>
      </c>
      <c r="C925" s="108" t="s">
        <v>4749</v>
      </c>
      <c r="D925" s="108" t="s">
        <v>6576</v>
      </c>
      <c r="E925" s="108" t="s">
        <v>1367</v>
      </c>
      <c r="F925" s="108" t="s">
        <v>2549</v>
      </c>
      <c r="G925" s="108" t="s">
        <v>377</v>
      </c>
      <c r="H925" s="108" t="s">
        <v>102</v>
      </c>
      <c r="I925" s="108" t="s">
        <v>4749</v>
      </c>
    </row>
    <row r="926" spans="1:9" x14ac:dyDescent="0.3">
      <c r="A926" s="108">
        <v>3426358</v>
      </c>
      <c r="B926" s="108" t="s">
        <v>4750</v>
      </c>
      <c r="C926" s="108" t="s">
        <v>4750</v>
      </c>
      <c r="D926" s="108" t="s">
        <v>6577</v>
      </c>
      <c r="E926" s="108" t="s">
        <v>1367</v>
      </c>
      <c r="F926" s="108" t="s">
        <v>2549</v>
      </c>
      <c r="G926" s="108" t="s">
        <v>377</v>
      </c>
      <c r="H926" s="108" t="s">
        <v>2549</v>
      </c>
      <c r="I926" s="108" t="s">
        <v>4750</v>
      </c>
    </row>
    <row r="927" spans="1:9" x14ac:dyDescent="0.3">
      <c r="A927" s="108">
        <v>167909</v>
      </c>
      <c r="B927" s="108" t="s">
        <v>4751</v>
      </c>
      <c r="C927" s="108" t="s">
        <v>4751</v>
      </c>
      <c r="D927" s="108" t="s">
        <v>6578</v>
      </c>
      <c r="E927" s="108" t="s">
        <v>1367</v>
      </c>
      <c r="F927" s="108" t="s">
        <v>2549</v>
      </c>
      <c r="G927" s="108" t="s">
        <v>377</v>
      </c>
      <c r="H927" s="108" t="s">
        <v>102</v>
      </c>
      <c r="I927" s="108" t="s">
        <v>4751</v>
      </c>
    </row>
    <row r="928" spans="1:9" x14ac:dyDescent="0.3">
      <c r="A928" s="108">
        <v>3426541</v>
      </c>
      <c r="B928" s="108" t="s">
        <v>4752</v>
      </c>
      <c r="C928" s="108" t="s">
        <v>4752</v>
      </c>
      <c r="D928" s="108" t="s">
        <v>6579</v>
      </c>
      <c r="E928" s="108" t="s">
        <v>1367</v>
      </c>
      <c r="F928" s="108" t="s">
        <v>2549</v>
      </c>
      <c r="G928" s="108" t="s">
        <v>377</v>
      </c>
      <c r="H928" s="108" t="s">
        <v>2549</v>
      </c>
      <c r="I928" s="108" t="s">
        <v>4752</v>
      </c>
    </row>
    <row r="929" spans="1:9" x14ac:dyDescent="0.3">
      <c r="A929" s="108">
        <v>3426546</v>
      </c>
      <c r="B929" s="108" t="s">
        <v>4753</v>
      </c>
      <c r="C929" s="108" t="s">
        <v>4753</v>
      </c>
      <c r="D929" s="108" t="s">
        <v>6580</v>
      </c>
      <c r="E929" s="108" t="s">
        <v>1367</v>
      </c>
      <c r="F929" s="108" t="s">
        <v>2549</v>
      </c>
      <c r="G929" s="108" t="s">
        <v>377</v>
      </c>
      <c r="H929" s="108" t="s">
        <v>2549</v>
      </c>
      <c r="I929" s="108" t="s">
        <v>4753</v>
      </c>
    </row>
    <row r="930" spans="1:9" x14ac:dyDescent="0.3">
      <c r="A930" s="108">
        <v>167913</v>
      </c>
      <c r="B930" s="108" t="s">
        <v>4754</v>
      </c>
      <c r="C930" s="108" t="s">
        <v>4754</v>
      </c>
      <c r="D930" s="108" t="s">
        <v>6581</v>
      </c>
      <c r="E930" s="108" t="s">
        <v>1367</v>
      </c>
      <c r="F930" s="108" t="s">
        <v>2549</v>
      </c>
      <c r="G930" s="108" t="s">
        <v>377</v>
      </c>
      <c r="H930" s="108" t="s">
        <v>102</v>
      </c>
      <c r="I930" s="108" t="s">
        <v>4754</v>
      </c>
    </row>
    <row r="931" spans="1:9" x14ac:dyDescent="0.3">
      <c r="A931" s="108">
        <v>167917</v>
      </c>
      <c r="B931" s="108" t="s">
        <v>4755</v>
      </c>
      <c r="C931" s="108" t="s">
        <v>4755</v>
      </c>
      <c r="D931" s="108" t="s">
        <v>6582</v>
      </c>
      <c r="E931" s="108" t="s">
        <v>1367</v>
      </c>
      <c r="F931" s="108" t="s">
        <v>2549</v>
      </c>
      <c r="G931" s="108" t="s">
        <v>377</v>
      </c>
      <c r="H931" s="108" t="s">
        <v>102</v>
      </c>
      <c r="I931" s="108" t="s">
        <v>4755</v>
      </c>
    </row>
    <row r="932" spans="1:9" x14ac:dyDescent="0.3">
      <c r="A932" s="108">
        <v>167921</v>
      </c>
      <c r="B932" s="108" t="s">
        <v>4756</v>
      </c>
      <c r="C932" s="108" t="s">
        <v>4756</v>
      </c>
      <c r="D932" s="108" t="s">
        <v>6583</v>
      </c>
      <c r="E932" s="108" t="s">
        <v>1367</v>
      </c>
      <c r="F932" s="108" t="s">
        <v>2549</v>
      </c>
      <c r="G932" s="108" t="s">
        <v>377</v>
      </c>
      <c r="H932" s="108" t="s">
        <v>102</v>
      </c>
      <c r="I932" s="108" t="s">
        <v>4756</v>
      </c>
    </row>
    <row r="933" spans="1:9" x14ac:dyDescent="0.3">
      <c r="A933" s="108">
        <v>167925</v>
      </c>
      <c r="B933" s="108" t="s">
        <v>4757</v>
      </c>
      <c r="C933" s="108" t="s">
        <v>4757</v>
      </c>
      <c r="D933" s="108" t="s">
        <v>6584</v>
      </c>
      <c r="E933" s="108" t="s">
        <v>1367</v>
      </c>
      <c r="F933" s="108" t="s">
        <v>2549</v>
      </c>
      <c r="G933" s="108" t="s">
        <v>377</v>
      </c>
      <c r="H933" s="108" t="s">
        <v>102</v>
      </c>
      <c r="I933" s="108" t="s">
        <v>4757</v>
      </c>
    </row>
    <row r="934" spans="1:9" x14ac:dyDescent="0.3">
      <c r="A934" s="108">
        <v>167929</v>
      </c>
      <c r="B934" s="108" t="s">
        <v>4758</v>
      </c>
      <c r="C934" s="108" t="s">
        <v>4758</v>
      </c>
      <c r="D934" s="108" t="s">
        <v>6585</v>
      </c>
      <c r="E934" s="108" t="s">
        <v>1367</v>
      </c>
      <c r="F934" s="108" t="s">
        <v>2549</v>
      </c>
      <c r="G934" s="108" t="s">
        <v>377</v>
      </c>
      <c r="H934" s="108" t="s">
        <v>102</v>
      </c>
      <c r="I934" s="108" t="s">
        <v>4758</v>
      </c>
    </row>
    <row r="935" spans="1:9" x14ac:dyDescent="0.3">
      <c r="A935" s="108">
        <v>7356895</v>
      </c>
      <c r="B935" s="108" t="s">
        <v>8286</v>
      </c>
      <c r="C935" s="108" t="s">
        <v>8354</v>
      </c>
      <c r="D935" s="108" t="s">
        <v>8355</v>
      </c>
      <c r="E935" s="108" t="s">
        <v>1367</v>
      </c>
      <c r="F935" s="108"/>
      <c r="G935" s="108" t="s">
        <v>377</v>
      </c>
      <c r="H935" s="108" t="s">
        <v>102</v>
      </c>
      <c r="I935" s="108" t="s">
        <v>8286</v>
      </c>
    </row>
    <row r="936" spans="1:9" x14ac:dyDescent="0.3">
      <c r="A936" s="108">
        <v>7357212</v>
      </c>
      <c r="B936" s="108" t="s">
        <v>8191</v>
      </c>
      <c r="C936" s="108" t="s">
        <v>8191</v>
      </c>
      <c r="D936" s="108" t="s">
        <v>8293</v>
      </c>
      <c r="E936" s="108" t="s">
        <v>1367</v>
      </c>
      <c r="F936" s="108"/>
      <c r="G936" s="108" t="s">
        <v>377</v>
      </c>
      <c r="H936" s="108" t="s">
        <v>102</v>
      </c>
      <c r="I936" s="108" t="s">
        <v>8191</v>
      </c>
    </row>
    <row r="937" spans="1:9" x14ac:dyDescent="0.3">
      <c r="A937" s="108">
        <v>7356901</v>
      </c>
      <c r="B937" s="108" t="s">
        <v>8287</v>
      </c>
      <c r="C937" s="108" t="s">
        <v>8356</v>
      </c>
      <c r="D937" s="108" t="s">
        <v>8357</v>
      </c>
      <c r="E937" s="108" t="s">
        <v>1367</v>
      </c>
      <c r="F937" s="108"/>
      <c r="G937" s="108" t="s">
        <v>377</v>
      </c>
      <c r="H937" s="108" t="s">
        <v>102</v>
      </c>
      <c r="I937" s="108" t="s">
        <v>8287</v>
      </c>
    </row>
    <row r="938" spans="1:9" x14ac:dyDescent="0.3">
      <c r="A938" s="108">
        <v>7357218</v>
      </c>
      <c r="B938" s="108" t="s">
        <v>8192</v>
      </c>
      <c r="C938" s="108" t="s">
        <v>8192</v>
      </c>
      <c r="D938" s="108" t="s">
        <v>8294</v>
      </c>
      <c r="E938" s="108" t="s">
        <v>1367</v>
      </c>
      <c r="F938" s="108"/>
      <c r="G938" s="108" t="s">
        <v>377</v>
      </c>
      <c r="H938" s="108" t="s">
        <v>102</v>
      </c>
      <c r="I938" s="108" t="s">
        <v>8192</v>
      </c>
    </row>
    <row r="939" spans="1:9" x14ac:dyDescent="0.3">
      <c r="A939" s="108">
        <v>8823174</v>
      </c>
      <c r="B939" s="108" t="s">
        <v>8748</v>
      </c>
      <c r="C939" s="108" t="s">
        <v>8799</v>
      </c>
      <c r="D939" s="108" t="s">
        <v>8800</v>
      </c>
      <c r="E939" s="108" t="s">
        <v>186</v>
      </c>
      <c r="F939" s="108" t="s">
        <v>2549</v>
      </c>
      <c r="G939" s="108" t="s">
        <v>377</v>
      </c>
      <c r="H939" s="108" t="s">
        <v>102</v>
      </c>
      <c r="I939" s="108" t="s">
        <v>8748</v>
      </c>
    </row>
    <row r="940" spans="1:9" x14ac:dyDescent="0.3">
      <c r="A940" s="108">
        <v>8823183</v>
      </c>
      <c r="B940" s="108" t="s">
        <v>8749</v>
      </c>
      <c r="C940" s="108" t="s">
        <v>8801</v>
      </c>
      <c r="D940" s="108" t="s">
        <v>8802</v>
      </c>
      <c r="E940" s="108" t="s">
        <v>186</v>
      </c>
      <c r="F940" s="108" t="s">
        <v>2549</v>
      </c>
      <c r="G940" s="108" t="s">
        <v>377</v>
      </c>
      <c r="H940" s="108" t="s">
        <v>102</v>
      </c>
      <c r="I940" s="108" t="s">
        <v>8749</v>
      </c>
    </row>
    <row r="941" spans="1:9" x14ac:dyDescent="0.3">
      <c r="A941" s="108">
        <v>7530353</v>
      </c>
      <c r="B941" s="108" t="s">
        <v>8292</v>
      </c>
      <c r="C941" s="108" t="s">
        <v>8292</v>
      </c>
      <c r="D941" s="108" t="s">
        <v>8358</v>
      </c>
      <c r="E941" s="108" t="s">
        <v>1367</v>
      </c>
      <c r="F941" s="108" t="s">
        <v>2549</v>
      </c>
      <c r="G941" s="108" t="s">
        <v>377</v>
      </c>
      <c r="H941" s="108" t="s">
        <v>2549</v>
      </c>
      <c r="I941" s="108" t="s">
        <v>8292</v>
      </c>
    </row>
    <row r="942" spans="1:9" x14ac:dyDescent="0.3">
      <c r="A942" s="108">
        <v>7356982</v>
      </c>
      <c r="B942" s="108" t="s">
        <v>8288</v>
      </c>
      <c r="C942" s="108" t="s">
        <v>8288</v>
      </c>
      <c r="D942" s="108" t="s">
        <v>8326</v>
      </c>
      <c r="E942" s="108" t="s">
        <v>1367</v>
      </c>
      <c r="F942" s="108" t="s">
        <v>2549</v>
      </c>
      <c r="G942" s="108" t="s">
        <v>377</v>
      </c>
      <c r="H942" s="108" t="s">
        <v>102</v>
      </c>
      <c r="I942" s="108" t="s">
        <v>8288</v>
      </c>
    </row>
    <row r="943" spans="1:9" x14ac:dyDescent="0.3">
      <c r="A943" s="108">
        <v>7357036</v>
      </c>
      <c r="B943" s="108" t="s">
        <v>8289</v>
      </c>
      <c r="C943" s="108" t="s">
        <v>8289</v>
      </c>
      <c r="D943" s="108" t="s">
        <v>8327</v>
      </c>
      <c r="E943" s="108" t="s">
        <v>1367</v>
      </c>
      <c r="F943" s="108" t="s">
        <v>2549</v>
      </c>
      <c r="G943" s="108" t="s">
        <v>377</v>
      </c>
      <c r="H943" s="108" t="s">
        <v>102</v>
      </c>
      <c r="I943" s="108" t="s">
        <v>8289</v>
      </c>
    </row>
    <row r="944" spans="1:9" x14ac:dyDescent="0.3">
      <c r="A944" s="108">
        <v>7357106</v>
      </c>
      <c r="B944" s="108" t="s">
        <v>8290</v>
      </c>
      <c r="C944" s="108" t="s">
        <v>8290</v>
      </c>
      <c r="D944" s="108" t="s">
        <v>8359</v>
      </c>
      <c r="E944" s="108" t="s">
        <v>1367</v>
      </c>
      <c r="F944" s="108" t="s">
        <v>2549</v>
      </c>
      <c r="G944" s="108" t="s">
        <v>377</v>
      </c>
      <c r="H944" s="108" t="s">
        <v>102</v>
      </c>
      <c r="I944" s="108" t="s">
        <v>8290</v>
      </c>
    </row>
    <row r="945" spans="1:9" x14ac:dyDescent="0.3">
      <c r="A945" s="108">
        <v>7357157</v>
      </c>
      <c r="B945" s="108" t="s">
        <v>8291</v>
      </c>
      <c r="C945" s="108" t="s">
        <v>8360</v>
      </c>
      <c r="D945" s="108" t="s">
        <v>8330</v>
      </c>
      <c r="E945" s="108" t="s">
        <v>1367</v>
      </c>
      <c r="F945" s="108" t="s">
        <v>2549</v>
      </c>
      <c r="G945" s="108" t="s">
        <v>377</v>
      </c>
      <c r="H945" s="108" t="s">
        <v>102</v>
      </c>
      <c r="I945" s="108" t="s">
        <v>8291</v>
      </c>
    </row>
    <row r="946" spans="1:9" x14ac:dyDescent="0.3">
      <c r="A946" s="108">
        <v>7356908</v>
      </c>
      <c r="B946" s="108" t="s">
        <v>8295</v>
      </c>
      <c r="C946" s="108" t="s">
        <v>8361</v>
      </c>
      <c r="D946" s="108" t="s">
        <v>8362</v>
      </c>
      <c r="E946" s="108" t="s">
        <v>1367</v>
      </c>
      <c r="F946" s="108"/>
      <c r="G946" s="108" t="s">
        <v>377</v>
      </c>
      <c r="H946" s="108" t="s">
        <v>102</v>
      </c>
      <c r="I946" s="108" t="s">
        <v>8295</v>
      </c>
    </row>
    <row r="947" spans="1:9" x14ac:dyDescent="0.3">
      <c r="A947" s="108">
        <v>7425329</v>
      </c>
      <c r="B947" s="108" t="s">
        <v>8193</v>
      </c>
      <c r="C947" s="108" t="s">
        <v>8193</v>
      </c>
      <c r="D947" s="108" t="s">
        <v>1354</v>
      </c>
      <c r="E947" s="108" t="s">
        <v>1367</v>
      </c>
      <c r="F947" s="108"/>
      <c r="G947" s="108" t="s">
        <v>377</v>
      </c>
      <c r="H947" s="108" t="s">
        <v>102</v>
      </c>
      <c r="I947" s="108" t="s">
        <v>8193</v>
      </c>
    </row>
    <row r="948" spans="1:9" x14ac:dyDescent="0.3">
      <c r="A948" s="108">
        <v>7356914</v>
      </c>
      <c r="B948" s="108" t="s">
        <v>8296</v>
      </c>
      <c r="C948" s="108" t="s">
        <v>8363</v>
      </c>
      <c r="D948" s="108" t="s">
        <v>8364</v>
      </c>
      <c r="E948" s="108" t="s">
        <v>1367</v>
      </c>
      <c r="F948" s="108"/>
      <c r="G948" s="108" t="s">
        <v>377</v>
      </c>
      <c r="H948" s="108" t="s">
        <v>102</v>
      </c>
      <c r="I948" s="108" t="s">
        <v>8296</v>
      </c>
    </row>
    <row r="949" spans="1:9" x14ac:dyDescent="0.3">
      <c r="A949" s="108">
        <v>7425335</v>
      </c>
      <c r="B949" s="108" t="s">
        <v>8194</v>
      </c>
      <c r="C949" s="108" t="s">
        <v>8194</v>
      </c>
      <c r="D949" s="108" t="s">
        <v>352</v>
      </c>
      <c r="E949" s="108" t="s">
        <v>1367</v>
      </c>
      <c r="F949" s="108"/>
      <c r="G949" s="108" t="s">
        <v>377</v>
      </c>
      <c r="H949" s="108" t="s">
        <v>102</v>
      </c>
      <c r="I949" s="108" t="s">
        <v>8194</v>
      </c>
    </row>
    <row r="950" spans="1:9" x14ac:dyDescent="0.3">
      <c r="A950" s="108">
        <v>1516292</v>
      </c>
      <c r="B950" s="108" t="s">
        <v>2758</v>
      </c>
      <c r="C950" s="108" t="s">
        <v>6586</v>
      </c>
      <c r="D950" s="108" t="s">
        <v>2760</v>
      </c>
      <c r="E950" s="108" t="s">
        <v>186</v>
      </c>
      <c r="F950" s="108" t="s">
        <v>2549</v>
      </c>
      <c r="G950" s="108" t="s">
        <v>377</v>
      </c>
      <c r="H950" s="108" t="s">
        <v>102</v>
      </c>
      <c r="I950" s="108" t="s">
        <v>2758</v>
      </c>
    </row>
    <row r="951" spans="1:9" x14ac:dyDescent="0.3">
      <c r="A951" s="108">
        <v>1516328</v>
      </c>
      <c r="B951" s="108" t="s">
        <v>2759</v>
      </c>
      <c r="C951" s="108" t="s">
        <v>6587</v>
      </c>
      <c r="D951" s="108" t="s">
        <v>2761</v>
      </c>
      <c r="E951" s="108" t="s">
        <v>186</v>
      </c>
      <c r="F951" s="108" t="s">
        <v>2549</v>
      </c>
      <c r="G951" s="108" t="s">
        <v>377</v>
      </c>
      <c r="H951" s="108" t="s">
        <v>102</v>
      </c>
      <c r="I951" s="108" t="s">
        <v>2759</v>
      </c>
    </row>
    <row r="952" spans="1:9" x14ac:dyDescent="0.3">
      <c r="A952" s="108">
        <v>1516378</v>
      </c>
      <c r="B952" s="108" t="s">
        <v>112</v>
      </c>
      <c r="C952" s="108" t="s">
        <v>112</v>
      </c>
      <c r="D952" s="108" t="s">
        <v>6588</v>
      </c>
      <c r="E952" s="108" t="s">
        <v>1367</v>
      </c>
      <c r="F952" s="108" t="s">
        <v>2549</v>
      </c>
      <c r="G952" s="108" t="s">
        <v>377</v>
      </c>
      <c r="H952" s="108" t="s">
        <v>2549</v>
      </c>
      <c r="I952" s="108" t="s">
        <v>112</v>
      </c>
    </row>
    <row r="953" spans="1:9" x14ac:dyDescent="0.3">
      <c r="A953" s="108">
        <v>3154573</v>
      </c>
      <c r="B953" s="108" t="s">
        <v>1352</v>
      </c>
      <c r="C953" s="108" t="s">
        <v>1352</v>
      </c>
      <c r="D953" s="108" t="s">
        <v>1354</v>
      </c>
      <c r="E953" s="108" t="s">
        <v>186</v>
      </c>
      <c r="F953" s="108" t="s">
        <v>2549</v>
      </c>
      <c r="G953" s="108" t="s">
        <v>377</v>
      </c>
      <c r="H953" s="108" t="s">
        <v>2549</v>
      </c>
      <c r="I953" s="108" t="s">
        <v>1352</v>
      </c>
    </row>
    <row r="954" spans="1:9" x14ac:dyDescent="0.3">
      <c r="A954" s="108">
        <v>3154594</v>
      </c>
      <c r="B954" s="108" t="s">
        <v>1350</v>
      </c>
      <c r="C954" s="108" t="s">
        <v>1350</v>
      </c>
      <c r="D954" s="108" t="s">
        <v>1354</v>
      </c>
      <c r="E954" s="108" t="s">
        <v>1367</v>
      </c>
      <c r="F954" s="108" t="s">
        <v>2549</v>
      </c>
      <c r="G954" s="108" t="s">
        <v>377</v>
      </c>
      <c r="H954" s="108" t="s">
        <v>2549</v>
      </c>
      <c r="I954" s="108" t="s">
        <v>1350</v>
      </c>
    </row>
    <row r="955" spans="1:9" x14ac:dyDescent="0.3">
      <c r="A955" s="108">
        <v>8823162</v>
      </c>
      <c r="B955" s="108" t="s">
        <v>8752</v>
      </c>
      <c r="C955" s="108" t="s">
        <v>8803</v>
      </c>
      <c r="D955" s="108" t="s">
        <v>8804</v>
      </c>
      <c r="E955" s="108" t="s">
        <v>186</v>
      </c>
      <c r="F955" s="108" t="s">
        <v>2549</v>
      </c>
      <c r="G955" s="108" t="s">
        <v>377</v>
      </c>
      <c r="H955" s="108" t="s">
        <v>102</v>
      </c>
      <c r="I955" s="108" t="s">
        <v>8752</v>
      </c>
    </row>
    <row r="956" spans="1:9" x14ac:dyDescent="0.3">
      <c r="A956" s="108">
        <v>3154580</v>
      </c>
      <c r="B956" s="108" t="s">
        <v>1353</v>
      </c>
      <c r="C956" s="108" t="s">
        <v>1353</v>
      </c>
      <c r="D956" s="108" t="s">
        <v>352</v>
      </c>
      <c r="E956" s="108" t="s">
        <v>186</v>
      </c>
      <c r="F956" s="108" t="s">
        <v>2549</v>
      </c>
      <c r="G956" s="108" t="s">
        <v>377</v>
      </c>
      <c r="H956" s="108" t="s">
        <v>2549</v>
      </c>
      <c r="I956" s="108" t="s">
        <v>1353</v>
      </c>
    </row>
    <row r="957" spans="1:9" x14ac:dyDescent="0.3">
      <c r="A957" s="108">
        <v>3154599</v>
      </c>
      <c r="B957" s="108" t="s">
        <v>1351</v>
      </c>
      <c r="C957" s="108" t="s">
        <v>1351</v>
      </c>
      <c r="D957" s="108" t="s">
        <v>352</v>
      </c>
      <c r="E957" s="108" t="s">
        <v>1367</v>
      </c>
      <c r="F957" s="108" t="s">
        <v>2549</v>
      </c>
      <c r="G957" s="108" t="s">
        <v>377</v>
      </c>
      <c r="H957" s="108" t="s">
        <v>2549</v>
      </c>
      <c r="I957" s="108" t="s">
        <v>1351</v>
      </c>
    </row>
    <row r="958" spans="1:9" x14ac:dyDescent="0.3">
      <c r="A958" s="108">
        <v>8823167</v>
      </c>
      <c r="B958" s="108" t="s">
        <v>8753</v>
      </c>
      <c r="C958" s="108" t="s">
        <v>8805</v>
      </c>
      <c r="D958" s="108" t="s">
        <v>8806</v>
      </c>
      <c r="E958" s="108" t="s">
        <v>186</v>
      </c>
      <c r="F958" s="108" t="s">
        <v>2549</v>
      </c>
      <c r="G958" s="108" t="s">
        <v>377</v>
      </c>
      <c r="H958" s="108" t="s">
        <v>102</v>
      </c>
      <c r="I958" s="108" t="s">
        <v>8753</v>
      </c>
    </row>
    <row r="959" spans="1:9" x14ac:dyDescent="0.3">
      <c r="A959" s="108">
        <v>12334</v>
      </c>
      <c r="B959" s="108" t="s">
        <v>160</v>
      </c>
      <c r="C959" s="108" t="s">
        <v>6589</v>
      </c>
      <c r="D959" s="108" t="s">
        <v>6590</v>
      </c>
      <c r="E959" s="108" t="s">
        <v>186</v>
      </c>
      <c r="F959" s="108" t="s">
        <v>2549</v>
      </c>
      <c r="G959" s="108" t="s">
        <v>377</v>
      </c>
      <c r="H959" s="108" t="s">
        <v>102</v>
      </c>
      <c r="I959" s="108" t="s">
        <v>160</v>
      </c>
    </row>
    <row r="960" spans="1:9" x14ac:dyDescent="0.3">
      <c r="A960" s="108">
        <v>12337</v>
      </c>
      <c r="B960" s="108" t="s">
        <v>4759</v>
      </c>
      <c r="C960" s="108" t="s">
        <v>6591</v>
      </c>
      <c r="D960" s="108" t="s">
        <v>6592</v>
      </c>
      <c r="E960" s="108" t="s">
        <v>186</v>
      </c>
      <c r="F960" s="108" t="s">
        <v>2549</v>
      </c>
      <c r="G960" s="108" t="s">
        <v>377</v>
      </c>
      <c r="H960" s="108" t="s">
        <v>102</v>
      </c>
      <c r="I960" s="108" t="s">
        <v>4759</v>
      </c>
    </row>
    <row r="961" spans="1:9" x14ac:dyDescent="0.3">
      <c r="A961" s="108">
        <v>7530348</v>
      </c>
      <c r="B961" s="108" t="s">
        <v>8301</v>
      </c>
      <c r="C961" s="108" t="s">
        <v>8301</v>
      </c>
      <c r="D961" s="108" t="s">
        <v>8365</v>
      </c>
      <c r="E961" s="108" t="s">
        <v>1367</v>
      </c>
      <c r="F961" s="108" t="s">
        <v>2549</v>
      </c>
      <c r="G961" s="108" t="s">
        <v>377</v>
      </c>
      <c r="H961" s="108" t="s">
        <v>2549</v>
      </c>
      <c r="I961" s="108" t="s">
        <v>8301</v>
      </c>
    </row>
    <row r="962" spans="1:9" x14ac:dyDescent="0.3">
      <c r="A962" s="108">
        <v>7356989</v>
      </c>
      <c r="B962" s="108" t="s">
        <v>8297</v>
      </c>
      <c r="C962" s="108" t="s">
        <v>8297</v>
      </c>
      <c r="D962" s="108" t="s">
        <v>8326</v>
      </c>
      <c r="E962" s="108" t="s">
        <v>1367</v>
      </c>
      <c r="F962" s="108" t="s">
        <v>2549</v>
      </c>
      <c r="G962" s="108" t="s">
        <v>377</v>
      </c>
      <c r="H962" s="108" t="s">
        <v>102</v>
      </c>
      <c r="I962" s="108" t="s">
        <v>8297</v>
      </c>
    </row>
    <row r="963" spans="1:9" x14ac:dyDescent="0.3">
      <c r="A963" s="108">
        <v>7357041</v>
      </c>
      <c r="B963" s="108" t="s">
        <v>8298</v>
      </c>
      <c r="C963" s="108" t="s">
        <v>8298</v>
      </c>
      <c r="D963" s="108" t="s">
        <v>8327</v>
      </c>
      <c r="E963" s="108" t="s">
        <v>1367</v>
      </c>
      <c r="F963" s="108" t="s">
        <v>2549</v>
      </c>
      <c r="G963" s="108" t="s">
        <v>377</v>
      </c>
      <c r="H963" s="108" t="s">
        <v>102</v>
      </c>
      <c r="I963" s="108" t="s">
        <v>8298</v>
      </c>
    </row>
    <row r="964" spans="1:9" x14ac:dyDescent="0.3">
      <c r="A964" s="108">
        <v>7357111</v>
      </c>
      <c r="B964" s="108" t="s">
        <v>8299</v>
      </c>
      <c r="C964" s="108" t="s">
        <v>8299</v>
      </c>
      <c r="D964" s="108" t="s">
        <v>8366</v>
      </c>
      <c r="E964" s="108" t="s">
        <v>1367</v>
      </c>
      <c r="F964" s="108" t="s">
        <v>2549</v>
      </c>
      <c r="G964" s="108" t="s">
        <v>377</v>
      </c>
      <c r="H964" s="108" t="s">
        <v>102</v>
      </c>
      <c r="I964" s="108" t="s">
        <v>8299</v>
      </c>
    </row>
    <row r="965" spans="1:9" x14ac:dyDescent="0.3">
      <c r="A965" s="108">
        <v>7357162</v>
      </c>
      <c r="B965" s="108" t="s">
        <v>8300</v>
      </c>
      <c r="C965" s="108" t="s">
        <v>8367</v>
      </c>
      <c r="D965" s="108" t="s">
        <v>8330</v>
      </c>
      <c r="E965" s="108" t="s">
        <v>1367</v>
      </c>
      <c r="F965" s="108" t="s">
        <v>2549</v>
      </c>
      <c r="G965" s="108" t="s">
        <v>377</v>
      </c>
      <c r="H965" s="108" t="s">
        <v>102</v>
      </c>
      <c r="I965" s="108" t="s">
        <v>8300</v>
      </c>
    </row>
    <row r="966" spans="1:9" x14ac:dyDescent="0.3">
      <c r="A966" s="108">
        <v>170388</v>
      </c>
      <c r="B966" s="108" t="s">
        <v>103</v>
      </c>
      <c r="C966" s="108" t="s">
        <v>103</v>
      </c>
      <c r="D966" s="108" t="s">
        <v>6593</v>
      </c>
      <c r="E966" s="108" t="s">
        <v>1367</v>
      </c>
      <c r="F966" s="108" t="s">
        <v>2549</v>
      </c>
      <c r="G966" s="108" t="s">
        <v>377</v>
      </c>
      <c r="H966" s="108" t="s">
        <v>2549</v>
      </c>
      <c r="I966" s="108" t="s">
        <v>6594</v>
      </c>
    </row>
    <row r="967" spans="1:9" x14ac:dyDescent="0.3">
      <c r="A967" s="108">
        <v>157009</v>
      </c>
      <c r="B967" s="108" t="s">
        <v>4760</v>
      </c>
      <c r="C967" s="108" t="s">
        <v>4760</v>
      </c>
      <c r="D967" s="108" t="s">
        <v>6595</v>
      </c>
      <c r="E967" s="108" t="s">
        <v>1367</v>
      </c>
      <c r="F967" s="108" t="s">
        <v>2549</v>
      </c>
      <c r="G967" s="108" t="s">
        <v>377</v>
      </c>
      <c r="H967" s="108" t="s">
        <v>2549</v>
      </c>
      <c r="I967" s="108" t="s">
        <v>4760</v>
      </c>
    </row>
    <row r="968" spans="1:9" x14ac:dyDescent="0.3">
      <c r="A968" s="108">
        <v>169902</v>
      </c>
      <c r="B968" s="108" t="s">
        <v>4761</v>
      </c>
      <c r="C968" s="108" t="s">
        <v>4761</v>
      </c>
      <c r="D968" s="108" t="s">
        <v>6596</v>
      </c>
      <c r="E968" s="108" t="s">
        <v>1367</v>
      </c>
      <c r="F968" s="108" t="s">
        <v>2549</v>
      </c>
      <c r="G968" s="108" t="s">
        <v>377</v>
      </c>
      <c r="H968" s="108" t="s">
        <v>2549</v>
      </c>
      <c r="I968" s="108" t="s">
        <v>4761</v>
      </c>
    </row>
    <row r="969" spans="1:9" x14ac:dyDescent="0.3">
      <c r="A969" s="108">
        <v>3426530</v>
      </c>
      <c r="B969" s="108" t="s">
        <v>4762</v>
      </c>
      <c r="C969" s="108" t="s">
        <v>4762</v>
      </c>
      <c r="D969" s="108" t="s">
        <v>6597</v>
      </c>
      <c r="E969" s="108" t="s">
        <v>1367</v>
      </c>
      <c r="F969" s="108" t="s">
        <v>2549</v>
      </c>
      <c r="G969" s="108" t="s">
        <v>377</v>
      </c>
      <c r="H969" s="108" t="s">
        <v>2549</v>
      </c>
      <c r="I969" s="108" t="s">
        <v>4762</v>
      </c>
    </row>
    <row r="970" spans="1:9" x14ac:dyDescent="0.3">
      <c r="A970" s="108">
        <v>3426535</v>
      </c>
      <c r="B970" s="108" t="s">
        <v>4763</v>
      </c>
      <c r="C970" s="108" t="s">
        <v>4763</v>
      </c>
      <c r="D970" s="108" t="s">
        <v>6598</v>
      </c>
      <c r="E970" s="108" t="s">
        <v>1367</v>
      </c>
      <c r="F970" s="108" t="s">
        <v>2549</v>
      </c>
      <c r="G970" s="108" t="s">
        <v>377</v>
      </c>
      <c r="H970" s="108" t="s">
        <v>2549</v>
      </c>
      <c r="I970" s="108" t="s">
        <v>4763</v>
      </c>
    </row>
    <row r="971" spans="1:9" x14ac:dyDescent="0.3">
      <c r="A971" s="108">
        <v>7356805</v>
      </c>
      <c r="B971" s="108" t="s">
        <v>8235</v>
      </c>
      <c r="C971" s="108" t="s">
        <v>8368</v>
      </c>
      <c r="D971" s="108" t="s">
        <v>8369</v>
      </c>
      <c r="E971" s="108" t="s">
        <v>1367</v>
      </c>
      <c r="F971" s="108"/>
      <c r="G971" s="108" t="s">
        <v>377</v>
      </c>
      <c r="H971" s="108" t="s">
        <v>102</v>
      </c>
      <c r="I971" s="108" t="s">
        <v>8235</v>
      </c>
    </row>
    <row r="972" spans="1:9" x14ac:dyDescent="0.3">
      <c r="A972" s="108">
        <v>7357200</v>
      </c>
      <c r="B972" s="108" t="s">
        <v>8189</v>
      </c>
      <c r="C972" s="108" t="s">
        <v>8189</v>
      </c>
      <c r="D972" s="108" t="s">
        <v>8241</v>
      </c>
      <c r="E972" s="108" t="s">
        <v>1367</v>
      </c>
      <c r="F972" s="108"/>
      <c r="G972" s="108" t="s">
        <v>377</v>
      </c>
      <c r="H972" s="108" t="s">
        <v>102</v>
      </c>
      <c r="I972" s="108" t="s">
        <v>8189</v>
      </c>
    </row>
    <row r="973" spans="1:9" x14ac:dyDescent="0.3">
      <c r="A973" s="108">
        <v>7356815</v>
      </c>
      <c r="B973" s="108" t="s">
        <v>8236</v>
      </c>
      <c r="C973" s="108" t="s">
        <v>8370</v>
      </c>
      <c r="D973" s="108" t="s">
        <v>8371</v>
      </c>
      <c r="E973" s="108" t="s">
        <v>1367</v>
      </c>
      <c r="F973" s="108"/>
      <c r="G973" s="108" t="s">
        <v>377</v>
      </c>
      <c r="H973" s="108" t="s">
        <v>102</v>
      </c>
      <c r="I973" s="108" t="s">
        <v>8236</v>
      </c>
    </row>
    <row r="974" spans="1:9" x14ac:dyDescent="0.3">
      <c r="A974" s="108">
        <v>7357206</v>
      </c>
      <c r="B974" s="108" t="s">
        <v>8190</v>
      </c>
      <c r="C974" s="108" t="s">
        <v>8190</v>
      </c>
      <c r="D974" s="108" t="s">
        <v>8242</v>
      </c>
      <c r="E974" s="108" t="s">
        <v>1367</v>
      </c>
      <c r="F974" s="108"/>
      <c r="G974" s="108" t="s">
        <v>377</v>
      </c>
      <c r="H974" s="108" t="s">
        <v>102</v>
      </c>
      <c r="I974" s="108" t="s">
        <v>8190</v>
      </c>
    </row>
    <row r="975" spans="1:9" x14ac:dyDescent="0.3">
      <c r="A975" s="108">
        <v>8823133</v>
      </c>
      <c r="B975" s="108" t="s">
        <v>8807</v>
      </c>
      <c r="C975" s="108" t="s">
        <v>8808</v>
      </c>
      <c r="D975" s="108" t="s">
        <v>4764</v>
      </c>
      <c r="E975" s="108" t="s">
        <v>186</v>
      </c>
      <c r="F975" s="108" t="s">
        <v>2549</v>
      </c>
      <c r="G975" s="108" t="s">
        <v>2827</v>
      </c>
      <c r="H975" s="108" t="s">
        <v>2549</v>
      </c>
      <c r="I975" s="108" t="s">
        <v>8807</v>
      </c>
    </row>
    <row r="976" spans="1:9" x14ac:dyDescent="0.3">
      <c r="A976" s="108">
        <v>8823140</v>
      </c>
      <c r="B976" s="108" t="s">
        <v>8809</v>
      </c>
      <c r="C976" s="108" t="s">
        <v>8810</v>
      </c>
      <c r="D976" s="108" t="s">
        <v>2291</v>
      </c>
      <c r="E976" s="108" t="s">
        <v>186</v>
      </c>
      <c r="F976" s="108" t="s">
        <v>2549</v>
      </c>
      <c r="G976" s="108" t="s">
        <v>2827</v>
      </c>
      <c r="H976" s="108" t="s">
        <v>2549</v>
      </c>
      <c r="I976" s="108" t="s">
        <v>8809</v>
      </c>
    </row>
    <row r="977" spans="1:9" x14ac:dyDescent="0.3">
      <c r="A977" s="108">
        <v>8823192</v>
      </c>
      <c r="B977" s="108" t="s">
        <v>8746</v>
      </c>
      <c r="C977" s="108" t="s">
        <v>8746</v>
      </c>
      <c r="D977" s="108" t="s">
        <v>8747</v>
      </c>
      <c r="E977" s="108" t="s">
        <v>1367</v>
      </c>
      <c r="F977" s="108" t="s">
        <v>2549</v>
      </c>
      <c r="G977" s="108" t="s">
        <v>377</v>
      </c>
      <c r="H977" s="108" t="s">
        <v>2549</v>
      </c>
      <c r="I977" s="108" t="s">
        <v>8746</v>
      </c>
    </row>
    <row r="978" spans="1:9" x14ac:dyDescent="0.3">
      <c r="A978" s="108">
        <v>3700574</v>
      </c>
      <c r="B978" s="108" t="s">
        <v>2295</v>
      </c>
      <c r="C978" s="108" t="s">
        <v>2295</v>
      </c>
      <c r="D978" s="108" t="s">
        <v>4764</v>
      </c>
      <c r="E978" s="108" t="s">
        <v>186</v>
      </c>
      <c r="F978" s="108" t="s">
        <v>2549</v>
      </c>
      <c r="G978" s="108" t="s">
        <v>2827</v>
      </c>
      <c r="H978" s="108" t="s">
        <v>2549</v>
      </c>
      <c r="I978" s="108" t="s">
        <v>2295</v>
      </c>
    </row>
    <row r="979" spans="1:9" x14ac:dyDescent="0.3">
      <c r="A979" s="108">
        <v>3700584</v>
      </c>
      <c r="B979" s="108" t="s">
        <v>2296</v>
      </c>
      <c r="C979" s="108" t="s">
        <v>2296</v>
      </c>
      <c r="D979" s="108" t="s">
        <v>2291</v>
      </c>
      <c r="E979" s="108" t="s">
        <v>186</v>
      </c>
      <c r="F979" s="108" t="s">
        <v>2549</v>
      </c>
      <c r="G979" s="108" t="s">
        <v>2827</v>
      </c>
      <c r="H979" s="108" t="s">
        <v>2549</v>
      </c>
      <c r="I979" s="108" t="s">
        <v>2296</v>
      </c>
    </row>
    <row r="980" spans="1:9" x14ac:dyDescent="0.3">
      <c r="A980" s="108">
        <v>7530334</v>
      </c>
      <c r="B980" s="108" t="s">
        <v>8243</v>
      </c>
      <c r="C980" s="108" t="s">
        <v>8243</v>
      </c>
      <c r="D980" s="108" t="s">
        <v>8372</v>
      </c>
      <c r="E980" s="108" t="s">
        <v>1367</v>
      </c>
      <c r="F980" s="108" t="s">
        <v>2549</v>
      </c>
      <c r="G980" s="108" t="s">
        <v>377</v>
      </c>
      <c r="H980" s="108" t="s">
        <v>2549</v>
      </c>
      <c r="I980" s="108" t="s">
        <v>8243</v>
      </c>
    </row>
    <row r="981" spans="1:9" x14ac:dyDescent="0.3">
      <c r="A981" s="108">
        <v>7356968</v>
      </c>
      <c r="B981" s="108" t="s">
        <v>8237</v>
      </c>
      <c r="C981" s="108" t="s">
        <v>8237</v>
      </c>
      <c r="D981" s="108" t="s">
        <v>8326</v>
      </c>
      <c r="E981" s="108" t="s">
        <v>1367</v>
      </c>
      <c r="F981" s="108" t="s">
        <v>2549</v>
      </c>
      <c r="G981" s="108" t="s">
        <v>377</v>
      </c>
      <c r="H981" s="108" t="s">
        <v>102</v>
      </c>
      <c r="I981" s="108" t="s">
        <v>8237</v>
      </c>
    </row>
    <row r="982" spans="1:9" x14ac:dyDescent="0.3">
      <c r="A982" s="108">
        <v>7357026</v>
      </c>
      <c r="B982" s="108" t="s">
        <v>8238</v>
      </c>
      <c r="C982" s="108" t="s">
        <v>8238</v>
      </c>
      <c r="D982" s="108" t="s">
        <v>8327</v>
      </c>
      <c r="E982" s="108" t="s">
        <v>1367</v>
      </c>
      <c r="F982" s="108" t="s">
        <v>2549</v>
      </c>
      <c r="G982" s="108" t="s">
        <v>377</v>
      </c>
      <c r="H982" s="108" t="s">
        <v>102</v>
      </c>
      <c r="I982" s="108" t="s">
        <v>8238</v>
      </c>
    </row>
    <row r="983" spans="1:9" x14ac:dyDescent="0.3">
      <c r="A983" s="108">
        <v>7357096</v>
      </c>
      <c r="B983" s="108" t="s">
        <v>8239</v>
      </c>
      <c r="C983" s="108" t="s">
        <v>8239</v>
      </c>
      <c r="D983" s="108" t="s">
        <v>8373</v>
      </c>
      <c r="E983" s="108" t="s">
        <v>1367</v>
      </c>
      <c r="F983" s="108" t="s">
        <v>2549</v>
      </c>
      <c r="G983" s="108" t="s">
        <v>377</v>
      </c>
      <c r="H983" s="108" t="s">
        <v>102</v>
      </c>
      <c r="I983" s="108" t="s">
        <v>8239</v>
      </c>
    </row>
    <row r="984" spans="1:9" x14ac:dyDescent="0.3">
      <c r="A984" s="108">
        <v>7357146</v>
      </c>
      <c r="B984" s="108" t="s">
        <v>8240</v>
      </c>
      <c r="C984" s="108" t="s">
        <v>8374</v>
      </c>
      <c r="D984" s="108" t="s">
        <v>8330</v>
      </c>
      <c r="E984" s="108" t="s">
        <v>1367</v>
      </c>
      <c r="F984" s="108" t="s">
        <v>2549</v>
      </c>
      <c r="G984" s="108" t="s">
        <v>377</v>
      </c>
      <c r="H984" s="108" t="s">
        <v>102</v>
      </c>
      <c r="I984" s="108" t="s">
        <v>8240</v>
      </c>
    </row>
    <row r="985" spans="1:9" x14ac:dyDescent="0.3">
      <c r="A985" s="108">
        <v>7356823</v>
      </c>
      <c r="B985" s="108" t="s">
        <v>8244</v>
      </c>
      <c r="C985" s="108" t="s">
        <v>8375</v>
      </c>
      <c r="D985" s="108" t="s">
        <v>8376</v>
      </c>
      <c r="E985" s="108" t="s">
        <v>1367</v>
      </c>
      <c r="F985" s="108"/>
      <c r="G985" s="108" t="s">
        <v>377</v>
      </c>
      <c r="H985" s="108" t="s">
        <v>102</v>
      </c>
      <c r="I985" s="108" t="s">
        <v>8244</v>
      </c>
    </row>
    <row r="986" spans="1:9" x14ac:dyDescent="0.3">
      <c r="A986" s="108">
        <v>7356829</v>
      </c>
      <c r="B986" s="108" t="s">
        <v>8245</v>
      </c>
      <c r="C986" s="108" t="s">
        <v>8377</v>
      </c>
      <c r="D986" s="108" t="s">
        <v>8378</v>
      </c>
      <c r="E986" s="108" t="s">
        <v>1367</v>
      </c>
      <c r="F986" s="108"/>
      <c r="G986" s="108" t="s">
        <v>377</v>
      </c>
      <c r="H986" s="108" t="s">
        <v>102</v>
      </c>
      <c r="I986" s="108" t="s">
        <v>8245</v>
      </c>
    </row>
    <row r="987" spans="1:9" x14ac:dyDescent="0.3">
      <c r="A987" s="108">
        <v>1512328</v>
      </c>
      <c r="B987" s="108" t="s">
        <v>25</v>
      </c>
      <c r="C987" s="108" t="s">
        <v>6599</v>
      </c>
      <c r="D987" s="108" t="s">
        <v>342</v>
      </c>
      <c r="E987" s="108" t="s">
        <v>186</v>
      </c>
      <c r="F987" s="108" t="s">
        <v>2549</v>
      </c>
      <c r="G987" s="108" t="s">
        <v>377</v>
      </c>
      <c r="H987" s="108" t="s">
        <v>102</v>
      </c>
      <c r="I987" s="108" t="s">
        <v>25</v>
      </c>
    </row>
    <row r="988" spans="1:9" x14ac:dyDescent="0.3">
      <c r="A988" s="108">
        <v>3099755</v>
      </c>
      <c r="B988" s="108" t="s">
        <v>252</v>
      </c>
      <c r="C988" s="108" t="s">
        <v>252</v>
      </c>
      <c r="D988" s="108" t="s">
        <v>6600</v>
      </c>
      <c r="E988" s="108" t="s">
        <v>186</v>
      </c>
      <c r="F988" s="108" t="s">
        <v>2549</v>
      </c>
      <c r="G988" s="108" t="s">
        <v>377</v>
      </c>
      <c r="H988" s="108" t="s">
        <v>2549</v>
      </c>
      <c r="I988" s="108" t="s">
        <v>252</v>
      </c>
    </row>
    <row r="989" spans="1:9" x14ac:dyDescent="0.3">
      <c r="A989" s="108">
        <v>3134784</v>
      </c>
      <c r="B989" s="108" t="s">
        <v>1336</v>
      </c>
      <c r="C989" s="108" t="s">
        <v>1336</v>
      </c>
      <c r="D989" s="108" t="s">
        <v>6601</v>
      </c>
      <c r="E989" s="108" t="s">
        <v>1367</v>
      </c>
      <c r="F989" s="108" t="s">
        <v>2549</v>
      </c>
      <c r="G989" s="108" t="s">
        <v>377</v>
      </c>
      <c r="H989" s="108" t="s">
        <v>2549</v>
      </c>
      <c r="I989" s="108" t="s">
        <v>1336</v>
      </c>
    </row>
    <row r="990" spans="1:9" x14ac:dyDescent="0.3">
      <c r="A990" s="108">
        <v>3134832</v>
      </c>
      <c r="B990" s="108" t="s">
        <v>1338</v>
      </c>
      <c r="C990" s="108" t="s">
        <v>1338</v>
      </c>
      <c r="D990" s="108" t="s">
        <v>8609</v>
      </c>
      <c r="E990" s="108" t="s">
        <v>1367</v>
      </c>
      <c r="F990" s="108" t="s">
        <v>2549</v>
      </c>
      <c r="G990" s="108" t="s">
        <v>377</v>
      </c>
      <c r="H990" s="108" t="s">
        <v>2549</v>
      </c>
      <c r="I990" s="108" t="s">
        <v>1338</v>
      </c>
    </row>
    <row r="991" spans="1:9" x14ac:dyDescent="0.3">
      <c r="A991" s="108">
        <v>1512337</v>
      </c>
      <c r="B991" s="108" t="s">
        <v>26</v>
      </c>
      <c r="C991" s="108" t="s">
        <v>6602</v>
      </c>
      <c r="D991" s="108" t="s">
        <v>343</v>
      </c>
      <c r="E991" s="108" t="s">
        <v>186</v>
      </c>
      <c r="F991" s="108" t="s">
        <v>2549</v>
      </c>
      <c r="G991" s="108" t="s">
        <v>377</v>
      </c>
      <c r="H991" s="108" t="s">
        <v>102</v>
      </c>
      <c r="I991" s="108" t="s">
        <v>26</v>
      </c>
    </row>
    <row r="992" spans="1:9" x14ac:dyDescent="0.3">
      <c r="A992" s="108">
        <v>3099772</v>
      </c>
      <c r="B992" s="108" t="s">
        <v>253</v>
      </c>
      <c r="C992" s="108" t="s">
        <v>253</v>
      </c>
      <c r="D992" s="108" t="s">
        <v>6603</v>
      </c>
      <c r="E992" s="108" t="s">
        <v>186</v>
      </c>
      <c r="F992" s="108" t="s">
        <v>2549</v>
      </c>
      <c r="G992" s="108" t="s">
        <v>377</v>
      </c>
      <c r="H992" s="108" t="s">
        <v>2549</v>
      </c>
      <c r="I992" s="108" t="s">
        <v>253</v>
      </c>
    </row>
    <row r="993" spans="1:9" x14ac:dyDescent="0.3">
      <c r="A993" s="108">
        <v>3134789</v>
      </c>
      <c r="B993" s="108" t="s">
        <v>1337</v>
      </c>
      <c r="C993" s="108" t="s">
        <v>1337</v>
      </c>
      <c r="D993" s="108" t="s">
        <v>6604</v>
      </c>
      <c r="E993" s="108" t="s">
        <v>1367</v>
      </c>
      <c r="F993" s="108" t="s">
        <v>2549</v>
      </c>
      <c r="G993" s="108" t="s">
        <v>377</v>
      </c>
      <c r="H993" s="108" t="s">
        <v>2549</v>
      </c>
      <c r="I993" s="108" t="s">
        <v>1337</v>
      </c>
    </row>
    <row r="994" spans="1:9" x14ac:dyDescent="0.3">
      <c r="A994" s="108">
        <v>3134823</v>
      </c>
      <c r="B994" s="108" t="s">
        <v>1339</v>
      </c>
      <c r="C994" s="108" t="s">
        <v>1339</v>
      </c>
      <c r="D994" s="108" t="s">
        <v>8610</v>
      </c>
      <c r="E994" s="108" t="s">
        <v>1367</v>
      </c>
      <c r="F994" s="108" t="s">
        <v>2549</v>
      </c>
      <c r="G994" s="108" t="s">
        <v>377</v>
      </c>
      <c r="H994" s="108" t="s">
        <v>2549</v>
      </c>
      <c r="I994" s="108" t="s">
        <v>1339</v>
      </c>
    </row>
    <row r="995" spans="1:9" x14ac:dyDescent="0.3">
      <c r="A995" s="108">
        <v>1516263</v>
      </c>
      <c r="B995" s="108" t="s">
        <v>111</v>
      </c>
      <c r="C995" s="108" t="s">
        <v>111</v>
      </c>
      <c r="D995" s="108" t="s">
        <v>1318</v>
      </c>
      <c r="E995" s="108" t="s">
        <v>1367</v>
      </c>
      <c r="F995" s="108" t="s">
        <v>2549</v>
      </c>
      <c r="G995" s="108" t="s">
        <v>377</v>
      </c>
      <c r="H995" s="108" t="s">
        <v>2549</v>
      </c>
      <c r="I995" s="108" t="s">
        <v>111</v>
      </c>
    </row>
    <row r="996" spans="1:9" x14ac:dyDescent="0.3">
      <c r="A996" s="108">
        <v>3101615</v>
      </c>
      <c r="B996" s="108" t="s">
        <v>1265</v>
      </c>
      <c r="C996" s="108" t="s">
        <v>6605</v>
      </c>
      <c r="D996" s="108" t="s">
        <v>6605</v>
      </c>
      <c r="E996" s="108" t="s">
        <v>186</v>
      </c>
      <c r="F996" s="108" t="s">
        <v>2549</v>
      </c>
      <c r="G996" s="108" t="s">
        <v>377</v>
      </c>
      <c r="H996" s="108" t="s">
        <v>2549</v>
      </c>
      <c r="I996" s="108" t="s">
        <v>1265</v>
      </c>
    </row>
    <row r="997" spans="1:9" x14ac:dyDescent="0.3">
      <c r="A997" s="108">
        <v>8823147</v>
      </c>
      <c r="B997" s="108" t="s">
        <v>8732</v>
      </c>
      <c r="C997" s="108" t="s">
        <v>8812</v>
      </c>
      <c r="D997" s="108" t="s">
        <v>1639</v>
      </c>
      <c r="E997" s="108" t="s">
        <v>186</v>
      </c>
      <c r="F997" s="108" t="s">
        <v>2549</v>
      </c>
      <c r="G997" s="108" t="s">
        <v>2827</v>
      </c>
      <c r="H997" s="108" t="s">
        <v>2549</v>
      </c>
      <c r="I997" s="108" t="s">
        <v>8811</v>
      </c>
    </row>
    <row r="998" spans="1:9" x14ac:dyDescent="0.3">
      <c r="A998" s="108">
        <v>3099519</v>
      </c>
      <c r="B998" s="108" t="s">
        <v>193</v>
      </c>
      <c r="C998" s="108" t="s">
        <v>6606</v>
      </c>
      <c r="D998" s="108" t="s">
        <v>1374</v>
      </c>
      <c r="E998" s="108" t="s">
        <v>186</v>
      </c>
      <c r="F998" s="108" t="s">
        <v>2549</v>
      </c>
      <c r="G998" s="108" t="s">
        <v>377</v>
      </c>
      <c r="H998" s="108" t="s">
        <v>2549</v>
      </c>
      <c r="I998" s="108" t="s">
        <v>193</v>
      </c>
    </row>
    <row r="999" spans="1:9" x14ac:dyDescent="0.3">
      <c r="A999" s="108">
        <v>3183119</v>
      </c>
      <c r="B999" s="108" t="s">
        <v>1411</v>
      </c>
      <c r="C999" s="108" t="s">
        <v>6607</v>
      </c>
      <c r="D999" s="108" t="s">
        <v>1374</v>
      </c>
      <c r="E999" s="108" t="s">
        <v>186</v>
      </c>
      <c r="F999" s="108" t="s">
        <v>2549</v>
      </c>
      <c r="G999" s="108" t="s">
        <v>377</v>
      </c>
      <c r="H999" s="108" t="s">
        <v>2549</v>
      </c>
      <c r="I999" s="108" t="s">
        <v>1411</v>
      </c>
    </row>
    <row r="1000" spans="1:9" x14ac:dyDescent="0.3">
      <c r="A1000" s="108">
        <v>3101620</v>
      </c>
      <c r="B1000" s="108" t="s">
        <v>1266</v>
      </c>
      <c r="C1000" s="108" t="s">
        <v>6608</v>
      </c>
      <c r="D1000" s="108" t="s">
        <v>6608</v>
      </c>
      <c r="E1000" s="108" t="s">
        <v>186</v>
      </c>
      <c r="F1000" s="108" t="s">
        <v>2549</v>
      </c>
      <c r="G1000" s="108" t="s">
        <v>377</v>
      </c>
      <c r="H1000" s="108" t="s">
        <v>2549</v>
      </c>
      <c r="I1000" s="108" t="s">
        <v>1266</v>
      </c>
    </row>
    <row r="1001" spans="1:9" x14ac:dyDescent="0.3">
      <c r="A1001" s="108">
        <v>8823154</v>
      </c>
      <c r="B1001" s="108" t="s">
        <v>8733</v>
      </c>
      <c r="C1001" s="108" t="s">
        <v>8814</v>
      </c>
      <c r="D1001" s="108" t="s">
        <v>1640</v>
      </c>
      <c r="E1001" s="108" t="s">
        <v>186</v>
      </c>
      <c r="F1001" s="108" t="s">
        <v>2549</v>
      </c>
      <c r="G1001" s="108" t="s">
        <v>2827</v>
      </c>
      <c r="H1001" s="108" t="s">
        <v>2549</v>
      </c>
      <c r="I1001" s="108" t="s">
        <v>8813</v>
      </c>
    </row>
    <row r="1002" spans="1:9" x14ac:dyDescent="0.3">
      <c r="A1002" s="108">
        <v>3099542</v>
      </c>
      <c r="B1002" s="108" t="s">
        <v>194</v>
      </c>
      <c r="C1002" s="108" t="s">
        <v>6609</v>
      </c>
      <c r="D1002" s="108" t="s">
        <v>1375</v>
      </c>
      <c r="E1002" s="108" t="s">
        <v>186</v>
      </c>
      <c r="F1002" s="108" t="s">
        <v>2549</v>
      </c>
      <c r="G1002" s="108" t="s">
        <v>377</v>
      </c>
      <c r="H1002" s="108" t="s">
        <v>2549</v>
      </c>
      <c r="I1002" s="108" t="s">
        <v>194</v>
      </c>
    </row>
    <row r="1003" spans="1:9" x14ac:dyDescent="0.3">
      <c r="A1003" s="108">
        <v>3183125</v>
      </c>
      <c r="B1003" s="108" t="s">
        <v>1412</v>
      </c>
      <c r="C1003" s="108" t="s">
        <v>6610</v>
      </c>
      <c r="D1003" s="108" t="s">
        <v>1375</v>
      </c>
      <c r="E1003" s="108" t="s">
        <v>186</v>
      </c>
      <c r="F1003" s="108" t="s">
        <v>2549</v>
      </c>
      <c r="G1003" s="108" t="s">
        <v>377</v>
      </c>
      <c r="H1003" s="108" t="s">
        <v>2549</v>
      </c>
      <c r="I1003" s="108" t="s">
        <v>1412</v>
      </c>
    </row>
    <row r="1004" spans="1:9" x14ac:dyDescent="0.3">
      <c r="A1004" s="108">
        <v>3137972</v>
      </c>
      <c r="B1004" s="108" t="s">
        <v>1417</v>
      </c>
      <c r="C1004" s="108" t="s">
        <v>1417</v>
      </c>
      <c r="D1004" s="108" t="s">
        <v>1424</v>
      </c>
      <c r="E1004" s="108" t="s">
        <v>1367</v>
      </c>
      <c r="F1004" s="108" t="s">
        <v>2549</v>
      </c>
      <c r="G1004" s="108" t="s">
        <v>377</v>
      </c>
      <c r="H1004" s="108" t="s">
        <v>2549</v>
      </c>
      <c r="I1004" s="108" t="s">
        <v>1417</v>
      </c>
    </row>
    <row r="1005" spans="1:9" x14ac:dyDescent="0.3">
      <c r="A1005" s="108">
        <v>378</v>
      </c>
      <c r="B1005" s="108" t="s">
        <v>15</v>
      </c>
      <c r="C1005" s="108" t="s">
        <v>6611</v>
      </c>
      <c r="D1005" s="108" t="s">
        <v>1639</v>
      </c>
      <c r="E1005" s="108" t="s">
        <v>186</v>
      </c>
      <c r="F1005" s="108" t="s">
        <v>2549</v>
      </c>
      <c r="G1005" s="108" t="s">
        <v>2827</v>
      </c>
      <c r="H1005" s="108" t="s">
        <v>102</v>
      </c>
      <c r="I1005" s="108" t="s">
        <v>15</v>
      </c>
    </row>
    <row r="1006" spans="1:9" x14ac:dyDescent="0.3">
      <c r="A1006" s="108">
        <v>381</v>
      </c>
      <c r="B1006" s="108" t="s">
        <v>16</v>
      </c>
      <c r="C1006" s="108" t="s">
        <v>6612</v>
      </c>
      <c r="D1006" s="108" t="s">
        <v>1640</v>
      </c>
      <c r="E1006" s="108" t="s">
        <v>186</v>
      </c>
      <c r="F1006" s="108" t="s">
        <v>2549</v>
      </c>
      <c r="G1006" s="108" t="s">
        <v>2827</v>
      </c>
      <c r="H1006" s="108" t="s">
        <v>102</v>
      </c>
      <c r="I1006" s="108" t="s">
        <v>16</v>
      </c>
    </row>
    <row r="1007" spans="1:9" x14ac:dyDescent="0.3">
      <c r="A1007" s="108">
        <v>7530340</v>
      </c>
      <c r="B1007" s="108" t="s">
        <v>8250</v>
      </c>
      <c r="C1007" s="108" t="s">
        <v>8250</v>
      </c>
      <c r="D1007" s="108" t="s">
        <v>8379</v>
      </c>
      <c r="E1007" s="108" t="s">
        <v>1367</v>
      </c>
      <c r="F1007" s="108" t="s">
        <v>2549</v>
      </c>
      <c r="G1007" s="108" t="s">
        <v>377</v>
      </c>
      <c r="H1007" s="108" t="s">
        <v>2549</v>
      </c>
      <c r="I1007" s="108" t="s">
        <v>8250</v>
      </c>
    </row>
    <row r="1008" spans="1:9" x14ac:dyDescent="0.3">
      <c r="A1008" s="108">
        <v>7356973</v>
      </c>
      <c r="B1008" s="108" t="s">
        <v>8246</v>
      </c>
      <c r="C1008" s="108" t="s">
        <v>8246</v>
      </c>
      <c r="D1008" s="108" t="s">
        <v>8326</v>
      </c>
      <c r="E1008" s="108" t="s">
        <v>1367</v>
      </c>
      <c r="F1008" s="108" t="s">
        <v>2549</v>
      </c>
      <c r="G1008" s="108" t="s">
        <v>377</v>
      </c>
      <c r="H1008" s="108" t="s">
        <v>102</v>
      </c>
      <c r="I1008" s="108" t="s">
        <v>8246</v>
      </c>
    </row>
    <row r="1009" spans="1:9" x14ac:dyDescent="0.3">
      <c r="A1009" s="108">
        <v>7357031</v>
      </c>
      <c r="B1009" s="108" t="s">
        <v>8247</v>
      </c>
      <c r="C1009" s="108" t="s">
        <v>8247</v>
      </c>
      <c r="D1009" s="108" t="s">
        <v>8327</v>
      </c>
      <c r="E1009" s="108" t="s">
        <v>1367</v>
      </c>
      <c r="F1009" s="108" t="s">
        <v>2549</v>
      </c>
      <c r="G1009" s="108" t="s">
        <v>377</v>
      </c>
      <c r="H1009" s="108" t="s">
        <v>102</v>
      </c>
      <c r="I1009" s="108" t="s">
        <v>8247</v>
      </c>
    </row>
    <row r="1010" spans="1:9" x14ac:dyDescent="0.3">
      <c r="A1010" s="108">
        <v>7357101</v>
      </c>
      <c r="B1010" s="108" t="s">
        <v>8248</v>
      </c>
      <c r="C1010" s="108" t="s">
        <v>8248</v>
      </c>
      <c r="D1010" s="108" t="s">
        <v>8380</v>
      </c>
      <c r="E1010" s="108" t="s">
        <v>1367</v>
      </c>
      <c r="F1010" s="108" t="s">
        <v>2549</v>
      </c>
      <c r="G1010" s="108" t="s">
        <v>377</v>
      </c>
      <c r="H1010" s="108" t="s">
        <v>102</v>
      </c>
      <c r="I1010" s="108" t="s">
        <v>8248</v>
      </c>
    </row>
    <row r="1011" spans="1:9" x14ac:dyDescent="0.3">
      <c r="A1011" s="108">
        <v>7357152</v>
      </c>
      <c r="B1011" s="108" t="s">
        <v>8249</v>
      </c>
      <c r="C1011" s="108" t="s">
        <v>8381</v>
      </c>
      <c r="D1011" s="108" t="s">
        <v>8330</v>
      </c>
      <c r="E1011" s="108" t="s">
        <v>1367</v>
      </c>
      <c r="F1011" s="108" t="s">
        <v>2549</v>
      </c>
      <c r="G1011" s="108" t="s">
        <v>377</v>
      </c>
      <c r="H1011" s="108" t="s">
        <v>102</v>
      </c>
      <c r="I1011" s="108" t="s">
        <v>8249</v>
      </c>
    </row>
    <row r="1012" spans="1:9" x14ac:dyDescent="0.3">
      <c r="A1012" s="108">
        <v>3426313</v>
      </c>
      <c r="B1012" s="108" t="s">
        <v>4765</v>
      </c>
      <c r="C1012" s="108" t="s">
        <v>4765</v>
      </c>
      <c r="D1012" s="108" t="s">
        <v>6613</v>
      </c>
      <c r="E1012" s="108" t="s">
        <v>1367</v>
      </c>
      <c r="F1012" s="108" t="s">
        <v>2549</v>
      </c>
      <c r="G1012" s="108" t="s">
        <v>377</v>
      </c>
      <c r="H1012" s="108" t="s">
        <v>2549</v>
      </c>
      <c r="I1012" s="108" t="s">
        <v>4765</v>
      </c>
    </row>
    <row r="1013" spans="1:9" x14ac:dyDescent="0.3">
      <c r="A1013" s="108">
        <v>3426318</v>
      </c>
      <c r="B1013" s="108" t="s">
        <v>4766</v>
      </c>
      <c r="C1013" s="108" t="s">
        <v>4766</v>
      </c>
      <c r="D1013" s="108" t="s">
        <v>6614</v>
      </c>
      <c r="E1013" s="108" t="s">
        <v>1367</v>
      </c>
      <c r="F1013" s="108" t="s">
        <v>2549</v>
      </c>
      <c r="G1013" s="108" t="s">
        <v>377</v>
      </c>
      <c r="H1013" s="108" t="s">
        <v>2549</v>
      </c>
      <c r="I1013" s="108" t="s">
        <v>4766</v>
      </c>
    </row>
    <row r="1014" spans="1:9" x14ac:dyDescent="0.3">
      <c r="A1014" s="108">
        <v>3426323</v>
      </c>
      <c r="B1014" s="108" t="s">
        <v>4767</v>
      </c>
      <c r="C1014" s="108" t="s">
        <v>4767</v>
      </c>
      <c r="D1014" s="108" t="s">
        <v>6615</v>
      </c>
      <c r="E1014" s="108" t="s">
        <v>1367</v>
      </c>
      <c r="F1014" s="108" t="s">
        <v>2549</v>
      </c>
      <c r="G1014" s="108" t="s">
        <v>377</v>
      </c>
      <c r="H1014" s="108" t="s">
        <v>2549</v>
      </c>
      <c r="I1014" s="108" t="s">
        <v>4767</v>
      </c>
    </row>
    <row r="1015" spans="1:9" x14ac:dyDescent="0.3">
      <c r="A1015" s="108">
        <v>3426328</v>
      </c>
      <c r="B1015" s="108" t="s">
        <v>4768</v>
      </c>
      <c r="C1015" s="108" t="s">
        <v>4768</v>
      </c>
      <c r="D1015" s="108" t="s">
        <v>6616</v>
      </c>
      <c r="E1015" s="108" t="s">
        <v>1367</v>
      </c>
      <c r="F1015" s="108" t="s">
        <v>2549</v>
      </c>
      <c r="G1015" s="108" t="s">
        <v>377</v>
      </c>
      <c r="H1015" s="108" t="s">
        <v>2549</v>
      </c>
      <c r="I1015" s="108" t="s">
        <v>4768</v>
      </c>
    </row>
    <row r="1016" spans="1:9" x14ac:dyDescent="0.3">
      <c r="A1016" s="108">
        <v>3426334</v>
      </c>
      <c r="B1016" s="108" t="s">
        <v>4769</v>
      </c>
      <c r="C1016" s="108" t="s">
        <v>4769</v>
      </c>
      <c r="D1016" s="108" t="s">
        <v>6617</v>
      </c>
      <c r="E1016" s="108" t="s">
        <v>1367</v>
      </c>
      <c r="F1016" s="108" t="s">
        <v>2549</v>
      </c>
      <c r="G1016" s="108" t="s">
        <v>377</v>
      </c>
      <c r="H1016" s="108" t="s">
        <v>2549</v>
      </c>
      <c r="I1016" s="108" t="s">
        <v>4769</v>
      </c>
    </row>
    <row r="1017" spans="1:9" x14ac:dyDescent="0.3">
      <c r="A1017" s="108">
        <v>3426339</v>
      </c>
      <c r="B1017" s="108" t="s">
        <v>4770</v>
      </c>
      <c r="C1017" s="108" t="s">
        <v>4770</v>
      </c>
      <c r="D1017" s="108" t="s">
        <v>6618</v>
      </c>
      <c r="E1017" s="108" t="s">
        <v>1367</v>
      </c>
      <c r="F1017" s="108" t="s">
        <v>2549</v>
      </c>
      <c r="G1017" s="108" t="s">
        <v>377</v>
      </c>
      <c r="H1017" s="108" t="s">
        <v>2549</v>
      </c>
      <c r="I1017" s="108" t="s">
        <v>4770</v>
      </c>
    </row>
    <row r="1018" spans="1:9" x14ac:dyDescent="0.3">
      <c r="A1018" s="108">
        <v>3426345</v>
      </c>
      <c r="B1018" s="108" t="s">
        <v>4771</v>
      </c>
      <c r="C1018" s="108" t="s">
        <v>4771</v>
      </c>
      <c r="D1018" s="108" t="s">
        <v>6619</v>
      </c>
      <c r="E1018" s="108" t="s">
        <v>1367</v>
      </c>
      <c r="F1018" s="108" t="s">
        <v>2549</v>
      </c>
      <c r="G1018" s="108" t="s">
        <v>377</v>
      </c>
      <c r="H1018" s="108" t="s">
        <v>2549</v>
      </c>
      <c r="I1018" s="108" t="s">
        <v>4771</v>
      </c>
    </row>
    <row r="1019" spans="1:9" x14ac:dyDescent="0.3">
      <c r="A1019" s="108">
        <v>3426353</v>
      </c>
      <c r="B1019" s="108" t="s">
        <v>4772</v>
      </c>
      <c r="C1019" s="108" t="s">
        <v>4772</v>
      </c>
      <c r="D1019" s="108" t="s">
        <v>6620</v>
      </c>
      <c r="E1019" s="108" t="s">
        <v>1367</v>
      </c>
      <c r="F1019" s="108" t="s">
        <v>2549</v>
      </c>
      <c r="G1019" s="108" t="s">
        <v>377</v>
      </c>
      <c r="H1019" s="108" t="s">
        <v>2549</v>
      </c>
      <c r="I1019" s="108" t="s">
        <v>4772</v>
      </c>
    </row>
    <row r="1020" spans="1:9" x14ac:dyDescent="0.3">
      <c r="A1020" s="108">
        <v>3426519</v>
      </c>
      <c r="B1020" s="108" t="s">
        <v>6621</v>
      </c>
      <c r="C1020" s="108" t="s">
        <v>6621</v>
      </c>
      <c r="D1020" s="108" t="s">
        <v>6622</v>
      </c>
      <c r="E1020" s="108" t="s">
        <v>1367</v>
      </c>
      <c r="F1020" s="108" t="s">
        <v>2549</v>
      </c>
      <c r="G1020" s="108" t="s">
        <v>377</v>
      </c>
      <c r="H1020" s="108" t="s">
        <v>2549</v>
      </c>
      <c r="I1020" s="108" t="s">
        <v>6621</v>
      </c>
    </row>
    <row r="1021" spans="1:9" x14ac:dyDescent="0.3">
      <c r="A1021" s="108">
        <v>155092</v>
      </c>
      <c r="B1021" s="108" t="s">
        <v>2233</v>
      </c>
      <c r="C1021" s="108" t="s">
        <v>6623</v>
      </c>
      <c r="D1021" s="108" t="s">
        <v>1318</v>
      </c>
      <c r="E1021" s="108" t="s">
        <v>1367</v>
      </c>
      <c r="F1021" s="108" t="s">
        <v>2549</v>
      </c>
      <c r="G1021" s="108" t="s">
        <v>377</v>
      </c>
      <c r="H1021" s="108" t="s">
        <v>2549</v>
      </c>
      <c r="I1021" s="108" t="s">
        <v>2233</v>
      </c>
    </row>
    <row r="1022" spans="1:9" x14ac:dyDescent="0.3">
      <c r="A1022" s="108">
        <v>3426524</v>
      </c>
      <c r="B1022" s="108" t="s">
        <v>6624</v>
      </c>
      <c r="C1022" s="108" t="s">
        <v>6624</v>
      </c>
      <c r="D1022" s="108" t="s">
        <v>6625</v>
      </c>
      <c r="E1022" s="108" t="s">
        <v>1367</v>
      </c>
      <c r="F1022" s="108" t="s">
        <v>2549</v>
      </c>
      <c r="G1022" s="108" t="s">
        <v>377</v>
      </c>
      <c r="H1022" s="108" t="s">
        <v>2549</v>
      </c>
      <c r="I1022" s="108" t="s">
        <v>6624</v>
      </c>
    </row>
    <row r="1023" spans="1:9" x14ac:dyDescent="0.3">
      <c r="A1023" s="108">
        <v>101457</v>
      </c>
      <c r="B1023" s="108" t="s">
        <v>4773</v>
      </c>
      <c r="C1023" s="108" t="s">
        <v>4773</v>
      </c>
      <c r="D1023" s="108" t="s">
        <v>6626</v>
      </c>
      <c r="E1023" s="108" t="s">
        <v>186</v>
      </c>
      <c r="F1023" s="108" t="s">
        <v>2549</v>
      </c>
      <c r="G1023" s="108" t="s">
        <v>377</v>
      </c>
      <c r="H1023" s="108" t="s">
        <v>5851</v>
      </c>
      <c r="I1023" s="108" t="s">
        <v>4773</v>
      </c>
    </row>
    <row r="1024" spans="1:9" x14ac:dyDescent="0.3">
      <c r="A1024" s="108">
        <v>101461</v>
      </c>
      <c r="B1024" s="108" t="s">
        <v>4774</v>
      </c>
      <c r="C1024" s="108" t="s">
        <v>4774</v>
      </c>
      <c r="D1024" s="108" t="s">
        <v>6627</v>
      </c>
      <c r="E1024" s="108" t="s">
        <v>186</v>
      </c>
      <c r="F1024" s="108" t="s">
        <v>2549</v>
      </c>
      <c r="G1024" s="108" t="s">
        <v>377</v>
      </c>
      <c r="H1024" s="108" t="s">
        <v>5851</v>
      </c>
      <c r="I1024" s="108" t="s">
        <v>4774</v>
      </c>
    </row>
    <row r="1025" spans="1:9" x14ac:dyDescent="0.3">
      <c r="A1025" s="108">
        <v>153750</v>
      </c>
      <c r="B1025" s="108" t="s">
        <v>4775</v>
      </c>
      <c r="C1025" s="108" t="s">
        <v>6628</v>
      </c>
      <c r="D1025" s="108" t="s">
        <v>6629</v>
      </c>
      <c r="E1025" s="108" t="s">
        <v>1367</v>
      </c>
      <c r="F1025" s="108" t="s">
        <v>2549</v>
      </c>
      <c r="G1025" s="108" t="s">
        <v>377</v>
      </c>
      <c r="H1025" s="108" t="s">
        <v>2549</v>
      </c>
      <c r="I1025" s="108" t="s">
        <v>4775</v>
      </c>
    </row>
    <row r="1026" spans="1:9" x14ac:dyDescent="0.3">
      <c r="A1026" s="108">
        <v>167876</v>
      </c>
      <c r="B1026" s="108" t="s">
        <v>1201</v>
      </c>
      <c r="C1026" s="108" t="s">
        <v>1201</v>
      </c>
      <c r="D1026" s="108" t="s">
        <v>6630</v>
      </c>
      <c r="E1026" s="108" t="s">
        <v>1367</v>
      </c>
      <c r="F1026" s="108" t="s">
        <v>2549</v>
      </c>
      <c r="G1026" s="108" t="s">
        <v>377</v>
      </c>
      <c r="H1026" s="108" t="s">
        <v>102</v>
      </c>
      <c r="I1026" s="108" t="s">
        <v>1201</v>
      </c>
    </row>
    <row r="1027" spans="1:9" x14ac:dyDescent="0.3">
      <c r="A1027" s="108">
        <v>3426209</v>
      </c>
      <c r="B1027" s="108" t="s">
        <v>4776</v>
      </c>
      <c r="C1027" s="108" t="s">
        <v>4776</v>
      </c>
      <c r="D1027" s="108" t="s">
        <v>6631</v>
      </c>
      <c r="E1027" s="108" t="s">
        <v>1367</v>
      </c>
      <c r="F1027" s="108" t="s">
        <v>2549</v>
      </c>
      <c r="G1027" s="108" t="s">
        <v>377</v>
      </c>
      <c r="H1027" s="108" t="s">
        <v>2549</v>
      </c>
      <c r="I1027" s="108" t="s">
        <v>4776</v>
      </c>
    </row>
    <row r="1028" spans="1:9" x14ac:dyDescent="0.3">
      <c r="A1028" s="108">
        <v>3426215</v>
      </c>
      <c r="B1028" s="108" t="s">
        <v>4777</v>
      </c>
      <c r="C1028" s="108" t="s">
        <v>4777</v>
      </c>
      <c r="D1028" s="108" t="s">
        <v>6632</v>
      </c>
      <c r="E1028" s="108" t="s">
        <v>1367</v>
      </c>
      <c r="F1028" s="108" t="s">
        <v>2549</v>
      </c>
      <c r="G1028" s="108" t="s">
        <v>377</v>
      </c>
      <c r="H1028" s="108" t="s">
        <v>2549</v>
      </c>
      <c r="I1028" s="108" t="s">
        <v>4777</v>
      </c>
    </row>
    <row r="1029" spans="1:9" x14ac:dyDescent="0.3">
      <c r="A1029" s="108">
        <v>3426220</v>
      </c>
      <c r="B1029" s="108" t="s">
        <v>4778</v>
      </c>
      <c r="C1029" s="108" t="s">
        <v>4778</v>
      </c>
      <c r="D1029" s="108" t="s">
        <v>6633</v>
      </c>
      <c r="E1029" s="108" t="s">
        <v>1367</v>
      </c>
      <c r="F1029" s="108" t="s">
        <v>2549</v>
      </c>
      <c r="G1029" s="108" t="s">
        <v>377</v>
      </c>
      <c r="H1029" s="108" t="s">
        <v>2549</v>
      </c>
      <c r="I1029" s="108" t="s">
        <v>4778</v>
      </c>
    </row>
    <row r="1030" spans="1:9" x14ac:dyDescent="0.3">
      <c r="A1030" s="108">
        <v>3426226</v>
      </c>
      <c r="B1030" s="108" t="s">
        <v>4779</v>
      </c>
      <c r="C1030" s="108" t="s">
        <v>4779</v>
      </c>
      <c r="D1030" s="108" t="s">
        <v>6634</v>
      </c>
      <c r="E1030" s="108" t="s">
        <v>1367</v>
      </c>
      <c r="F1030" s="108" t="s">
        <v>2549</v>
      </c>
      <c r="G1030" s="108" t="s">
        <v>377</v>
      </c>
      <c r="H1030" s="108" t="s">
        <v>2549</v>
      </c>
      <c r="I1030" s="108" t="s">
        <v>4779</v>
      </c>
    </row>
    <row r="1031" spans="1:9" x14ac:dyDescent="0.3">
      <c r="A1031" s="108">
        <v>3426231</v>
      </c>
      <c r="B1031" s="108" t="s">
        <v>4780</v>
      </c>
      <c r="C1031" s="108" t="s">
        <v>4780</v>
      </c>
      <c r="D1031" s="108" t="s">
        <v>6635</v>
      </c>
      <c r="E1031" s="108" t="s">
        <v>1367</v>
      </c>
      <c r="F1031" s="108" t="s">
        <v>2549</v>
      </c>
      <c r="G1031" s="108" t="s">
        <v>377</v>
      </c>
      <c r="H1031" s="108" t="s">
        <v>2549</v>
      </c>
      <c r="I1031" s="108" t="s">
        <v>4780</v>
      </c>
    </row>
    <row r="1032" spans="1:9" x14ac:dyDescent="0.3">
      <c r="A1032" s="108">
        <v>3426236</v>
      </c>
      <c r="B1032" s="108" t="s">
        <v>4781</v>
      </c>
      <c r="C1032" s="108" t="s">
        <v>4781</v>
      </c>
      <c r="D1032" s="108" t="s">
        <v>6636</v>
      </c>
      <c r="E1032" s="108" t="s">
        <v>1367</v>
      </c>
      <c r="F1032" s="108" t="s">
        <v>2549</v>
      </c>
      <c r="G1032" s="108" t="s">
        <v>377</v>
      </c>
      <c r="H1032" s="108" t="s">
        <v>2549</v>
      </c>
      <c r="I1032" s="108" t="s">
        <v>4781</v>
      </c>
    </row>
    <row r="1033" spans="1:9" x14ac:dyDescent="0.3">
      <c r="A1033" s="108">
        <v>3426243</v>
      </c>
      <c r="B1033" s="108" t="s">
        <v>4782</v>
      </c>
      <c r="C1033" s="108" t="s">
        <v>4782</v>
      </c>
      <c r="D1033" s="108" t="s">
        <v>6637</v>
      </c>
      <c r="E1033" s="108" t="s">
        <v>1367</v>
      </c>
      <c r="F1033" s="108" t="s">
        <v>2549</v>
      </c>
      <c r="G1033" s="108" t="s">
        <v>377</v>
      </c>
      <c r="H1033" s="108" t="s">
        <v>2549</v>
      </c>
      <c r="I1033" s="108" t="s">
        <v>4782</v>
      </c>
    </row>
    <row r="1034" spans="1:9" x14ac:dyDescent="0.3">
      <c r="A1034" s="108">
        <v>3426256</v>
      </c>
      <c r="B1034" s="108" t="s">
        <v>4783</v>
      </c>
      <c r="C1034" s="108" t="s">
        <v>4783</v>
      </c>
      <c r="D1034" s="108" t="s">
        <v>6638</v>
      </c>
      <c r="E1034" s="108" t="s">
        <v>1367</v>
      </c>
      <c r="F1034" s="108" t="s">
        <v>2549</v>
      </c>
      <c r="G1034" s="108" t="s">
        <v>377</v>
      </c>
      <c r="H1034" s="108" t="s">
        <v>2549</v>
      </c>
      <c r="I1034" s="108" t="s">
        <v>4783</v>
      </c>
    </row>
    <row r="1035" spans="1:9" x14ac:dyDescent="0.3">
      <c r="A1035" s="108">
        <v>3426268</v>
      </c>
      <c r="B1035" s="108" t="s">
        <v>4784</v>
      </c>
      <c r="C1035" s="108" t="s">
        <v>4784</v>
      </c>
      <c r="D1035" s="108" t="s">
        <v>6639</v>
      </c>
      <c r="E1035" s="108" t="s">
        <v>1367</v>
      </c>
      <c r="F1035" s="108" t="s">
        <v>2549</v>
      </c>
      <c r="G1035" s="108" t="s">
        <v>377</v>
      </c>
      <c r="H1035" s="108" t="s">
        <v>2549</v>
      </c>
      <c r="I1035" s="108" t="s">
        <v>4784</v>
      </c>
    </row>
    <row r="1036" spans="1:9" x14ac:dyDescent="0.3">
      <c r="A1036" s="108">
        <v>3426282</v>
      </c>
      <c r="B1036" s="108" t="s">
        <v>4785</v>
      </c>
      <c r="C1036" s="108" t="s">
        <v>4785</v>
      </c>
      <c r="D1036" s="108" t="s">
        <v>6640</v>
      </c>
      <c r="E1036" s="108" t="s">
        <v>1367</v>
      </c>
      <c r="F1036" s="108" t="s">
        <v>2549</v>
      </c>
      <c r="G1036" s="108" t="s">
        <v>377</v>
      </c>
      <c r="H1036" s="108" t="s">
        <v>2549</v>
      </c>
      <c r="I1036" s="108" t="s">
        <v>4785</v>
      </c>
    </row>
    <row r="1037" spans="1:9" x14ac:dyDescent="0.3">
      <c r="A1037" s="108">
        <v>3426287</v>
      </c>
      <c r="B1037" s="108" t="s">
        <v>4786</v>
      </c>
      <c r="C1037" s="108" t="s">
        <v>4786</v>
      </c>
      <c r="D1037" s="108" t="s">
        <v>6641</v>
      </c>
      <c r="E1037" s="108" t="s">
        <v>1367</v>
      </c>
      <c r="F1037" s="108" t="s">
        <v>2549</v>
      </c>
      <c r="G1037" s="108" t="s">
        <v>377</v>
      </c>
      <c r="H1037" s="108" t="s">
        <v>2549</v>
      </c>
      <c r="I1037" s="108" t="s">
        <v>4786</v>
      </c>
    </row>
    <row r="1038" spans="1:9" x14ac:dyDescent="0.3">
      <c r="A1038" s="108">
        <v>3426292</v>
      </c>
      <c r="B1038" s="108" t="s">
        <v>4787</v>
      </c>
      <c r="C1038" s="108" t="s">
        <v>4787</v>
      </c>
      <c r="D1038" s="108" t="s">
        <v>6642</v>
      </c>
      <c r="E1038" s="108" t="s">
        <v>1367</v>
      </c>
      <c r="F1038" s="108" t="s">
        <v>2549</v>
      </c>
      <c r="G1038" s="108" t="s">
        <v>377</v>
      </c>
      <c r="H1038" s="108" t="s">
        <v>2549</v>
      </c>
      <c r="I1038" s="108" t="s">
        <v>4787</v>
      </c>
    </row>
    <row r="1039" spans="1:9" x14ac:dyDescent="0.3">
      <c r="A1039" s="108">
        <v>3426297</v>
      </c>
      <c r="B1039" s="108" t="s">
        <v>4788</v>
      </c>
      <c r="C1039" s="108" t="s">
        <v>4788</v>
      </c>
      <c r="D1039" s="108" t="s">
        <v>6643</v>
      </c>
      <c r="E1039" s="108" t="s">
        <v>1367</v>
      </c>
      <c r="F1039" s="108" t="s">
        <v>2549</v>
      </c>
      <c r="G1039" s="108" t="s">
        <v>377</v>
      </c>
      <c r="H1039" s="108" t="s">
        <v>2549</v>
      </c>
      <c r="I1039" s="108" t="s">
        <v>4788</v>
      </c>
    </row>
    <row r="1040" spans="1:9" x14ac:dyDescent="0.3">
      <c r="A1040" s="108">
        <v>3426302</v>
      </c>
      <c r="B1040" s="108" t="s">
        <v>4789</v>
      </c>
      <c r="C1040" s="108" t="s">
        <v>4789</v>
      </c>
      <c r="D1040" s="108" t="s">
        <v>6644</v>
      </c>
      <c r="E1040" s="108" t="s">
        <v>1367</v>
      </c>
      <c r="F1040" s="108" t="s">
        <v>2549</v>
      </c>
      <c r="G1040" s="108" t="s">
        <v>377</v>
      </c>
      <c r="H1040" s="108" t="s">
        <v>2549</v>
      </c>
      <c r="I1040" s="108" t="s">
        <v>4789</v>
      </c>
    </row>
    <row r="1041" spans="1:9" x14ac:dyDescent="0.3">
      <c r="A1041" s="108">
        <v>3426308</v>
      </c>
      <c r="B1041" s="108" t="s">
        <v>4790</v>
      </c>
      <c r="C1041" s="108" t="s">
        <v>4790</v>
      </c>
      <c r="D1041" s="108" t="s">
        <v>6645</v>
      </c>
      <c r="E1041" s="108" t="s">
        <v>1367</v>
      </c>
      <c r="F1041" s="108" t="s">
        <v>2549</v>
      </c>
      <c r="G1041" s="108" t="s">
        <v>377</v>
      </c>
      <c r="H1041" s="108" t="s">
        <v>2549</v>
      </c>
      <c r="I1041" s="108" t="s">
        <v>4790</v>
      </c>
    </row>
    <row r="1042" spans="1:9" x14ac:dyDescent="0.3">
      <c r="A1042" s="108">
        <v>167880</v>
      </c>
      <c r="B1042" s="108" t="s">
        <v>1203</v>
      </c>
      <c r="C1042" s="108" t="s">
        <v>1203</v>
      </c>
      <c r="D1042" s="108" t="s">
        <v>6646</v>
      </c>
      <c r="E1042" s="108" t="s">
        <v>1367</v>
      </c>
      <c r="F1042" s="108" t="s">
        <v>2549</v>
      </c>
      <c r="G1042" s="108" t="s">
        <v>377</v>
      </c>
      <c r="H1042" s="108" t="s">
        <v>102</v>
      </c>
      <c r="I1042" s="108" t="s">
        <v>1203</v>
      </c>
    </row>
    <row r="1043" spans="1:9" x14ac:dyDescent="0.3">
      <c r="A1043" s="108">
        <v>3426503</v>
      </c>
      <c r="B1043" s="108" t="s">
        <v>4791</v>
      </c>
      <c r="C1043" s="108" t="s">
        <v>4791</v>
      </c>
      <c r="D1043" s="108" t="s">
        <v>6647</v>
      </c>
      <c r="E1043" s="108" t="s">
        <v>1367</v>
      </c>
      <c r="F1043" s="108" t="s">
        <v>2549</v>
      </c>
      <c r="G1043" s="108" t="s">
        <v>377</v>
      </c>
      <c r="H1043" s="108" t="s">
        <v>2549</v>
      </c>
      <c r="I1043" s="108" t="s">
        <v>4791</v>
      </c>
    </row>
    <row r="1044" spans="1:9" x14ac:dyDescent="0.3">
      <c r="A1044" s="108">
        <v>3426509</v>
      </c>
      <c r="B1044" s="108" t="s">
        <v>4792</v>
      </c>
      <c r="C1044" s="108" t="s">
        <v>4792</v>
      </c>
      <c r="D1044" s="108" t="s">
        <v>6648</v>
      </c>
      <c r="E1044" s="108" t="s">
        <v>1367</v>
      </c>
      <c r="F1044" s="108" t="s">
        <v>2549</v>
      </c>
      <c r="G1044" s="108" t="s">
        <v>377</v>
      </c>
      <c r="H1044" s="108" t="s">
        <v>2549</v>
      </c>
      <c r="I1044" s="108" t="s">
        <v>4792</v>
      </c>
    </row>
    <row r="1045" spans="1:9" x14ac:dyDescent="0.3">
      <c r="A1045" s="108">
        <v>167884</v>
      </c>
      <c r="B1045" s="108" t="s">
        <v>1204</v>
      </c>
      <c r="C1045" s="108" t="s">
        <v>1204</v>
      </c>
      <c r="D1045" s="108" t="s">
        <v>6649</v>
      </c>
      <c r="E1045" s="108" t="s">
        <v>1367</v>
      </c>
      <c r="F1045" s="108" t="s">
        <v>2549</v>
      </c>
      <c r="G1045" s="108" t="s">
        <v>377</v>
      </c>
      <c r="H1045" s="108" t="s">
        <v>102</v>
      </c>
      <c r="I1045" s="108" t="s">
        <v>1204</v>
      </c>
    </row>
    <row r="1046" spans="1:9" x14ac:dyDescent="0.3">
      <c r="A1046" s="108">
        <v>3426366</v>
      </c>
      <c r="B1046" s="108" t="s">
        <v>4793</v>
      </c>
      <c r="C1046" s="108" t="s">
        <v>4793</v>
      </c>
      <c r="D1046" s="108" t="s">
        <v>6650</v>
      </c>
      <c r="E1046" s="108" t="s">
        <v>1367</v>
      </c>
      <c r="F1046" s="108" t="s">
        <v>2549</v>
      </c>
      <c r="G1046" s="108" t="s">
        <v>377</v>
      </c>
      <c r="H1046" s="108" t="s">
        <v>2549</v>
      </c>
      <c r="I1046" s="108" t="s">
        <v>4793</v>
      </c>
    </row>
    <row r="1047" spans="1:9" x14ac:dyDescent="0.3">
      <c r="A1047" s="108">
        <v>167888</v>
      </c>
      <c r="B1047" s="108" t="s">
        <v>1205</v>
      </c>
      <c r="C1047" s="108" t="s">
        <v>1205</v>
      </c>
      <c r="D1047" s="108" t="s">
        <v>6651</v>
      </c>
      <c r="E1047" s="108" t="s">
        <v>1367</v>
      </c>
      <c r="F1047" s="108" t="s">
        <v>2549</v>
      </c>
      <c r="G1047" s="108" t="s">
        <v>377</v>
      </c>
      <c r="H1047" s="108" t="s">
        <v>102</v>
      </c>
      <c r="I1047" s="108" t="s">
        <v>1205</v>
      </c>
    </row>
    <row r="1048" spans="1:9" x14ac:dyDescent="0.3">
      <c r="A1048" s="108">
        <v>3426374</v>
      </c>
      <c r="B1048" s="108" t="s">
        <v>4794</v>
      </c>
      <c r="C1048" s="108" t="s">
        <v>4794</v>
      </c>
      <c r="D1048" s="108" t="s">
        <v>6652</v>
      </c>
      <c r="E1048" s="108" t="s">
        <v>1367</v>
      </c>
      <c r="F1048" s="108" t="s">
        <v>2549</v>
      </c>
      <c r="G1048" s="108" t="s">
        <v>377</v>
      </c>
      <c r="H1048" s="108" t="s">
        <v>2549</v>
      </c>
      <c r="I1048" s="108" t="s">
        <v>4794</v>
      </c>
    </row>
    <row r="1049" spans="1:9" x14ac:dyDescent="0.3">
      <c r="A1049" s="108">
        <v>167892</v>
      </c>
      <c r="B1049" s="108" t="s">
        <v>1206</v>
      </c>
      <c r="C1049" s="108" t="s">
        <v>1206</v>
      </c>
      <c r="D1049" s="108" t="s">
        <v>6653</v>
      </c>
      <c r="E1049" s="108" t="s">
        <v>1367</v>
      </c>
      <c r="F1049" s="108" t="s">
        <v>2549</v>
      </c>
      <c r="G1049" s="108" t="s">
        <v>377</v>
      </c>
      <c r="H1049" s="108" t="s">
        <v>102</v>
      </c>
      <c r="I1049" s="108" t="s">
        <v>1206</v>
      </c>
    </row>
    <row r="1050" spans="1:9" x14ac:dyDescent="0.3">
      <c r="A1050" s="108">
        <v>3100045</v>
      </c>
      <c r="B1050" s="108" t="s">
        <v>180</v>
      </c>
      <c r="C1050" s="108" t="s">
        <v>180</v>
      </c>
      <c r="D1050" s="108" t="s">
        <v>6654</v>
      </c>
      <c r="E1050" s="108" t="s">
        <v>186</v>
      </c>
      <c r="F1050" s="108" t="s">
        <v>2549</v>
      </c>
      <c r="G1050" s="108" t="s">
        <v>377</v>
      </c>
      <c r="H1050" s="108" t="s">
        <v>2549</v>
      </c>
      <c r="I1050" s="108" t="s">
        <v>180</v>
      </c>
    </row>
    <row r="1051" spans="1:9" x14ac:dyDescent="0.3">
      <c r="A1051" s="108">
        <v>3100050</v>
      </c>
      <c r="B1051" s="108" t="s">
        <v>181</v>
      </c>
      <c r="C1051" s="108" t="s">
        <v>181</v>
      </c>
      <c r="D1051" s="108" t="s">
        <v>6655</v>
      </c>
      <c r="E1051" s="108" t="s">
        <v>186</v>
      </c>
      <c r="F1051" s="108" t="s">
        <v>2549</v>
      </c>
      <c r="G1051" s="108" t="s">
        <v>377</v>
      </c>
      <c r="H1051" s="108" t="s">
        <v>2549</v>
      </c>
      <c r="I1051" s="108" t="s">
        <v>181</v>
      </c>
    </row>
    <row r="1052" spans="1:9" x14ac:dyDescent="0.3">
      <c r="A1052" s="108">
        <v>3100055</v>
      </c>
      <c r="B1052" s="108" t="s">
        <v>182</v>
      </c>
      <c r="C1052" s="108" t="s">
        <v>182</v>
      </c>
      <c r="D1052" s="108" t="s">
        <v>6656</v>
      </c>
      <c r="E1052" s="108" t="s">
        <v>186</v>
      </c>
      <c r="F1052" s="108" t="s">
        <v>2549</v>
      </c>
      <c r="G1052" s="108" t="s">
        <v>377</v>
      </c>
      <c r="H1052" s="108" t="s">
        <v>2549</v>
      </c>
      <c r="I1052" s="108" t="s">
        <v>182</v>
      </c>
    </row>
    <row r="1053" spans="1:9" x14ac:dyDescent="0.3">
      <c r="A1053" s="108">
        <v>3426380</v>
      </c>
      <c r="B1053" s="108" t="s">
        <v>4795</v>
      </c>
      <c r="C1053" s="108" t="s">
        <v>4795</v>
      </c>
      <c r="D1053" s="108" t="s">
        <v>6657</v>
      </c>
      <c r="E1053" s="108" t="s">
        <v>1367</v>
      </c>
      <c r="F1053" s="108" t="s">
        <v>2549</v>
      </c>
      <c r="G1053" s="108" t="s">
        <v>377</v>
      </c>
      <c r="H1053" s="108" t="s">
        <v>2549</v>
      </c>
      <c r="I1053" s="108" t="s">
        <v>4795</v>
      </c>
    </row>
    <row r="1054" spans="1:9" x14ac:dyDescent="0.3">
      <c r="A1054" s="108">
        <v>167896</v>
      </c>
      <c r="B1054" s="108" t="s">
        <v>1207</v>
      </c>
      <c r="C1054" s="108" t="s">
        <v>1207</v>
      </c>
      <c r="D1054" s="108" t="s">
        <v>6658</v>
      </c>
      <c r="E1054" s="108" t="s">
        <v>1367</v>
      </c>
      <c r="F1054" s="108" t="s">
        <v>2549</v>
      </c>
      <c r="G1054" s="108" t="s">
        <v>377</v>
      </c>
      <c r="H1054" s="108" t="s">
        <v>102</v>
      </c>
      <c r="I1054" s="108" t="s">
        <v>1207</v>
      </c>
    </row>
    <row r="1055" spans="1:9" x14ac:dyDescent="0.3">
      <c r="A1055" s="108">
        <v>167900</v>
      </c>
      <c r="B1055" s="108" t="s">
        <v>1208</v>
      </c>
      <c r="C1055" s="108" t="s">
        <v>1208</v>
      </c>
      <c r="D1055" s="108" t="s">
        <v>6659</v>
      </c>
      <c r="E1055" s="108" t="s">
        <v>1367</v>
      </c>
      <c r="F1055" s="108" t="s">
        <v>2549</v>
      </c>
      <c r="G1055" s="108" t="s">
        <v>377</v>
      </c>
      <c r="H1055" s="108" t="s">
        <v>102</v>
      </c>
      <c r="I1055" s="108" t="s">
        <v>1208</v>
      </c>
    </row>
    <row r="1056" spans="1:9" x14ac:dyDescent="0.3">
      <c r="A1056" s="108">
        <v>3426514</v>
      </c>
      <c r="B1056" s="108" t="s">
        <v>4796</v>
      </c>
      <c r="C1056" s="108" t="s">
        <v>4796</v>
      </c>
      <c r="D1056" s="108" t="s">
        <v>6660</v>
      </c>
      <c r="E1056" s="108" t="s">
        <v>1367</v>
      </c>
      <c r="F1056" s="108" t="s">
        <v>2549</v>
      </c>
      <c r="G1056" s="108" t="s">
        <v>377</v>
      </c>
      <c r="H1056" s="108" t="s">
        <v>2549</v>
      </c>
      <c r="I1056" s="108" t="s">
        <v>4796</v>
      </c>
    </row>
    <row r="1057" spans="1:9" x14ac:dyDescent="0.3">
      <c r="A1057" s="108">
        <v>280344</v>
      </c>
      <c r="B1057" s="108" t="s">
        <v>4797</v>
      </c>
      <c r="C1057" s="108" t="s">
        <v>4797</v>
      </c>
      <c r="D1057" s="108" t="s">
        <v>6661</v>
      </c>
      <c r="E1057" s="108" t="s">
        <v>186</v>
      </c>
      <c r="F1057" s="108" t="s">
        <v>2549</v>
      </c>
      <c r="G1057" s="108" t="s">
        <v>2827</v>
      </c>
      <c r="H1057" s="108" t="s">
        <v>5448</v>
      </c>
      <c r="I1057" s="108" t="s">
        <v>6662</v>
      </c>
    </row>
    <row r="1058" spans="1:9" x14ac:dyDescent="0.3">
      <c r="A1058" s="108">
        <v>280348</v>
      </c>
      <c r="B1058" s="108" t="s">
        <v>4798</v>
      </c>
      <c r="C1058" s="108" t="s">
        <v>6663</v>
      </c>
      <c r="D1058" s="108" t="s">
        <v>6664</v>
      </c>
      <c r="E1058" s="108" t="s">
        <v>186</v>
      </c>
      <c r="F1058" s="108" t="s">
        <v>2549</v>
      </c>
      <c r="G1058" s="108" t="s">
        <v>377</v>
      </c>
      <c r="H1058" s="108" t="s">
        <v>5448</v>
      </c>
      <c r="I1058" s="108" t="s">
        <v>6665</v>
      </c>
    </row>
    <row r="1059" spans="1:9" x14ac:dyDescent="0.3">
      <c r="A1059" s="108">
        <v>1140602</v>
      </c>
      <c r="B1059" s="108" t="s">
        <v>4799</v>
      </c>
      <c r="C1059" s="108" t="s">
        <v>4799</v>
      </c>
      <c r="D1059" s="108" t="s">
        <v>4799</v>
      </c>
      <c r="E1059" s="108" t="s">
        <v>1367</v>
      </c>
      <c r="F1059" s="108" t="s">
        <v>2549</v>
      </c>
      <c r="G1059" s="108" t="s">
        <v>377</v>
      </c>
      <c r="H1059" s="108" t="s">
        <v>2549</v>
      </c>
      <c r="I1059" s="108" t="s">
        <v>4799</v>
      </c>
    </row>
    <row r="1060" spans="1:9" x14ac:dyDescent="0.3">
      <c r="A1060" s="108">
        <v>1140688</v>
      </c>
      <c r="B1060" s="108" t="s">
        <v>4800</v>
      </c>
      <c r="C1060" s="108" t="s">
        <v>4800</v>
      </c>
      <c r="D1060" s="108" t="s">
        <v>4800</v>
      </c>
      <c r="E1060" s="108" t="s">
        <v>1367</v>
      </c>
      <c r="F1060" s="108" t="s">
        <v>2549</v>
      </c>
      <c r="G1060" s="108" t="s">
        <v>377</v>
      </c>
      <c r="H1060" s="108" t="s">
        <v>2549</v>
      </c>
      <c r="I1060" s="108" t="s">
        <v>4800</v>
      </c>
    </row>
    <row r="1061" spans="1:9" x14ac:dyDescent="0.3">
      <c r="A1061" s="108">
        <v>7356718</v>
      </c>
      <c r="B1061" s="108" t="s">
        <v>8222</v>
      </c>
      <c r="C1061" s="108" t="s">
        <v>8382</v>
      </c>
      <c r="D1061" s="108" t="s">
        <v>8383</v>
      </c>
      <c r="E1061" s="108" t="s">
        <v>1367</v>
      </c>
      <c r="F1061" s="108"/>
      <c r="G1061" s="108" t="s">
        <v>377</v>
      </c>
      <c r="H1061" s="108" t="s">
        <v>102</v>
      </c>
      <c r="I1061" s="108" t="s">
        <v>8222</v>
      </c>
    </row>
    <row r="1062" spans="1:9" x14ac:dyDescent="0.3">
      <c r="A1062" s="108">
        <v>7356709</v>
      </c>
      <c r="B1062" s="108" t="s">
        <v>8223</v>
      </c>
      <c r="C1062" s="108" t="s">
        <v>8384</v>
      </c>
      <c r="D1062" s="108" t="s">
        <v>8385</v>
      </c>
      <c r="E1062" s="108" t="s">
        <v>1367</v>
      </c>
      <c r="F1062" s="108"/>
      <c r="G1062" s="108" t="s">
        <v>377</v>
      </c>
      <c r="H1062" s="108" t="s">
        <v>102</v>
      </c>
      <c r="I1062" s="108" t="s">
        <v>8223</v>
      </c>
    </row>
    <row r="1063" spans="1:9" x14ac:dyDescent="0.3">
      <c r="A1063" s="108">
        <v>425</v>
      </c>
      <c r="B1063" s="108" t="s">
        <v>23</v>
      </c>
      <c r="C1063" s="108" t="s">
        <v>6666</v>
      </c>
      <c r="D1063" s="108" t="s">
        <v>344</v>
      </c>
      <c r="E1063" s="108" t="s">
        <v>186</v>
      </c>
      <c r="F1063" s="108" t="s">
        <v>2549</v>
      </c>
      <c r="G1063" s="108" t="s">
        <v>377</v>
      </c>
      <c r="H1063" s="108" t="s">
        <v>102</v>
      </c>
      <c r="I1063" s="108" t="s">
        <v>23</v>
      </c>
    </row>
    <row r="1064" spans="1:9" x14ac:dyDescent="0.3">
      <c r="A1064" s="108">
        <v>3099715</v>
      </c>
      <c r="B1064" s="108" t="s">
        <v>250</v>
      </c>
      <c r="C1064" s="108" t="s">
        <v>250</v>
      </c>
      <c r="D1064" s="108" t="s">
        <v>6667</v>
      </c>
      <c r="E1064" s="108" t="s">
        <v>186</v>
      </c>
      <c r="F1064" s="108" t="s">
        <v>2549</v>
      </c>
      <c r="G1064" s="108" t="s">
        <v>377</v>
      </c>
      <c r="H1064" s="108" t="s">
        <v>2549</v>
      </c>
      <c r="I1064" s="108" t="s">
        <v>250</v>
      </c>
    </row>
    <row r="1065" spans="1:9" x14ac:dyDescent="0.3">
      <c r="A1065" s="108">
        <v>3134774</v>
      </c>
      <c r="B1065" s="108" t="s">
        <v>1332</v>
      </c>
      <c r="C1065" s="108" t="s">
        <v>1332</v>
      </c>
      <c r="D1065" s="108" t="s">
        <v>6668</v>
      </c>
      <c r="E1065" s="108" t="s">
        <v>1367</v>
      </c>
      <c r="F1065" s="108" t="s">
        <v>2549</v>
      </c>
      <c r="G1065" s="108" t="s">
        <v>377</v>
      </c>
      <c r="H1065" s="108" t="s">
        <v>2549</v>
      </c>
      <c r="I1065" s="108" t="s">
        <v>1332</v>
      </c>
    </row>
    <row r="1066" spans="1:9" x14ac:dyDescent="0.3">
      <c r="A1066" s="108">
        <v>3134809</v>
      </c>
      <c r="B1066" s="108" t="s">
        <v>1334</v>
      </c>
      <c r="C1066" s="108" t="s">
        <v>1334</v>
      </c>
      <c r="D1066" s="108" t="s">
        <v>8607</v>
      </c>
      <c r="E1066" s="108" t="s">
        <v>1367</v>
      </c>
      <c r="F1066" s="108" t="s">
        <v>2549</v>
      </c>
      <c r="G1066" s="108" t="s">
        <v>377</v>
      </c>
      <c r="H1066" s="108" t="s">
        <v>2549</v>
      </c>
      <c r="I1066" s="108" t="s">
        <v>1334</v>
      </c>
    </row>
    <row r="1067" spans="1:9" x14ac:dyDescent="0.3">
      <c r="A1067" s="108">
        <v>428</v>
      </c>
      <c r="B1067" s="108" t="s">
        <v>24</v>
      </c>
      <c r="C1067" s="108" t="s">
        <v>6669</v>
      </c>
      <c r="D1067" s="108" t="s">
        <v>345</v>
      </c>
      <c r="E1067" s="108" t="s">
        <v>186</v>
      </c>
      <c r="F1067" s="108" t="s">
        <v>2549</v>
      </c>
      <c r="G1067" s="108" t="s">
        <v>377</v>
      </c>
      <c r="H1067" s="108" t="s">
        <v>102</v>
      </c>
      <c r="I1067" s="108" t="s">
        <v>24</v>
      </c>
    </row>
    <row r="1068" spans="1:9" x14ac:dyDescent="0.3">
      <c r="A1068" s="108">
        <v>3099724</v>
      </c>
      <c r="B1068" s="108" t="s">
        <v>251</v>
      </c>
      <c r="C1068" s="108" t="s">
        <v>251</v>
      </c>
      <c r="D1068" s="108" t="s">
        <v>6670</v>
      </c>
      <c r="E1068" s="108" t="s">
        <v>186</v>
      </c>
      <c r="F1068" s="108" t="s">
        <v>2549</v>
      </c>
      <c r="G1068" s="108" t="s">
        <v>377</v>
      </c>
      <c r="H1068" s="108" t="s">
        <v>2549</v>
      </c>
      <c r="I1068" s="108" t="s">
        <v>251</v>
      </c>
    </row>
    <row r="1069" spans="1:9" x14ac:dyDescent="0.3">
      <c r="A1069" s="108">
        <v>3134779</v>
      </c>
      <c r="B1069" s="108" t="s">
        <v>1333</v>
      </c>
      <c r="C1069" s="108" t="s">
        <v>1333</v>
      </c>
      <c r="D1069" s="108" t="s">
        <v>6671</v>
      </c>
      <c r="E1069" s="108" t="s">
        <v>1367</v>
      </c>
      <c r="F1069" s="108" t="s">
        <v>2549</v>
      </c>
      <c r="G1069" s="108" t="s">
        <v>377</v>
      </c>
      <c r="H1069" s="108" t="s">
        <v>2549</v>
      </c>
      <c r="I1069" s="108" t="s">
        <v>1333</v>
      </c>
    </row>
    <row r="1070" spans="1:9" x14ac:dyDescent="0.3">
      <c r="A1070" s="108">
        <v>3134818</v>
      </c>
      <c r="B1070" s="108" t="s">
        <v>1335</v>
      </c>
      <c r="C1070" s="108" t="s">
        <v>1335</v>
      </c>
      <c r="D1070" s="108" t="s">
        <v>8608</v>
      </c>
      <c r="E1070" s="108" t="s">
        <v>1367</v>
      </c>
      <c r="F1070" s="108" t="s">
        <v>2549</v>
      </c>
      <c r="G1070" s="108" t="s">
        <v>377</v>
      </c>
      <c r="H1070" s="108" t="s">
        <v>2549</v>
      </c>
      <c r="I1070" s="108" t="s">
        <v>1335</v>
      </c>
    </row>
    <row r="1071" spans="1:9" x14ac:dyDescent="0.3">
      <c r="A1071" s="108">
        <v>157013</v>
      </c>
      <c r="B1071" s="108" t="s">
        <v>107</v>
      </c>
      <c r="C1071" s="108" t="s">
        <v>107</v>
      </c>
      <c r="D1071" s="108" t="s">
        <v>6672</v>
      </c>
      <c r="E1071" s="108" t="s">
        <v>1367</v>
      </c>
      <c r="F1071" s="108" t="s">
        <v>2549</v>
      </c>
      <c r="G1071" s="108" t="s">
        <v>377</v>
      </c>
      <c r="H1071" s="108" t="s">
        <v>2549</v>
      </c>
      <c r="I1071" s="108" t="s">
        <v>107</v>
      </c>
    </row>
    <row r="1072" spans="1:9" x14ac:dyDescent="0.3">
      <c r="A1072" s="108">
        <v>3101600</v>
      </c>
      <c r="B1072" s="108" t="s">
        <v>1263</v>
      </c>
      <c r="C1072" s="108" t="s">
        <v>6673</v>
      </c>
      <c r="D1072" s="108" t="s">
        <v>6673</v>
      </c>
      <c r="E1072" s="108" t="s">
        <v>186</v>
      </c>
      <c r="F1072" s="108" t="s">
        <v>2549</v>
      </c>
      <c r="G1072" s="108" t="s">
        <v>377</v>
      </c>
      <c r="H1072" s="108" t="s">
        <v>2549</v>
      </c>
      <c r="I1072" s="108" t="s">
        <v>1263</v>
      </c>
    </row>
    <row r="1073" spans="1:9" x14ac:dyDescent="0.3">
      <c r="A1073" s="108">
        <v>8823075</v>
      </c>
      <c r="B1073" s="108" t="s">
        <v>8730</v>
      </c>
      <c r="C1073" s="108" t="s">
        <v>8815</v>
      </c>
      <c r="D1073" s="108" t="s">
        <v>340</v>
      </c>
      <c r="E1073" s="108" t="s">
        <v>186</v>
      </c>
      <c r="F1073" s="108" t="s">
        <v>2549</v>
      </c>
      <c r="G1073" s="108" t="s">
        <v>2827</v>
      </c>
      <c r="H1073" s="108" t="s">
        <v>102</v>
      </c>
      <c r="I1073" s="108" t="s">
        <v>8730</v>
      </c>
    </row>
    <row r="1074" spans="1:9" x14ac:dyDescent="0.3">
      <c r="A1074" s="108">
        <v>3099503</v>
      </c>
      <c r="B1074" s="108" t="s">
        <v>191</v>
      </c>
      <c r="C1074" s="108" t="s">
        <v>6674</v>
      </c>
      <c r="D1074" s="108" t="s">
        <v>1372</v>
      </c>
      <c r="E1074" s="108" t="s">
        <v>186</v>
      </c>
      <c r="F1074" s="108" t="s">
        <v>2549</v>
      </c>
      <c r="G1074" s="108" t="s">
        <v>377</v>
      </c>
      <c r="H1074" s="108" t="s">
        <v>2549</v>
      </c>
      <c r="I1074" s="108" t="s">
        <v>191</v>
      </c>
    </row>
    <row r="1075" spans="1:9" x14ac:dyDescent="0.3">
      <c r="A1075" s="108">
        <v>3183106</v>
      </c>
      <c r="B1075" s="108" t="s">
        <v>1409</v>
      </c>
      <c r="C1075" s="108" t="s">
        <v>6675</v>
      </c>
      <c r="D1075" s="108" t="s">
        <v>1372</v>
      </c>
      <c r="E1075" s="108" t="s">
        <v>186</v>
      </c>
      <c r="F1075" s="108" t="s">
        <v>2549</v>
      </c>
      <c r="G1075" s="108" t="s">
        <v>377</v>
      </c>
      <c r="H1075" s="108" t="s">
        <v>2549</v>
      </c>
      <c r="I1075" s="108" t="s">
        <v>1409</v>
      </c>
    </row>
    <row r="1076" spans="1:9" x14ac:dyDescent="0.3">
      <c r="A1076" s="108">
        <v>3101607</v>
      </c>
      <c r="B1076" s="108" t="s">
        <v>1264</v>
      </c>
      <c r="C1076" s="108" t="s">
        <v>6676</v>
      </c>
      <c r="D1076" s="108" t="s">
        <v>6676</v>
      </c>
      <c r="E1076" s="108" t="s">
        <v>186</v>
      </c>
      <c r="F1076" s="108" t="s">
        <v>2549</v>
      </c>
      <c r="G1076" s="108" t="s">
        <v>377</v>
      </c>
      <c r="H1076" s="108" t="s">
        <v>2549</v>
      </c>
      <c r="I1076" s="108" t="s">
        <v>1264</v>
      </c>
    </row>
    <row r="1077" spans="1:9" x14ac:dyDescent="0.3">
      <c r="A1077" s="108">
        <v>8823084</v>
      </c>
      <c r="B1077" s="108" t="s">
        <v>8731</v>
      </c>
      <c r="C1077" s="108" t="s">
        <v>8816</v>
      </c>
      <c r="D1077" s="108" t="s">
        <v>341</v>
      </c>
      <c r="E1077" s="108" t="s">
        <v>186</v>
      </c>
      <c r="F1077" s="108" t="s">
        <v>2549</v>
      </c>
      <c r="G1077" s="108" t="s">
        <v>2827</v>
      </c>
      <c r="H1077" s="108" t="s">
        <v>102</v>
      </c>
      <c r="I1077" s="108" t="s">
        <v>8731</v>
      </c>
    </row>
    <row r="1078" spans="1:9" x14ac:dyDescent="0.3">
      <c r="A1078" s="108">
        <v>3099510</v>
      </c>
      <c r="B1078" s="108" t="s">
        <v>192</v>
      </c>
      <c r="C1078" s="108" t="s">
        <v>6677</v>
      </c>
      <c r="D1078" s="108" t="s">
        <v>1373</v>
      </c>
      <c r="E1078" s="108" t="s">
        <v>186</v>
      </c>
      <c r="F1078" s="108" t="s">
        <v>2549</v>
      </c>
      <c r="G1078" s="108" t="s">
        <v>377</v>
      </c>
      <c r="H1078" s="108" t="s">
        <v>2549</v>
      </c>
      <c r="I1078" s="108" t="s">
        <v>192</v>
      </c>
    </row>
    <row r="1079" spans="1:9" x14ac:dyDescent="0.3">
      <c r="A1079" s="108">
        <v>3183112</v>
      </c>
      <c r="B1079" s="108" t="s">
        <v>1410</v>
      </c>
      <c r="C1079" s="108" t="s">
        <v>6678</v>
      </c>
      <c r="D1079" s="108" t="s">
        <v>1373</v>
      </c>
      <c r="E1079" s="108" t="s">
        <v>186</v>
      </c>
      <c r="F1079" s="108" t="s">
        <v>2549</v>
      </c>
      <c r="G1079" s="108" t="s">
        <v>377</v>
      </c>
      <c r="H1079" s="108" t="s">
        <v>2549</v>
      </c>
      <c r="I1079" s="108" t="s">
        <v>1410</v>
      </c>
    </row>
    <row r="1080" spans="1:9" x14ac:dyDescent="0.3">
      <c r="A1080" s="108">
        <v>3137961</v>
      </c>
      <c r="B1080" s="108" t="s">
        <v>1416</v>
      </c>
      <c r="C1080" s="108" t="s">
        <v>1416</v>
      </c>
      <c r="D1080" s="108" t="s">
        <v>1423</v>
      </c>
      <c r="E1080" s="108" t="s">
        <v>1367</v>
      </c>
      <c r="F1080" s="108" t="s">
        <v>2549</v>
      </c>
      <c r="G1080" s="108" t="s">
        <v>377</v>
      </c>
      <c r="H1080" s="108" t="s">
        <v>2549</v>
      </c>
      <c r="I1080" s="108" t="s">
        <v>1416</v>
      </c>
    </row>
    <row r="1081" spans="1:9" x14ac:dyDescent="0.3">
      <c r="A1081" s="108">
        <v>151</v>
      </c>
      <c r="B1081" s="108" t="s">
        <v>13</v>
      </c>
      <c r="C1081" s="108" t="s">
        <v>6679</v>
      </c>
      <c r="D1081" s="108" t="s">
        <v>340</v>
      </c>
      <c r="E1081" s="108" t="s">
        <v>186</v>
      </c>
      <c r="F1081" s="108" t="s">
        <v>2549</v>
      </c>
      <c r="G1081" s="108" t="s">
        <v>2827</v>
      </c>
      <c r="H1081" s="108" t="s">
        <v>102</v>
      </c>
      <c r="I1081" s="108" t="s">
        <v>13</v>
      </c>
    </row>
    <row r="1082" spans="1:9" x14ac:dyDescent="0.3">
      <c r="A1082" s="108">
        <v>1512225</v>
      </c>
      <c r="B1082" s="108" t="s">
        <v>4801</v>
      </c>
      <c r="C1082" s="108" t="s">
        <v>6680</v>
      </c>
      <c r="D1082" s="108" t="s">
        <v>6681</v>
      </c>
      <c r="E1082" s="108" t="s">
        <v>1367</v>
      </c>
      <c r="F1082" s="108" t="s">
        <v>2549</v>
      </c>
      <c r="G1082" s="108" t="s">
        <v>377</v>
      </c>
      <c r="H1082" s="108" t="s">
        <v>102</v>
      </c>
      <c r="I1082" s="108" t="s">
        <v>4801</v>
      </c>
    </row>
    <row r="1083" spans="1:9" x14ac:dyDescent="0.3">
      <c r="A1083" s="108">
        <v>1512122</v>
      </c>
      <c r="B1083" s="108" t="s">
        <v>4802</v>
      </c>
      <c r="C1083" s="108" t="s">
        <v>6682</v>
      </c>
      <c r="D1083" s="108" t="s">
        <v>6683</v>
      </c>
      <c r="E1083" s="108" t="s">
        <v>1367</v>
      </c>
      <c r="F1083" s="108" t="s">
        <v>2549</v>
      </c>
      <c r="G1083" s="108" t="s">
        <v>377</v>
      </c>
      <c r="H1083" s="108" t="s">
        <v>102</v>
      </c>
      <c r="I1083" s="108" t="s">
        <v>4802</v>
      </c>
    </row>
    <row r="1084" spans="1:9" x14ac:dyDescent="0.3">
      <c r="A1084" s="108">
        <v>176</v>
      </c>
      <c r="B1084" s="108" t="s">
        <v>14</v>
      </c>
      <c r="C1084" s="108" t="s">
        <v>6684</v>
      </c>
      <c r="D1084" s="108" t="s">
        <v>341</v>
      </c>
      <c r="E1084" s="108" t="s">
        <v>186</v>
      </c>
      <c r="F1084" s="108" t="s">
        <v>2549</v>
      </c>
      <c r="G1084" s="108" t="s">
        <v>2827</v>
      </c>
      <c r="H1084" s="108" t="s">
        <v>102</v>
      </c>
      <c r="I1084" s="108" t="s">
        <v>14</v>
      </c>
    </row>
    <row r="1085" spans="1:9" x14ac:dyDescent="0.3">
      <c r="A1085" s="108">
        <v>1512230</v>
      </c>
      <c r="B1085" s="108" t="s">
        <v>4803</v>
      </c>
      <c r="C1085" s="108" t="s">
        <v>6685</v>
      </c>
      <c r="D1085" s="108" t="s">
        <v>6686</v>
      </c>
      <c r="E1085" s="108" t="s">
        <v>1367</v>
      </c>
      <c r="F1085" s="108" t="s">
        <v>2549</v>
      </c>
      <c r="G1085" s="108" t="s">
        <v>377</v>
      </c>
      <c r="H1085" s="108" t="s">
        <v>102</v>
      </c>
      <c r="I1085" s="108" t="s">
        <v>4803</v>
      </c>
    </row>
    <row r="1086" spans="1:9" x14ac:dyDescent="0.3">
      <c r="A1086" s="108">
        <v>1512148</v>
      </c>
      <c r="B1086" s="108" t="s">
        <v>4804</v>
      </c>
      <c r="C1086" s="108" t="s">
        <v>6685</v>
      </c>
      <c r="D1086" s="108" t="s">
        <v>6687</v>
      </c>
      <c r="E1086" s="108" t="s">
        <v>1367</v>
      </c>
      <c r="F1086" s="108" t="s">
        <v>2549</v>
      </c>
      <c r="G1086" s="108" t="s">
        <v>377</v>
      </c>
      <c r="H1086" s="108" t="s">
        <v>102</v>
      </c>
      <c r="I1086" s="108" t="s">
        <v>4804</v>
      </c>
    </row>
    <row r="1087" spans="1:9" x14ac:dyDescent="0.3">
      <c r="A1087" s="108">
        <v>7530313</v>
      </c>
      <c r="B1087" s="108" t="s">
        <v>8228</v>
      </c>
      <c r="C1087" s="108" t="s">
        <v>8228</v>
      </c>
      <c r="D1087" s="108" t="s">
        <v>8386</v>
      </c>
      <c r="E1087" s="108" t="s">
        <v>1367</v>
      </c>
      <c r="F1087" s="108" t="s">
        <v>2549</v>
      </c>
      <c r="G1087" s="108" t="s">
        <v>377</v>
      </c>
      <c r="H1087" s="108" t="s">
        <v>2549</v>
      </c>
      <c r="I1087" s="108" t="s">
        <v>8228</v>
      </c>
    </row>
    <row r="1088" spans="1:9" x14ac:dyDescent="0.3">
      <c r="A1088" s="108">
        <v>7356953</v>
      </c>
      <c r="B1088" s="108" t="s">
        <v>8224</v>
      </c>
      <c r="C1088" s="108" t="s">
        <v>8224</v>
      </c>
      <c r="D1088" s="108" t="s">
        <v>8326</v>
      </c>
      <c r="E1088" s="108" t="s">
        <v>1367</v>
      </c>
      <c r="F1088" s="108" t="s">
        <v>2549</v>
      </c>
      <c r="G1088" s="108" t="s">
        <v>377</v>
      </c>
      <c r="H1088" s="108" t="s">
        <v>102</v>
      </c>
      <c r="I1088" s="108" t="s">
        <v>8224</v>
      </c>
    </row>
    <row r="1089" spans="1:9" x14ac:dyDescent="0.3">
      <c r="A1089" s="108">
        <v>7357015</v>
      </c>
      <c r="B1089" s="108" t="s">
        <v>8225</v>
      </c>
      <c r="C1089" s="108" t="s">
        <v>8225</v>
      </c>
      <c r="D1089" s="108" t="s">
        <v>8327</v>
      </c>
      <c r="E1089" s="108" t="s">
        <v>1367</v>
      </c>
      <c r="F1089" s="108" t="s">
        <v>2549</v>
      </c>
      <c r="G1089" s="108" t="s">
        <v>377</v>
      </c>
      <c r="H1089" s="108" t="s">
        <v>102</v>
      </c>
      <c r="I1089" s="108" t="s">
        <v>8225</v>
      </c>
    </row>
    <row r="1090" spans="1:9" x14ac:dyDescent="0.3">
      <c r="A1090" s="108">
        <v>7357086</v>
      </c>
      <c r="B1090" s="108" t="s">
        <v>8226</v>
      </c>
      <c r="C1090" s="108" t="s">
        <v>8226</v>
      </c>
      <c r="D1090" s="108" t="s">
        <v>8387</v>
      </c>
      <c r="E1090" s="108" t="s">
        <v>1367</v>
      </c>
      <c r="F1090" s="108" t="s">
        <v>2549</v>
      </c>
      <c r="G1090" s="108" t="s">
        <v>377</v>
      </c>
      <c r="H1090" s="108" t="s">
        <v>102</v>
      </c>
      <c r="I1090" s="108" t="s">
        <v>8226</v>
      </c>
    </row>
    <row r="1091" spans="1:9" x14ac:dyDescent="0.3">
      <c r="A1091" s="108">
        <v>7357136</v>
      </c>
      <c r="B1091" s="108" t="s">
        <v>8227</v>
      </c>
      <c r="C1091" s="108" t="s">
        <v>8388</v>
      </c>
      <c r="D1091" s="108" t="s">
        <v>8330</v>
      </c>
      <c r="E1091" s="108" t="s">
        <v>1367</v>
      </c>
      <c r="F1091" s="108" t="s">
        <v>2549</v>
      </c>
      <c r="G1091" s="108" t="s">
        <v>377</v>
      </c>
      <c r="H1091" s="108" t="s">
        <v>102</v>
      </c>
      <c r="I1091" s="108" t="s">
        <v>8227</v>
      </c>
    </row>
    <row r="1092" spans="1:9" x14ac:dyDescent="0.3">
      <c r="A1092" s="108">
        <v>1140614</v>
      </c>
      <c r="B1092" s="108" t="s">
        <v>4805</v>
      </c>
      <c r="C1092" s="108" t="s">
        <v>4805</v>
      </c>
      <c r="D1092" s="108" t="s">
        <v>4805</v>
      </c>
      <c r="E1092" s="108" t="s">
        <v>1367</v>
      </c>
      <c r="F1092" s="108" t="s">
        <v>2549</v>
      </c>
      <c r="G1092" s="108" t="s">
        <v>377</v>
      </c>
      <c r="H1092" s="108" t="s">
        <v>2549</v>
      </c>
      <c r="I1092" s="108" t="s">
        <v>4805</v>
      </c>
    </row>
    <row r="1093" spans="1:9" x14ac:dyDescent="0.3">
      <c r="A1093" s="108">
        <v>157017</v>
      </c>
      <c r="B1093" s="108" t="s">
        <v>99</v>
      </c>
      <c r="C1093" s="108" t="s">
        <v>99</v>
      </c>
      <c r="D1093" s="108" t="s">
        <v>4806</v>
      </c>
      <c r="E1093" s="108" t="s">
        <v>1367</v>
      </c>
      <c r="F1093" s="108" t="s">
        <v>2549</v>
      </c>
      <c r="G1093" s="108" t="s">
        <v>377</v>
      </c>
      <c r="H1093" s="108" t="s">
        <v>2549</v>
      </c>
      <c r="I1093" s="108" t="s">
        <v>99</v>
      </c>
    </row>
    <row r="1094" spans="1:9" x14ac:dyDescent="0.3">
      <c r="A1094" s="108">
        <v>7530327</v>
      </c>
      <c r="B1094" s="108" t="s">
        <v>8271</v>
      </c>
      <c r="C1094" s="108" t="s">
        <v>8271</v>
      </c>
      <c r="D1094" s="108" t="s">
        <v>8389</v>
      </c>
      <c r="E1094" s="108" t="s">
        <v>1367</v>
      </c>
      <c r="F1094" s="108" t="s">
        <v>2549</v>
      </c>
      <c r="G1094" s="108" t="s">
        <v>377</v>
      </c>
      <c r="H1094" s="108" t="s">
        <v>2549</v>
      </c>
      <c r="I1094" s="108" t="s">
        <v>8271</v>
      </c>
    </row>
    <row r="1095" spans="1:9" x14ac:dyDescent="0.3">
      <c r="A1095" s="108">
        <v>7356962</v>
      </c>
      <c r="B1095" s="108" t="s">
        <v>8267</v>
      </c>
      <c r="C1095" s="108" t="s">
        <v>8267</v>
      </c>
      <c r="D1095" s="108" t="s">
        <v>8326</v>
      </c>
      <c r="E1095" s="108" t="s">
        <v>1367</v>
      </c>
      <c r="F1095" s="108" t="s">
        <v>2549</v>
      </c>
      <c r="G1095" s="108" t="s">
        <v>377</v>
      </c>
      <c r="H1095" s="108" t="s">
        <v>102</v>
      </c>
      <c r="I1095" s="108" t="s">
        <v>8267</v>
      </c>
    </row>
    <row r="1096" spans="1:9" x14ac:dyDescent="0.3">
      <c r="A1096" s="108">
        <v>7357021</v>
      </c>
      <c r="B1096" s="108" t="s">
        <v>8268</v>
      </c>
      <c r="C1096" s="108" t="s">
        <v>8268</v>
      </c>
      <c r="D1096" s="108" t="s">
        <v>8327</v>
      </c>
      <c r="E1096" s="108" t="s">
        <v>1367</v>
      </c>
      <c r="F1096" s="108" t="s">
        <v>2549</v>
      </c>
      <c r="G1096" s="108" t="s">
        <v>377</v>
      </c>
      <c r="H1096" s="108" t="s">
        <v>102</v>
      </c>
      <c r="I1096" s="108" t="s">
        <v>8268</v>
      </c>
    </row>
    <row r="1097" spans="1:9" x14ac:dyDescent="0.3">
      <c r="A1097" s="108">
        <v>7357091</v>
      </c>
      <c r="B1097" s="108" t="s">
        <v>8269</v>
      </c>
      <c r="C1097" s="108" t="s">
        <v>8269</v>
      </c>
      <c r="D1097" s="108" t="s">
        <v>8390</v>
      </c>
      <c r="E1097" s="108" t="s">
        <v>1367</v>
      </c>
      <c r="F1097" s="108" t="s">
        <v>2549</v>
      </c>
      <c r="G1097" s="108" t="s">
        <v>377</v>
      </c>
      <c r="H1097" s="108" t="s">
        <v>102</v>
      </c>
      <c r="I1097" s="108" t="s">
        <v>8269</v>
      </c>
    </row>
    <row r="1098" spans="1:9" x14ac:dyDescent="0.3">
      <c r="A1098" s="108">
        <v>7357141</v>
      </c>
      <c r="B1098" s="108" t="s">
        <v>8270</v>
      </c>
      <c r="C1098" s="108" t="s">
        <v>8391</v>
      </c>
      <c r="D1098" s="108" t="s">
        <v>8330</v>
      </c>
      <c r="E1098" s="108" t="s">
        <v>1367</v>
      </c>
      <c r="F1098" s="108" t="s">
        <v>2549</v>
      </c>
      <c r="G1098" s="108" t="s">
        <v>377</v>
      </c>
      <c r="H1098" s="108" t="s">
        <v>102</v>
      </c>
      <c r="I1098" s="108" t="s">
        <v>8270</v>
      </c>
    </row>
    <row r="1099" spans="1:9" x14ac:dyDescent="0.3">
      <c r="A1099" s="108">
        <v>7356726</v>
      </c>
      <c r="B1099" s="108" t="s">
        <v>8265</v>
      </c>
      <c r="C1099" s="108" t="s">
        <v>8392</v>
      </c>
      <c r="D1099" s="108" t="s">
        <v>8393</v>
      </c>
      <c r="E1099" s="108" t="s">
        <v>1367</v>
      </c>
      <c r="F1099" s="108"/>
      <c r="G1099" s="108" t="s">
        <v>377</v>
      </c>
      <c r="H1099" s="108" t="s">
        <v>102</v>
      </c>
      <c r="I1099" s="108" t="s">
        <v>8265</v>
      </c>
    </row>
    <row r="1100" spans="1:9" x14ac:dyDescent="0.3">
      <c r="A1100" s="108">
        <v>7356734</v>
      </c>
      <c r="B1100" s="108" t="s">
        <v>8266</v>
      </c>
      <c r="C1100" s="108" t="s">
        <v>8394</v>
      </c>
      <c r="D1100" s="108" t="s">
        <v>8395</v>
      </c>
      <c r="E1100" s="108" t="s">
        <v>1367</v>
      </c>
      <c r="F1100" s="108"/>
      <c r="G1100" s="108" t="s">
        <v>377</v>
      </c>
      <c r="H1100" s="108" t="s">
        <v>102</v>
      </c>
      <c r="I1100" s="108" t="s">
        <v>8266</v>
      </c>
    </row>
    <row r="1101" spans="1:9" x14ac:dyDescent="0.3">
      <c r="A1101" s="108">
        <v>8823094</v>
      </c>
      <c r="B1101" s="108" t="s">
        <v>8734</v>
      </c>
      <c r="C1101" s="108" t="s">
        <v>8817</v>
      </c>
      <c r="D1101" s="108" t="s">
        <v>8818</v>
      </c>
      <c r="E1101" s="108" t="s">
        <v>186</v>
      </c>
      <c r="F1101" s="108" t="s">
        <v>2549</v>
      </c>
      <c r="G1101" s="108" t="s">
        <v>377</v>
      </c>
      <c r="H1101" s="108" t="s">
        <v>102</v>
      </c>
      <c r="I1101" s="108" t="s">
        <v>8734</v>
      </c>
    </row>
    <row r="1102" spans="1:9" x14ac:dyDescent="0.3">
      <c r="A1102" s="108">
        <v>8823099</v>
      </c>
      <c r="B1102" s="108" t="s">
        <v>8735</v>
      </c>
      <c r="C1102" s="108" t="s">
        <v>8819</v>
      </c>
      <c r="D1102" s="108" t="s">
        <v>8820</v>
      </c>
      <c r="E1102" s="108" t="s">
        <v>186</v>
      </c>
      <c r="F1102" s="108" t="s">
        <v>2549</v>
      </c>
      <c r="G1102" s="108" t="s">
        <v>377</v>
      </c>
      <c r="H1102" s="108" t="s">
        <v>102</v>
      </c>
      <c r="I1102" s="108" t="s">
        <v>8735</v>
      </c>
    </row>
    <row r="1103" spans="1:9" x14ac:dyDescent="0.3">
      <c r="A1103" s="108">
        <v>354</v>
      </c>
      <c r="B1103" s="108" t="s">
        <v>27</v>
      </c>
      <c r="C1103" s="108" t="s">
        <v>6688</v>
      </c>
      <c r="D1103" s="108" t="s">
        <v>6689</v>
      </c>
      <c r="E1103" s="108" t="s">
        <v>186</v>
      </c>
      <c r="F1103" s="108" t="s">
        <v>2549</v>
      </c>
      <c r="G1103" s="108" t="s">
        <v>377</v>
      </c>
      <c r="H1103" s="108" t="s">
        <v>102</v>
      </c>
      <c r="I1103" s="108" t="s">
        <v>27</v>
      </c>
    </row>
    <row r="1104" spans="1:9" x14ac:dyDescent="0.3">
      <c r="A1104" s="108">
        <v>3157252</v>
      </c>
      <c r="B1104" s="108" t="s">
        <v>1347</v>
      </c>
      <c r="C1104" s="108" t="s">
        <v>1347</v>
      </c>
      <c r="D1104" s="108" t="s">
        <v>8611</v>
      </c>
      <c r="E1104" s="108" t="s">
        <v>1367</v>
      </c>
      <c r="F1104" s="108" t="s">
        <v>2549</v>
      </c>
      <c r="G1104" s="108" t="s">
        <v>377</v>
      </c>
      <c r="H1104" s="108" t="s">
        <v>2549</v>
      </c>
      <c r="I1104" s="108" t="s">
        <v>1347</v>
      </c>
    </row>
    <row r="1105" spans="1:9" x14ac:dyDescent="0.3">
      <c r="A1105" s="108">
        <v>3162638</v>
      </c>
      <c r="B1105" s="108" t="s">
        <v>196</v>
      </c>
      <c r="C1105" s="108" t="s">
        <v>196</v>
      </c>
      <c r="D1105" s="108" t="s">
        <v>1394</v>
      </c>
      <c r="E1105" s="108" t="s">
        <v>186</v>
      </c>
      <c r="F1105" s="108" t="s">
        <v>2549</v>
      </c>
      <c r="G1105" s="108" t="s">
        <v>377</v>
      </c>
      <c r="H1105" s="108" t="s">
        <v>2549</v>
      </c>
      <c r="I1105" s="108" t="s">
        <v>196</v>
      </c>
    </row>
    <row r="1106" spans="1:9" x14ac:dyDescent="0.3">
      <c r="A1106" s="108">
        <v>357</v>
      </c>
      <c r="B1106" s="108" t="s">
        <v>28</v>
      </c>
      <c r="C1106" s="108" t="s">
        <v>6690</v>
      </c>
      <c r="D1106" s="108" t="s">
        <v>6691</v>
      </c>
      <c r="E1106" s="108" t="s">
        <v>186</v>
      </c>
      <c r="F1106" s="108" t="s">
        <v>2549</v>
      </c>
      <c r="G1106" s="108" t="s">
        <v>377</v>
      </c>
      <c r="H1106" s="108" t="s">
        <v>102</v>
      </c>
      <c r="I1106" s="108" t="s">
        <v>28</v>
      </c>
    </row>
    <row r="1107" spans="1:9" x14ac:dyDescent="0.3">
      <c r="A1107" s="108">
        <v>3157257</v>
      </c>
      <c r="B1107" s="108" t="s">
        <v>1495</v>
      </c>
      <c r="C1107" s="108" t="s">
        <v>1495</v>
      </c>
      <c r="D1107" s="108" t="s">
        <v>8612</v>
      </c>
      <c r="E1107" s="108" t="s">
        <v>1367</v>
      </c>
      <c r="F1107" s="108" t="s">
        <v>2549</v>
      </c>
      <c r="G1107" s="108" t="s">
        <v>377</v>
      </c>
      <c r="H1107" s="108" t="s">
        <v>2549</v>
      </c>
      <c r="I1107" s="108" t="s">
        <v>1495</v>
      </c>
    </row>
    <row r="1108" spans="1:9" x14ac:dyDescent="0.3">
      <c r="A1108" s="108">
        <v>3162650</v>
      </c>
      <c r="B1108" s="108" t="s">
        <v>197</v>
      </c>
      <c r="C1108" s="108" t="s">
        <v>197</v>
      </c>
      <c r="D1108" s="108" t="s">
        <v>1395</v>
      </c>
      <c r="E1108" s="108" t="s">
        <v>186</v>
      </c>
      <c r="F1108" s="108" t="s">
        <v>2549</v>
      </c>
      <c r="G1108" s="108" t="s">
        <v>377</v>
      </c>
      <c r="H1108" s="108" t="s">
        <v>2549</v>
      </c>
      <c r="I1108" s="108" t="s">
        <v>197</v>
      </c>
    </row>
    <row r="1109" spans="1:9" x14ac:dyDescent="0.3">
      <c r="A1109" s="108">
        <v>3100094</v>
      </c>
      <c r="B1109" s="108" t="s">
        <v>222</v>
      </c>
      <c r="C1109" s="108" t="s">
        <v>6692</v>
      </c>
      <c r="D1109" s="108" t="s">
        <v>2081</v>
      </c>
      <c r="E1109" s="108" t="s">
        <v>186</v>
      </c>
      <c r="F1109" s="108" t="s">
        <v>2549</v>
      </c>
      <c r="G1109" s="108" t="s">
        <v>377</v>
      </c>
      <c r="H1109" s="108" t="s">
        <v>2549</v>
      </c>
      <c r="I1109" s="108" t="s">
        <v>222</v>
      </c>
    </row>
    <row r="1110" spans="1:9" x14ac:dyDescent="0.3">
      <c r="A1110" s="108">
        <v>7356741</v>
      </c>
      <c r="B1110" s="108" t="s">
        <v>8272</v>
      </c>
      <c r="C1110" s="108" t="s">
        <v>8396</v>
      </c>
      <c r="D1110" s="108" t="s">
        <v>8397</v>
      </c>
      <c r="E1110" s="108" t="s">
        <v>1367</v>
      </c>
      <c r="F1110" s="108"/>
      <c r="G1110" s="108" t="s">
        <v>377</v>
      </c>
      <c r="H1110" s="108" t="s">
        <v>102</v>
      </c>
      <c r="I1110" s="108" t="s">
        <v>8272</v>
      </c>
    </row>
    <row r="1111" spans="1:9" x14ac:dyDescent="0.3">
      <c r="A1111" s="108">
        <v>7356747</v>
      </c>
      <c r="B1111" s="108" t="s">
        <v>8273</v>
      </c>
      <c r="C1111" s="108" t="s">
        <v>8398</v>
      </c>
      <c r="D1111" s="108" t="s">
        <v>8399</v>
      </c>
      <c r="E1111" s="108" t="s">
        <v>1367</v>
      </c>
      <c r="F1111" s="108"/>
      <c r="G1111" s="108" t="s">
        <v>377</v>
      </c>
      <c r="H1111" s="108" t="s">
        <v>102</v>
      </c>
      <c r="I1111" s="108" t="s">
        <v>8273</v>
      </c>
    </row>
    <row r="1112" spans="1:9" x14ac:dyDescent="0.3">
      <c r="A1112" s="108">
        <v>8823105</v>
      </c>
      <c r="B1112" s="108" t="s">
        <v>8738</v>
      </c>
      <c r="C1112" s="108" t="s">
        <v>8821</v>
      </c>
      <c r="D1112" s="108" t="s">
        <v>8822</v>
      </c>
      <c r="E1112" s="108" t="s">
        <v>186</v>
      </c>
      <c r="F1112" s="108" t="s">
        <v>2549</v>
      </c>
      <c r="G1112" s="108" t="s">
        <v>377</v>
      </c>
      <c r="H1112" s="108" t="s">
        <v>102</v>
      </c>
      <c r="I1112" s="108" t="s">
        <v>8738</v>
      </c>
    </row>
    <row r="1113" spans="1:9" x14ac:dyDescent="0.3">
      <c r="A1113" s="108">
        <v>8823112</v>
      </c>
      <c r="B1113" s="108" t="s">
        <v>8739</v>
      </c>
      <c r="C1113" s="108" t="s">
        <v>8823</v>
      </c>
      <c r="D1113" s="108" t="s">
        <v>8824</v>
      </c>
      <c r="E1113" s="108" t="s">
        <v>186</v>
      </c>
      <c r="F1113" s="108" t="s">
        <v>2549</v>
      </c>
      <c r="G1113" s="108" t="s">
        <v>377</v>
      </c>
      <c r="H1113" s="108" t="s">
        <v>102</v>
      </c>
      <c r="I1113" s="108" t="s">
        <v>8739</v>
      </c>
    </row>
    <row r="1114" spans="1:9" x14ac:dyDescent="0.3">
      <c r="A1114" s="108">
        <v>366</v>
      </c>
      <c r="B1114" s="108" t="s">
        <v>29</v>
      </c>
      <c r="C1114" s="108" t="s">
        <v>6693</v>
      </c>
      <c r="D1114" s="108" t="s">
        <v>6694</v>
      </c>
      <c r="E1114" s="108" t="s">
        <v>186</v>
      </c>
      <c r="F1114" s="108" t="s">
        <v>2549</v>
      </c>
      <c r="G1114" s="108" t="s">
        <v>377</v>
      </c>
      <c r="H1114" s="108" t="s">
        <v>102</v>
      </c>
      <c r="I1114" s="108" t="s">
        <v>29</v>
      </c>
    </row>
    <row r="1115" spans="1:9" x14ac:dyDescent="0.3">
      <c r="A1115" s="108">
        <v>3157267</v>
      </c>
      <c r="B1115" s="108" t="s">
        <v>1348</v>
      </c>
      <c r="C1115" s="108" t="s">
        <v>1348</v>
      </c>
      <c r="D1115" s="108" t="s">
        <v>8613</v>
      </c>
      <c r="E1115" s="108" t="s">
        <v>1367</v>
      </c>
      <c r="F1115" s="108" t="s">
        <v>2549</v>
      </c>
      <c r="G1115" s="108" t="s">
        <v>377</v>
      </c>
      <c r="H1115" s="108" t="s">
        <v>2549</v>
      </c>
      <c r="I1115" s="108" t="s">
        <v>1348</v>
      </c>
    </row>
    <row r="1116" spans="1:9" x14ac:dyDescent="0.3">
      <c r="A1116" s="108">
        <v>3162660</v>
      </c>
      <c r="B1116" s="108" t="s">
        <v>354</v>
      </c>
      <c r="C1116" s="108" t="s">
        <v>354</v>
      </c>
      <c r="D1116" s="108" t="s">
        <v>1376</v>
      </c>
      <c r="E1116" s="108" t="s">
        <v>186</v>
      </c>
      <c r="F1116" s="108" t="s">
        <v>2549</v>
      </c>
      <c r="G1116" s="108" t="s">
        <v>377</v>
      </c>
      <c r="H1116" s="108" t="s">
        <v>2549</v>
      </c>
      <c r="I1116" s="108" t="s">
        <v>354</v>
      </c>
    </row>
    <row r="1117" spans="1:9" x14ac:dyDescent="0.3">
      <c r="A1117" s="108">
        <v>369</v>
      </c>
      <c r="B1117" s="108" t="s">
        <v>30</v>
      </c>
      <c r="C1117" s="108" t="s">
        <v>6695</v>
      </c>
      <c r="D1117" s="108" t="s">
        <v>6696</v>
      </c>
      <c r="E1117" s="108" t="s">
        <v>186</v>
      </c>
      <c r="F1117" s="108" t="s">
        <v>2549</v>
      </c>
      <c r="G1117" s="108" t="s">
        <v>377</v>
      </c>
      <c r="H1117" s="108" t="s">
        <v>102</v>
      </c>
      <c r="I1117" s="108" t="s">
        <v>30</v>
      </c>
    </row>
    <row r="1118" spans="1:9" x14ac:dyDescent="0.3">
      <c r="A1118" s="108">
        <v>3157262</v>
      </c>
      <c r="B1118" s="108" t="s">
        <v>1496</v>
      </c>
      <c r="C1118" s="108" t="s">
        <v>1496</v>
      </c>
      <c r="D1118" s="108" t="s">
        <v>8614</v>
      </c>
      <c r="E1118" s="108" t="s">
        <v>1367</v>
      </c>
      <c r="F1118" s="108" t="s">
        <v>2549</v>
      </c>
      <c r="G1118" s="108" t="s">
        <v>377</v>
      </c>
      <c r="H1118" s="108" t="s">
        <v>2549</v>
      </c>
      <c r="I1118" s="108" t="s">
        <v>1496</v>
      </c>
    </row>
    <row r="1119" spans="1:9" x14ac:dyDescent="0.3">
      <c r="A1119" s="108">
        <v>3162665</v>
      </c>
      <c r="B1119" s="108" t="s">
        <v>355</v>
      </c>
      <c r="C1119" s="108" t="s">
        <v>355</v>
      </c>
      <c r="D1119" s="108" t="s">
        <v>1377</v>
      </c>
      <c r="E1119" s="108" t="s">
        <v>186</v>
      </c>
      <c r="F1119" s="108" t="s">
        <v>2549</v>
      </c>
      <c r="G1119" s="108" t="s">
        <v>377</v>
      </c>
      <c r="H1119" s="108" t="s">
        <v>2549</v>
      </c>
      <c r="I1119" s="108" t="s">
        <v>355</v>
      </c>
    </row>
    <row r="1120" spans="1:9" x14ac:dyDescent="0.3">
      <c r="A1120" s="108">
        <v>3100104</v>
      </c>
      <c r="B1120" s="108" t="s">
        <v>223</v>
      </c>
      <c r="C1120" s="108" t="s">
        <v>6697</v>
      </c>
      <c r="D1120" s="108" t="s">
        <v>6698</v>
      </c>
      <c r="E1120" s="108" t="s">
        <v>186</v>
      </c>
      <c r="F1120" s="108" t="s">
        <v>2549</v>
      </c>
      <c r="G1120" s="108" t="s">
        <v>377</v>
      </c>
      <c r="H1120" s="108" t="s">
        <v>2549</v>
      </c>
      <c r="I1120" s="108" t="s">
        <v>223</v>
      </c>
    </row>
    <row r="1121" spans="1:9" x14ac:dyDescent="0.3">
      <c r="A1121" s="108">
        <v>7356754</v>
      </c>
      <c r="B1121" s="108" t="s">
        <v>8274</v>
      </c>
      <c r="C1121" s="108" t="s">
        <v>8400</v>
      </c>
      <c r="D1121" s="108" t="s">
        <v>8401</v>
      </c>
      <c r="E1121" s="108" t="s">
        <v>1367</v>
      </c>
      <c r="F1121" s="108"/>
      <c r="G1121" s="108" t="s">
        <v>377</v>
      </c>
      <c r="H1121" s="108" t="s">
        <v>102</v>
      </c>
      <c r="I1121" s="108" t="s">
        <v>8274</v>
      </c>
    </row>
    <row r="1122" spans="1:9" x14ac:dyDescent="0.3">
      <c r="A1122" s="108">
        <v>7356760</v>
      </c>
      <c r="B1122" s="108" t="s">
        <v>8275</v>
      </c>
      <c r="C1122" s="108" t="s">
        <v>8402</v>
      </c>
      <c r="D1122" s="108" t="s">
        <v>8403</v>
      </c>
      <c r="E1122" s="108" t="s">
        <v>1367</v>
      </c>
      <c r="F1122" s="108"/>
      <c r="G1122" s="108" t="s">
        <v>377</v>
      </c>
      <c r="H1122" s="108" t="s">
        <v>102</v>
      </c>
      <c r="I1122" s="108" t="s">
        <v>8275</v>
      </c>
    </row>
    <row r="1123" spans="1:9" x14ac:dyDescent="0.3">
      <c r="A1123" s="108">
        <v>8823120</v>
      </c>
      <c r="B1123" s="108" t="s">
        <v>8740</v>
      </c>
      <c r="C1123" s="108" t="s">
        <v>8825</v>
      </c>
      <c r="D1123" s="108" t="s">
        <v>8826</v>
      </c>
      <c r="E1123" s="108" t="s">
        <v>186</v>
      </c>
      <c r="F1123" s="108" t="s">
        <v>2549</v>
      </c>
      <c r="G1123" s="108" t="s">
        <v>377</v>
      </c>
      <c r="H1123" s="108" t="s">
        <v>102</v>
      </c>
      <c r="I1123" s="108" t="s">
        <v>8740</v>
      </c>
    </row>
    <row r="1124" spans="1:9" x14ac:dyDescent="0.3">
      <c r="A1124" s="108">
        <v>8823127</v>
      </c>
      <c r="B1124" s="108" t="s">
        <v>8741</v>
      </c>
      <c r="C1124" s="108" t="s">
        <v>8827</v>
      </c>
      <c r="D1124" s="108" t="s">
        <v>8745</v>
      </c>
      <c r="E1124" s="108" t="s">
        <v>186</v>
      </c>
      <c r="F1124" s="108" t="s">
        <v>2549</v>
      </c>
      <c r="G1124" s="108" t="s">
        <v>377</v>
      </c>
      <c r="H1124" s="108" t="s">
        <v>102</v>
      </c>
      <c r="I1124" s="108" t="s">
        <v>8741</v>
      </c>
    </row>
    <row r="1125" spans="1:9" x14ac:dyDescent="0.3">
      <c r="A1125" s="108">
        <v>372</v>
      </c>
      <c r="B1125" s="108" t="s">
        <v>31</v>
      </c>
      <c r="C1125" s="108" t="s">
        <v>6699</v>
      </c>
      <c r="D1125" s="108" t="s">
        <v>6700</v>
      </c>
      <c r="E1125" s="108" t="s">
        <v>186</v>
      </c>
      <c r="F1125" s="108" t="s">
        <v>2549</v>
      </c>
      <c r="G1125" s="108" t="s">
        <v>377</v>
      </c>
      <c r="H1125" s="108" t="s">
        <v>102</v>
      </c>
      <c r="I1125" s="108" t="s">
        <v>31</v>
      </c>
    </row>
    <row r="1126" spans="1:9" x14ac:dyDescent="0.3">
      <c r="A1126" s="108">
        <v>3157272</v>
      </c>
      <c r="B1126" s="108" t="s">
        <v>1349</v>
      </c>
      <c r="C1126" s="108" t="s">
        <v>1349</v>
      </c>
      <c r="D1126" s="108" t="s">
        <v>8615</v>
      </c>
      <c r="E1126" s="108" t="s">
        <v>1367</v>
      </c>
      <c r="F1126" s="108" t="s">
        <v>2549</v>
      </c>
      <c r="G1126" s="108" t="s">
        <v>377</v>
      </c>
      <c r="H1126" s="108" t="s">
        <v>2549</v>
      </c>
      <c r="I1126" s="108" t="s">
        <v>1349</v>
      </c>
    </row>
    <row r="1127" spans="1:9" x14ac:dyDescent="0.3">
      <c r="A1127" s="108">
        <v>3162736</v>
      </c>
      <c r="B1127" s="108" t="s">
        <v>356</v>
      </c>
      <c r="C1127" s="108" t="s">
        <v>356</v>
      </c>
      <c r="D1127" s="108" t="s">
        <v>1378</v>
      </c>
      <c r="E1127" s="108" t="s">
        <v>186</v>
      </c>
      <c r="F1127" s="108" t="s">
        <v>2549</v>
      </c>
      <c r="G1127" s="108" t="s">
        <v>377</v>
      </c>
      <c r="H1127" s="108" t="s">
        <v>2549</v>
      </c>
      <c r="I1127" s="108" t="s">
        <v>356</v>
      </c>
    </row>
    <row r="1128" spans="1:9" x14ac:dyDescent="0.3">
      <c r="A1128" s="108">
        <v>375</v>
      </c>
      <c r="B1128" s="108" t="s">
        <v>32</v>
      </c>
      <c r="C1128" s="108" t="s">
        <v>6701</v>
      </c>
      <c r="D1128" s="108" t="s">
        <v>6702</v>
      </c>
      <c r="E1128" s="108" t="s">
        <v>186</v>
      </c>
      <c r="F1128" s="108" t="s">
        <v>2549</v>
      </c>
      <c r="G1128" s="108" t="s">
        <v>377</v>
      </c>
      <c r="H1128" s="108" t="s">
        <v>102</v>
      </c>
      <c r="I1128" s="108" t="s">
        <v>32</v>
      </c>
    </row>
    <row r="1129" spans="1:9" x14ac:dyDescent="0.3">
      <c r="A1129" s="108">
        <v>3157278</v>
      </c>
      <c r="B1129" s="108" t="s">
        <v>1497</v>
      </c>
      <c r="C1129" s="108" t="s">
        <v>1497</v>
      </c>
      <c r="D1129" s="108" t="s">
        <v>8616</v>
      </c>
      <c r="E1129" s="108" t="s">
        <v>1367</v>
      </c>
      <c r="F1129" s="108" t="s">
        <v>2549</v>
      </c>
      <c r="G1129" s="108" t="s">
        <v>377</v>
      </c>
      <c r="H1129" s="108" t="s">
        <v>2549</v>
      </c>
      <c r="I1129" s="108" t="s">
        <v>1497</v>
      </c>
    </row>
    <row r="1130" spans="1:9" x14ac:dyDescent="0.3">
      <c r="A1130" s="108">
        <v>3162741</v>
      </c>
      <c r="B1130" s="108" t="s">
        <v>357</v>
      </c>
      <c r="C1130" s="108" t="s">
        <v>357</v>
      </c>
      <c r="D1130" s="108" t="s">
        <v>1379</v>
      </c>
      <c r="E1130" s="108" t="s">
        <v>186</v>
      </c>
      <c r="F1130" s="108" t="s">
        <v>2549</v>
      </c>
      <c r="G1130" s="108" t="s">
        <v>377</v>
      </c>
      <c r="H1130" s="108" t="s">
        <v>2549</v>
      </c>
      <c r="I1130" s="108" t="s">
        <v>357</v>
      </c>
    </row>
    <row r="1131" spans="1:9" x14ac:dyDescent="0.3">
      <c r="A1131" s="108">
        <v>3100109</v>
      </c>
      <c r="B1131" s="108" t="s">
        <v>224</v>
      </c>
      <c r="C1131" s="108" t="s">
        <v>6703</v>
      </c>
      <c r="D1131" s="108" t="s">
        <v>2080</v>
      </c>
      <c r="E1131" s="108" t="s">
        <v>186</v>
      </c>
      <c r="F1131" s="108" t="s">
        <v>2549</v>
      </c>
      <c r="G1131" s="108" t="s">
        <v>377</v>
      </c>
      <c r="H1131" s="108" t="s">
        <v>2549</v>
      </c>
      <c r="I1131" s="108" t="s">
        <v>224</v>
      </c>
    </row>
    <row r="1132" spans="1:9" x14ac:dyDescent="0.3">
      <c r="A1132" s="108">
        <v>1140646</v>
      </c>
      <c r="B1132" s="108" t="s">
        <v>4807</v>
      </c>
      <c r="C1132" s="108" t="s">
        <v>4807</v>
      </c>
      <c r="D1132" s="108" t="s">
        <v>4807</v>
      </c>
      <c r="E1132" s="108" t="s">
        <v>1367</v>
      </c>
      <c r="F1132" s="108" t="s">
        <v>2549</v>
      </c>
      <c r="G1132" s="108" t="s">
        <v>377</v>
      </c>
      <c r="H1132" s="108" t="s">
        <v>2549</v>
      </c>
      <c r="I1132" s="108" t="s">
        <v>4807</v>
      </c>
    </row>
    <row r="1133" spans="1:9" x14ac:dyDescent="0.3">
      <c r="A1133" s="108">
        <v>1140650</v>
      </c>
      <c r="B1133" s="108" t="s">
        <v>4808</v>
      </c>
      <c r="C1133" s="108" t="s">
        <v>4808</v>
      </c>
      <c r="D1133" s="108" t="s">
        <v>4808</v>
      </c>
      <c r="E1133" s="108" t="s">
        <v>1367</v>
      </c>
      <c r="F1133" s="108" t="s">
        <v>2549</v>
      </c>
      <c r="G1133" s="108" t="s">
        <v>377</v>
      </c>
      <c r="H1133" s="108" t="s">
        <v>2549</v>
      </c>
      <c r="I1133" s="108" t="s">
        <v>4808</v>
      </c>
    </row>
    <row r="1134" spans="1:9" x14ac:dyDescent="0.3">
      <c r="A1134" s="108">
        <v>1140654</v>
      </c>
      <c r="B1134" s="108" t="s">
        <v>4809</v>
      </c>
      <c r="C1134" s="108" t="s">
        <v>4809</v>
      </c>
      <c r="D1134" s="108" t="s">
        <v>4809</v>
      </c>
      <c r="E1134" s="108" t="s">
        <v>1367</v>
      </c>
      <c r="F1134" s="108" t="s">
        <v>2549</v>
      </c>
      <c r="G1134" s="108" t="s">
        <v>377</v>
      </c>
      <c r="H1134" s="108" t="s">
        <v>2549</v>
      </c>
      <c r="I1134" s="108" t="s">
        <v>4809</v>
      </c>
    </row>
    <row r="1135" spans="1:9" x14ac:dyDescent="0.3">
      <c r="A1135" s="108">
        <v>1140658</v>
      </c>
      <c r="B1135" s="108" t="s">
        <v>4810</v>
      </c>
      <c r="C1135" s="108" t="s">
        <v>4810</v>
      </c>
      <c r="D1135" s="108" t="s">
        <v>4810</v>
      </c>
      <c r="E1135" s="108" t="s">
        <v>1367</v>
      </c>
      <c r="F1135" s="108" t="s">
        <v>2549</v>
      </c>
      <c r="G1135" s="108" t="s">
        <v>377</v>
      </c>
      <c r="H1135" s="108" t="s">
        <v>2549</v>
      </c>
      <c r="I1135" s="108" t="s">
        <v>4810</v>
      </c>
    </row>
    <row r="1136" spans="1:9" x14ac:dyDescent="0.3">
      <c r="A1136" s="108">
        <v>1140861</v>
      </c>
      <c r="B1136" s="108" t="s">
        <v>4811</v>
      </c>
      <c r="C1136" s="108" t="s">
        <v>4811</v>
      </c>
      <c r="D1136" s="108" t="s">
        <v>4811</v>
      </c>
      <c r="E1136" s="108" t="s">
        <v>1367</v>
      </c>
      <c r="F1136" s="108" t="s">
        <v>2549</v>
      </c>
      <c r="G1136" s="108" t="s">
        <v>377</v>
      </c>
      <c r="H1136" s="108" t="s">
        <v>2549</v>
      </c>
      <c r="I1136" s="108" t="s">
        <v>4811</v>
      </c>
    </row>
    <row r="1137" spans="1:9" x14ac:dyDescent="0.3">
      <c r="A1137" s="108">
        <v>153755</v>
      </c>
      <c r="B1137" s="108" t="s">
        <v>4812</v>
      </c>
      <c r="C1137" s="108" t="s">
        <v>6704</v>
      </c>
      <c r="D1137" s="108" t="s">
        <v>6705</v>
      </c>
      <c r="E1137" s="108" t="s">
        <v>1367</v>
      </c>
      <c r="F1137" s="108" t="s">
        <v>2549</v>
      </c>
      <c r="G1137" s="108" t="s">
        <v>377</v>
      </c>
      <c r="H1137" s="108" t="s">
        <v>2549</v>
      </c>
      <c r="I1137" s="108" t="s">
        <v>4812</v>
      </c>
    </row>
    <row r="1138" spans="1:9" x14ac:dyDescent="0.3">
      <c r="A1138" s="108">
        <v>167101</v>
      </c>
      <c r="B1138" s="108" t="s">
        <v>4813</v>
      </c>
      <c r="C1138" s="108" t="s">
        <v>6704</v>
      </c>
      <c r="D1138" s="108" t="s">
        <v>6706</v>
      </c>
      <c r="E1138" s="108" t="s">
        <v>1367</v>
      </c>
      <c r="F1138" s="108" t="s">
        <v>2549</v>
      </c>
      <c r="G1138" s="108" t="s">
        <v>377</v>
      </c>
      <c r="H1138" s="108" t="s">
        <v>2549</v>
      </c>
      <c r="I1138" s="108" t="s">
        <v>4813</v>
      </c>
    </row>
    <row r="1139" spans="1:9" x14ac:dyDescent="0.3">
      <c r="A1139" s="108">
        <v>167125</v>
      </c>
      <c r="B1139" s="108" t="s">
        <v>4814</v>
      </c>
      <c r="C1139" s="108" t="s">
        <v>6704</v>
      </c>
      <c r="D1139" s="108" t="s">
        <v>6707</v>
      </c>
      <c r="E1139" s="108" t="s">
        <v>1367</v>
      </c>
      <c r="F1139" s="108" t="s">
        <v>2549</v>
      </c>
      <c r="G1139" s="108" t="s">
        <v>377</v>
      </c>
      <c r="H1139" s="108" t="s">
        <v>2549</v>
      </c>
      <c r="I1139" s="108" t="s">
        <v>4814</v>
      </c>
    </row>
    <row r="1140" spans="1:9" x14ac:dyDescent="0.3">
      <c r="A1140" s="108">
        <v>167133</v>
      </c>
      <c r="B1140" s="108" t="s">
        <v>4815</v>
      </c>
      <c r="C1140" s="108" t="s">
        <v>6704</v>
      </c>
      <c r="D1140" s="108" t="s">
        <v>6708</v>
      </c>
      <c r="E1140" s="108" t="s">
        <v>1367</v>
      </c>
      <c r="F1140" s="108" t="s">
        <v>2549</v>
      </c>
      <c r="G1140" s="108" t="s">
        <v>377</v>
      </c>
      <c r="H1140" s="108" t="s">
        <v>2549</v>
      </c>
      <c r="I1140" s="108" t="s">
        <v>4815</v>
      </c>
    </row>
    <row r="1141" spans="1:9" x14ac:dyDescent="0.3">
      <c r="A1141" s="108">
        <v>167117</v>
      </c>
      <c r="B1141" s="108" t="s">
        <v>4816</v>
      </c>
      <c r="C1141" s="108" t="s">
        <v>6704</v>
      </c>
      <c r="D1141" s="108" t="s">
        <v>6709</v>
      </c>
      <c r="E1141" s="108" t="s">
        <v>1367</v>
      </c>
      <c r="F1141" s="108" t="s">
        <v>2549</v>
      </c>
      <c r="G1141" s="108" t="s">
        <v>377</v>
      </c>
      <c r="H1141" s="108" t="s">
        <v>2549</v>
      </c>
      <c r="I1141" s="108" t="s">
        <v>4816</v>
      </c>
    </row>
    <row r="1142" spans="1:9" x14ac:dyDescent="0.3">
      <c r="A1142" s="108">
        <v>167331</v>
      </c>
      <c r="B1142" s="108" t="s">
        <v>4817</v>
      </c>
      <c r="C1142" s="108" t="s">
        <v>6704</v>
      </c>
      <c r="D1142" s="108" t="s">
        <v>6710</v>
      </c>
      <c r="E1142" s="108" t="s">
        <v>1367</v>
      </c>
      <c r="F1142" s="108" t="s">
        <v>2549</v>
      </c>
      <c r="G1142" s="108" t="s">
        <v>377</v>
      </c>
      <c r="H1142" s="108" t="s">
        <v>2549</v>
      </c>
      <c r="I1142" s="108" t="s">
        <v>4817</v>
      </c>
    </row>
    <row r="1143" spans="1:9" x14ac:dyDescent="0.3">
      <c r="A1143" s="108">
        <v>153180</v>
      </c>
      <c r="B1143" s="108" t="s">
        <v>149</v>
      </c>
      <c r="C1143" s="108" t="s">
        <v>6711</v>
      </c>
      <c r="D1143" s="108" t="s">
        <v>1423</v>
      </c>
      <c r="E1143" s="108" t="s">
        <v>1367</v>
      </c>
      <c r="F1143" s="108" t="s">
        <v>2549</v>
      </c>
      <c r="G1143" s="108" t="s">
        <v>377</v>
      </c>
      <c r="H1143" s="108" t="s">
        <v>2549</v>
      </c>
      <c r="I1143" s="108" t="s">
        <v>149</v>
      </c>
    </row>
    <row r="1144" spans="1:9" x14ac:dyDescent="0.3">
      <c r="A1144" s="108">
        <v>167096</v>
      </c>
      <c r="B1144" s="108" t="s">
        <v>4818</v>
      </c>
      <c r="C1144" s="108" t="s">
        <v>6711</v>
      </c>
      <c r="D1144" s="108" t="s">
        <v>6712</v>
      </c>
      <c r="E1144" s="108" t="s">
        <v>1367</v>
      </c>
      <c r="F1144" s="108" t="s">
        <v>2549</v>
      </c>
      <c r="G1144" s="108" t="s">
        <v>377</v>
      </c>
      <c r="H1144" s="108" t="s">
        <v>2549</v>
      </c>
      <c r="I1144" s="108" t="s">
        <v>4818</v>
      </c>
    </row>
    <row r="1145" spans="1:9" x14ac:dyDescent="0.3">
      <c r="A1145" s="108">
        <v>167121</v>
      </c>
      <c r="B1145" s="108" t="s">
        <v>4819</v>
      </c>
      <c r="C1145" s="108" t="s">
        <v>6711</v>
      </c>
      <c r="D1145" s="108" t="s">
        <v>6713</v>
      </c>
      <c r="E1145" s="108" t="s">
        <v>1367</v>
      </c>
      <c r="F1145" s="108" t="s">
        <v>2549</v>
      </c>
      <c r="G1145" s="108" t="s">
        <v>377</v>
      </c>
      <c r="H1145" s="108" t="s">
        <v>2549</v>
      </c>
      <c r="I1145" s="108" t="s">
        <v>4819</v>
      </c>
    </row>
    <row r="1146" spans="1:9" x14ac:dyDescent="0.3">
      <c r="A1146" s="108">
        <v>167129</v>
      </c>
      <c r="B1146" s="108" t="s">
        <v>4820</v>
      </c>
      <c r="C1146" s="108" t="s">
        <v>6711</v>
      </c>
      <c r="D1146" s="108" t="s">
        <v>6714</v>
      </c>
      <c r="E1146" s="108" t="s">
        <v>1367</v>
      </c>
      <c r="F1146" s="108" t="s">
        <v>2549</v>
      </c>
      <c r="G1146" s="108" t="s">
        <v>377</v>
      </c>
      <c r="H1146" s="108" t="s">
        <v>2549</v>
      </c>
      <c r="I1146" s="108" t="s">
        <v>4820</v>
      </c>
    </row>
    <row r="1147" spans="1:9" x14ac:dyDescent="0.3">
      <c r="A1147" s="108">
        <v>167113</v>
      </c>
      <c r="B1147" s="108" t="s">
        <v>4821</v>
      </c>
      <c r="C1147" s="108" t="s">
        <v>6711</v>
      </c>
      <c r="D1147" s="108" t="s">
        <v>6715</v>
      </c>
      <c r="E1147" s="108" t="s">
        <v>1367</v>
      </c>
      <c r="F1147" s="108" t="s">
        <v>2549</v>
      </c>
      <c r="G1147" s="108" t="s">
        <v>377</v>
      </c>
      <c r="H1147" s="108" t="s">
        <v>2549</v>
      </c>
      <c r="I1147" s="108" t="s">
        <v>4821</v>
      </c>
    </row>
    <row r="1148" spans="1:9" x14ac:dyDescent="0.3">
      <c r="A1148" s="108">
        <v>167314</v>
      </c>
      <c r="B1148" s="108" t="s">
        <v>4822</v>
      </c>
      <c r="C1148" s="108" t="s">
        <v>4822</v>
      </c>
      <c r="D1148" s="108" t="s">
        <v>6716</v>
      </c>
      <c r="E1148" s="108" t="s">
        <v>1367</v>
      </c>
      <c r="F1148" s="108" t="s">
        <v>2549</v>
      </c>
      <c r="G1148" s="108" t="s">
        <v>377</v>
      </c>
      <c r="H1148" s="108" t="s">
        <v>2549</v>
      </c>
      <c r="I1148" s="108" t="s">
        <v>4822</v>
      </c>
    </row>
    <row r="1149" spans="1:9" x14ac:dyDescent="0.3">
      <c r="A1149" s="108">
        <v>91319</v>
      </c>
      <c r="B1149" s="108" t="s">
        <v>37</v>
      </c>
      <c r="C1149" s="108" t="s">
        <v>37</v>
      </c>
      <c r="D1149" s="108" t="s">
        <v>6717</v>
      </c>
      <c r="E1149" s="108" t="s">
        <v>186</v>
      </c>
      <c r="F1149" s="108" t="s">
        <v>2549</v>
      </c>
      <c r="G1149" s="108" t="s">
        <v>377</v>
      </c>
      <c r="H1149" s="108" t="s">
        <v>5851</v>
      </c>
      <c r="I1149" s="108" t="s">
        <v>37</v>
      </c>
    </row>
    <row r="1150" spans="1:9" x14ac:dyDescent="0.3">
      <c r="A1150" s="108">
        <v>91361</v>
      </c>
      <c r="B1150" s="108" t="s">
        <v>38</v>
      </c>
      <c r="C1150" s="108" t="s">
        <v>38</v>
      </c>
      <c r="D1150" s="108" t="s">
        <v>6718</v>
      </c>
      <c r="E1150" s="108" t="s">
        <v>186</v>
      </c>
      <c r="F1150" s="108" t="s">
        <v>2549</v>
      </c>
      <c r="G1150" s="108" t="s">
        <v>377</v>
      </c>
      <c r="H1150" s="108" t="s">
        <v>5851</v>
      </c>
      <c r="I1150" s="108" t="s">
        <v>38</v>
      </c>
    </row>
    <row r="1151" spans="1:9" x14ac:dyDescent="0.3">
      <c r="A1151" s="108">
        <v>153746</v>
      </c>
      <c r="B1151" s="108" t="s">
        <v>4823</v>
      </c>
      <c r="C1151" s="108" t="s">
        <v>6719</v>
      </c>
      <c r="D1151" s="108" t="s">
        <v>6720</v>
      </c>
      <c r="E1151" s="108" t="s">
        <v>1367</v>
      </c>
      <c r="F1151" s="108" t="s">
        <v>2549</v>
      </c>
      <c r="G1151" s="108" t="s">
        <v>377</v>
      </c>
      <c r="H1151" s="108" t="s">
        <v>2549</v>
      </c>
      <c r="I1151" s="108" t="s">
        <v>4823</v>
      </c>
    </row>
    <row r="1152" spans="1:9" x14ac:dyDescent="0.3">
      <c r="A1152" s="108">
        <v>3004036</v>
      </c>
      <c r="B1152" s="108" t="s">
        <v>4824</v>
      </c>
      <c r="C1152" s="108" t="s">
        <v>4824</v>
      </c>
      <c r="D1152" s="108" t="s">
        <v>4824</v>
      </c>
      <c r="E1152" s="108" t="s">
        <v>1367</v>
      </c>
      <c r="F1152" s="108" t="s">
        <v>2549</v>
      </c>
      <c r="G1152" s="108" t="s">
        <v>377</v>
      </c>
      <c r="H1152" s="108" t="s">
        <v>2549</v>
      </c>
      <c r="I1152" s="108" t="s">
        <v>4824</v>
      </c>
    </row>
    <row r="1153" spans="1:9" x14ac:dyDescent="0.3">
      <c r="A1153" s="108">
        <v>7342629</v>
      </c>
      <c r="B1153" s="108" t="s">
        <v>8083</v>
      </c>
      <c r="C1153" s="108" t="s">
        <v>8083</v>
      </c>
      <c r="D1153" s="108" t="s">
        <v>8084</v>
      </c>
      <c r="E1153" s="108"/>
      <c r="F1153" s="108"/>
      <c r="G1153" s="108"/>
      <c r="H1153" s="108"/>
      <c r="I1153" s="108"/>
    </row>
    <row r="1154" spans="1:9" x14ac:dyDescent="0.3">
      <c r="A1154" s="108"/>
      <c r="B1154" s="108" t="s">
        <v>186</v>
      </c>
      <c r="C1154" s="108" t="s">
        <v>2549</v>
      </c>
      <c r="D1154" s="108" t="s">
        <v>2827</v>
      </c>
      <c r="E1154" s="108" t="s">
        <v>2549</v>
      </c>
      <c r="F1154" s="108" t="s">
        <v>8083</v>
      </c>
      <c r="G1154" s="108"/>
      <c r="H1154" s="108"/>
      <c r="I1154" s="108"/>
    </row>
    <row r="1155" spans="1:9" x14ac:dyDescent="0.3">
      <c r="A1155" s="108">
        <v>7344771</v>
      </c>
      <c r="B1155" s="108" t="s">
        <v>8024</v>
      </c>
      <c r="C1155" s="108" t="s">
        <v>8024</v>
      </c>
      <c r="D1155" s="108" t="s">
        <v>8404</v>
      </c>
      <c r="E1155" s="108" t="s">
        <v>186</v>
      </c>
      <c r="F1155" s="108" t="s">
        <v>2549</v>
      </c>
      <c r="G1155" s="108" t="s">
        <v>2827</v>
      </c>
      <c r="H1155" s="108" t="s">
        <v>2549</v>
      </c>
      <c r="I1155" s="108" t="s">
        <v>8024</v>
      </c>
    </row>
    <row r="1156" spans="1:9" x14ac:dyDescent="0.3">
      <c r="A1156" s="108">
        <v>3856716</v>
      </c>
      <c r="B1156" s="108" t="s">
        <v>6721</v>
      </c>
      <c r="C1156" s="108" t="s">
        <v>6721</v>
      </c>
      <c r="D1156" s="108" t="s">
        <v>6722</v>
      </c>
      <c r="E1156" s="108" t="s">
        <v>1367</v>
      </c>
      <c r="F1156" s="108" t="s">
        <v>2549</v>
      </c>
      <c r="G1156" s="108" t="s">
        <v>377</v>
      </c>
      <c r="H1156" s="108" t="s">
        <v>2549</v>
      </c>
      <c r="I1156" s="108" t="s">
        <v>6721</v>
      </c>
    </row>
    <row r="1157" spans="1:9" x14ac:dyDescent="0.3">
      <c r="A1157" s="108">
        <v>914699</v>
      </c>
      <c r="B1157" s="108" t="s">
        <v>3777</v>
      </c>
      <c r="C1157" s="108" t="s">
        <v>3777</v>
      </c>
      <c r="D1157" s="108" t="s">
        <v>8828</v>
      </c>
      <c r="E1157" s="108"/>
      <c r="F1157" s="108"/>
      <c r="G1157" s="108"/>
      <c r="H1157" s="108"/>
      <c r="I1157" s="108"/>
    </row>
    <row r="1158" spans="1:9" x14ac:dyDescent="0.3">
      <c r="A1158" s="108" t="s">
        <v>8829</v>
      </c>
      <c r="B1158" s="108" t="s">
        <v>1367</v>
      </c>
      <c r="C1158" s="108" t="s">
        <v>2549</v>
      </c>
      <c r="D1158" s="108" t="s">
        <v>377</v>
      </c>
      <c r="E1158" s="108" t="s">
        <v>2549</v>
      </c>
      <c r="F1158" s="108" t="s">
        <v>3777</v>
      </c>
      <c r="G1158" s="108"/>
      <c r="H1158" s="108"/>
      <c r="I1158" s="108"/>
    </row>
    <row r="1159" spans="1:9" x14ac:dyDescent="0.3">
      <c r="A1159" s="108">
        <v>2125766</v>
      </c>
      <c r="B1159" s="108" t="s">
        <v>4825</v>
      </c>
      <c r="C1159" s="108" t="s">
        <v>3777</v>
      </c>
      <c r="D1159" s="108" t="s">
        <v>8830</v>
      </c>
      <c r="E1159" s="108"/>
      <c r="F1159" s="108"/>
      <c r="G1159" s="108"/>
      <c r="H1159" s="108"/>
      <c r="I1159" s="108"/>
    </row>
    <row r="1160" spans="1:9" x14ac:dyDescent="0.3">
      <c r="A1160" s="108" t="s">
        <v>8829</v>
      </c>
      <c r="B1160" s="108" t="s">
        <v>1367</v>
      </c>
      <c r="C1160" s="108" t="s">
        <v>2549</v>
      </c>
      <c r="D1160" s="108" t="s">
        <v>377</v>
      </c>
      <c r="E1160" s="108" t="s">
        <v>2549</v>
      </c>
      <c r="F1160" s="108" t="s">
        <v>4825</v>
      </c>
      <c r="G1160" s="108"/>
      <c r="H1160" s="108"/>
      <c r="I1160" s="108"/>
    </row>
    <row r="1161" spans="1:9" x14ac:dyDescent="0.3">
      <c r="A1161" s="108">
        <v>6530316</v>
      </c>
      <c r="B1161" s="108" t="s">
        <v>3829</v>
      </c>
      <c r="C1161" s="108" t="s">
        <v>3829</v>
      </c>
      <c r="D1161" s="108" t="s">
        <v>3830</v>
      </c>
      <c r="E1161" s="108" t="s">
        <v>186</v>
      </c>
      <c r="F1161" s="108" t="s">
        <v>2549</v>
      </c>
      <c r="G1161" s="108" t="s">
        <v>2827</v>
      </c>
      <c r="H1161" s="108" t="s">
        <v>2549</v>
      </c>
      <c r="I1161" s="108" t="s">
        <v>3829</v>
      </c>
    </row>
    <row r="1162" spans="1:9" x14ac:dyDescent="0.3">
      <c r="A1162" s="108">
        <v>286969</v>
      </c>
      <c r="B1162" s="108" t="s">
        <v>4826</v>
      </c>
      <c r="C1162" s="108" t="s">
        <v>2549</v>
      </c>
      <c r="D1162" s="108" t="s">
        <v>2549</v>
      </c>
      <c r="E1162" s="108" t="s">
        <v>186</v>
      </c>
      <c r="F1162" s="108" t="s">
        <v>2549</v>
      </c>
      <c r="G1162" s="108" t="s">
        <v>2827</v>
      </c>
      <c r="H1162" s="108" t="s">
        <v>2549</v>
      </c>
      <c r="I1162" s="108" t="s">
        <v>4826</v>
      </c>
    </row>
    <row r="1163" spans="1:9" x14ac:dyDescent="0.3">
      <c r="A1163" s="108">
        <v>5788988</v>
      </c>
      <c r="B1163" s="108" t="s">
        <v>3832</v>
      </c>
      <c r="C1163" s="108" t="s">
        <v>3832</v>
      </c>
      <c r="D1163" s="108" t="s">
        <v>3833</v>
      </c>
      <c r="E1163" s="108" t="s">
        <v>186</v>
      </c>
      <c r="F1163" s="108" t="s">
        <v>2549</v>
      </c>
      <c r="G1163" s="108" t="s">
        <v>2827</v>
      </c>
      <c r="H1163" s="108" t="s">
        <v>2549</v>
      </c>
      <c r="I1163" s="108" t="s">
        <v>3832</v>
      </c>
    </row>
    <row r="1164" spans="1:9" x14ac:dyDescent="0.3">
      <c r="A1164" s="108">
        <v>3325490</v>
      </c>
      <c r="B1164" s="108" t="s">
        <v>2563</v>
      </c>
      <c r="C1164" s="108" t="s">
        <v>2563</v>
      </c>
      <c r="D1164" s="108" t="s">
        <v>3820</v>
      </c>
      <c r="E1164" s="108" t="s">
        <v>1367</v>
      </c>
      <c r="F1164" s="108" t="s">
        <v>2549</v>
      </c>
      <c r="G1164" s="108" t="s">
        <v>377</v>
      </c>
      <c r="H1164" s="108" t="s">
        <v>2549</v>
      </c>
      <c r="I1164" s="108" t="s">
        <v>2563</v>
      </c>
    </row>
    <row r="1165" spans="1:9" x14ac:dyDescent="0.3">
      <c r="A1165" s="108">
        <v>7965588</v>
      </c>
      <c r="B1165" s="108" t="s">
        <v>8656</v>
      </c>
      <c r="C1165" s="108" t="s">
        <v>8656</v>
      </c>
      <c r="D1165" s="108" t="s">
        <v>8657</v>
      </c>
      <c r="E1165" s="108" t="s">
        <v>1367</v>
      </c>
      <c r="F1165" s="108" t="s">
        <v>2549</v>
      </c>
      <c r="G1165" s="108" t="s">
        <v>377</v>
      </c>
      <c r="H1165" s="108" t="s">
        <v>2549</v>
      </c>
      <c r="I1165" s="108" t="s">
        <v>8656</v>
      </c>
    </row>
    <row r="1166" spans="1:9" x14ac:dyDescent="0.3">
      <c r="A1166" s="108">
        <v>4808928</v>
      </c>
      <c r="B1166" s="108" t="s">
        <v>6723</v>
      </c>
      <c r="C1166" s="108" t="s">
        <v>6723</v>
      </c>
      <c r="D1166" s="108" t="s">
        <v>6724</v>
      </c>
      <c r="E1166" s="108" t="s">
        <v>1367</v>
      </c>
      <c r="F1166" s="108" t="s">
        <v>2549</v>
      </c>
      <c r="G1166" s="108" t="s">
        <v>2827</v>
      </c>
      <c r="H1166" s="108" t="s">
        <v>2549</v>
      </c>
      <c r="I1166" s="108" t="s">
        <v>6723</v>
      </c>
    </row>
    <row r="1167" spans="1:9" x14ac:dyDescent="0.3">
      <c r="A1167" s="108">
        <v>3659186</v>
      </c>
      <c r="B1167" s="108" t="s">
        <v>3814</v>
      </c>
      <c r="C1167" s="108" t="s">
        <v>3814</v>
      </c>
      <c r="D1167" s="108" t="s">
        <v>3815</v>
      </c>
      <c r="E1167" s="108" t="s">
        <v>1367</v>
      </c>
      <c r="F1167" s="108" t="s">
        <v>2549</v>
      </c>
      <c r="G1167" s="108" t="s">
        <v>377</v>
      </c>
      <c r="H1167" s="108" t="s">
        <v>2549</v>
      </c>
      <c r="I1167" s="108" t="s">
        <v>3814</v>
      </c>
    </row>
    <row r="1168" spans="1:9" x14ac:dyDescent="0.3">
      <c r="A1168" s="108">
        <v>6406736</v>
      </c>
      <c r="B1168" s="108" t="s">
        <v>3781</v>
      </c>
      <c r="C1168" s="108" t="s">
        <v>3781</v>
      </c>
      <c r="D1168" s="108" t="s">
        <v>3782</v>
      </c>
      <c r="E1168" s="108" t="s">
        <v>186</v>
      </c>
      <c r="F1168" s="108" t="s">
        <v>2549</v>
      </c>
      <c r="G1168" s="108" t="s">
        <v>2827</v>
      </c>
      <c r="H1168" s="108" t="s">
        <v>2549</v>
      </c>
      <c r="I1168" s="108" t="s">
        <v>3781</v>
      </c>
    </row>
    <row r="1169" spans="1:9" x14ac:dyDescent="0.3">
      <c r="A1169" s="108">
        <v>2655141</v>
      </c>
      <c r="B1169" s="108" t="s">
        <v>4827</v>
      </c>
      <c r="C1169" s="108" t="s">
        <v>6725</v>
      </c>
      <c r="D1169" s="108" t="s">
        <v>6726</v>
      </c>
      <c r="E1169" s="108" t="s">
        <v>1367</v>
      </c>
      <c r="F1169" s="108" t="s">
        <v>2549</v>
      </c>
      <c r="G1169" s="108" t="s">
        <v>377</v>
      </c>
      <c r="H1169" s="108" t="s">
        <v>2549</v>
      </c>
      <c r="I1169" s="108" t="s">
        <v>4827</v>
      </c>
    </row>
    <row r="1170" spans="1:9" x14ac:dyDescent="0.3">
      <c r="A1170" s="108">
        <v>3004305</v>
      </c>
      <c r="B1170" s="108" t="s">
        <v>4828</v>
      </c>
      <c r="C1170" s="108" t="s">
        <v>4828</v>
      </c>
      <c r="D1170" s="108" t="s">
        <v>6727</v>
      </c>
      <c r="E1170" s="108" t="s">
        <v>1367</v>
      </c>
      <c r="F1170" s="108" t="s">
        <v>2549</v>
      </c>
      <c r="G1170" s="108" t="s">
        <v>377</v>
      </c>
      <c r="H1170" s="108" t="s">
        <v>2549</v>
      </c>
      <c r="I1170" s="108" t="s">
        <v>4828</v>
      </c>
    </row>
    <row r="1171" spans="1:9" x14ac:dyDescent="0.3">
      <c r="A1171" s="108">
        <v>1532896</v>
      </c>
      <c r="B1171" s="108" t="s">
        <v>4829</v>
      </c>
      <c r="C1171" s="108" t="s">
        <v>4829</v>
      </c>
      <c r="D1171" s="108" t="s">
        <v>6728</v>
      </c>
      <c r="E1171" s="108" t="s">
        <v>1367</v>
      </c>
      <c r="F1171" s="108" t="s">
        <v>2549</v>
      </c>
      <c r="G1171" s="108" t="s">
        <v>377</v>
      </c>
      <c r="H1171" s="108" t="s">
        <v>2549</v>
      </c>
      <c r="I1171" s="108" t="s">
        <v>4829</v>
      </c>
    </row>
    <row r="1172" spans="1:9" x14ac:dyDescent="0.3">
      <c r="A1172" s="108">
        <v>1553737</v>
      </c>
      <c r="B1172" s="108" t="s">
        <v>4830</v>
      </c>
      <c r="C1172" s="108" t="s">
        <v>4830</v>
      </c>
      <c r="D1172" s="108" t="s">
        <v>6729</v>
      </c>
      <c r="E1172" s="108" t="s">
        <v>1367</v>
      </c>
      <c r="F1172" s="108" t="s">
        <v>2549</v>
      </c>
      <c r="G1172" s="108" t="s">
        <v>377</v>
      </c>
      <c r="H1172" s="108" t="s">
        <v>2549</v>
      </c>
      <c r="I1172" s="108" t="s">
        <v>4830</v>
      </c>
    </row>
    <row r="1173" spans="1:9" x14ac:dyDescent="0.3">
      <c r="A1173" s="108">
        <v>1543816</v>
      </c>
      <c r="B1173" s="108" t="s">
        <v>4831</v>
      </c>
      <c r="C1173" s="108" t="s">
        <v>4831</v>
      </c>
      <c r="D1173" s="108" t="s">
        <v>6730</v>
      </c>
      <c r="E1173" s="108" t="s">
        <v>1367</v>
      </c>
      <c r="F1173" s="108" t="s">
        <v>2549</v>
      </c>
      <c r="G1173" s="108" t="s">
        <v>377</v>
      </c>
      <c r="H1173" s="108" t="s">
        <v>2549</v>
      </c>
      <c r="I1173" s="108" t="s">
        <v>4831</v>
      </c>
    </row>
    <row r="1174" spans="1:9" x14ac:dyDescent="0.3">
      <c r="A1174" s="108">
        <v>217138</v>
      </c>
      <c r="B1174" s="108" t="s">
        <v>4832</v>
      </c>
      <c r="C1174" s="108" t="s">
        <v>6731</v>
      </c>
      <c r="D1174" s="108" t="s">
        <v>6732</v>
      </c>
      <c r="E1174" s="108" t="s">
        <v>1367</v>
      </c>
      <c r="F1174" s="108" t="s">
        <v>2549</v>
      </c>
      <c r="G1174" s="108" t="s">
        <v>377</v>
      </c>
      <c r="H1174" s="108" t="s">
        <v>102</v>
      </c>
      <c r="I1174" s="108" t="s">
        <v>4832</v>
      </c>
    </row>
    <row r="1175" spans="1:9" x14ac:dyDescent="0.3">
      <c r="A1175" s="108">
        <v>217130</v>
      </c>
      <c r="B1175" s="108" t="s">
        <v>4833</v>
      </c>
      <c r="C1175" s="108" t="s">
        <v>6733</v>
      </c>
      <c r="D1175" s="108" t="s">
        <v>6734</v>
      </c>
      <c r="E1175" s="108" t="s">
        <v>1367</v>
      </c>
      <c r="F1175" s="108" t="s">
        <v>2549</v>
      </c>
      <c r="G1175" s="108" t="s">
        <v>377</v>
      </c>
      <c r="H1175" s="108" t="s">
        <v>102</v>
      </c>
      <c r="I1175" s="108" t="s">
        <v>4833</v>
      </c>
    </row>
    <row r="1176" spans="1:9" x14ac:dyDescent="0.3">
      <c r="A1176" s="108">
        <v>201676</v>
      </c>
      <c r="B1176" s="108" t="s">
        <v>4834</v>
      </c>
      <c r="C1176" s="108" t="s">
        <v>6735</v>
      </c>
      <c r="D1176" s="108" t="s">
        <v>6736</v>
      </c>
      <c r="E1176" s="108" t="s">
        <v>1367</v>
      </c>
      <c r="F1176" s="108" t="s">
        <v>2549</v>
      </c>
      <c r="G1176" s="108" t="s">
        <v>377</v>
      </c>
      <c r="H1176" s="108" t="s">
        <v>102</v>
      </c>
      <c r="I1176" s="108" t="s">
        <v>4834</v>
      </c>
    </row>
    <row r="1177" spans="1:9" x14ac:dyDescent="0.3">
      <c r="A1177" s="108">
        <v>217096</v>
      </c>
      <c r="B1177" s="108" t="s">
        <v>4835</v>
      </c>
      <c r="C1177" s="108" t="s">
        <v>6737</v>
      </c>
      <c r="D1177" s="108" t="s">
        <v>6738</v>
      </c>
      <c r="E1177" s="108" t="s">
        <v>1367</v>
      </c>
      <c r="F1177" s="108" t="s">
        <v>2549</v>
      </c>
      <c r="G1177" s="108" t="s">
        <v>377</v>
      </c>
      <c r="H1177" s="108" t="s">
        <v>102</v>
      </c>
      <c r="I1177" s="108" t="s">
        <v>4835</v>
      </c>
    </row>
    <row r="1178" spans="1:9" x14ac:dyDescent="0.3">
      <c r="A1178" s="108">
        <v>217145</v>
      </c>
      <c r="B1178" s="108" t="s">
        <v>4836</v>
      </c>
      <c r="C1178" s="108" t="s">
        <v>6739</v>
      </c>
      <c r="D1178" s="108" t="s">
        <v>6740</v>
      </c>
      <c r="E1178" s="108" t="s">
        <v>1367</v>
      </c>
      <c r="F1178" s="108" t="s">
        <v>2549</v>
      </c>
      <c r="G1178" s="108" t="s">
        <v>377</v>
      </c>
      <c r="H1178" s="108" t="s">
        <v>102</v>
      </c>
      <c r="I1178" s="108" t="s">
        <v>4836</v>
      </c>
    </row>
    <row r="1179" spans="1:9" x14ac:dyDescent="0.3">
      <c r="A1179" s="108">
        <v>217172</v>
      </c>
      <c r="B1179" s="108" t="s">
        <v>4837</v>
      </c>
      <c r="C1179" s="108" t="s">
        <v>4837</v>
      </c>
      <c r="D1179" s="108" t="s">
        <v>6741</v>
      </c>
      <c r="E1179" s="108" t="s">
        <v>1367</v>
      </c>
      <c r="F1179" s="108" t="s">
        <v>2549</v>
      </c>
      <c r="G1179" s="108" t="s">
        <v>377</v>
      </c>
      <c r="H1179" s="108" t="s">
        <v>102</v>
      </c>
      <c r="I1179" s="108" t="s">
        <v>2549</v>
      </c>
    </row>
    <row r="1180" spans="1:9" x14ac:dyDescent="0.3">
      <c r="A1180" s="108">
        <v>217157</v>
      </c>
      <c r="B1180" s="108" t="s">
        <v>4838</v>
      </c>
      <c r="C1180" s="108" t="s">
        <v>6742</v>
      </c>
      <c r="D1180" s="108" t="s">
        <v>6743</v>
      </c>
      <c r="E1180" s="108" t="s">
        <v>1367</v>
      </c>
      <c r="F1180" s="108" t="s">
        <v>2549</v>
      </c>
      <c r="G1180" s="108" t="s">
        <v>377</v>
      </c>
      <c r="H1180" s="108" t="s">
        <v>102</v>
      </c>
      <c r="I1180" s="108" t="s">
        <v>4838</v>
      </c>
    </row>
    <row r="1181" spans="1:9" x14ac:dyDescent="0.3">
      <c r="A1181" s="108">
        <v>217166</v>
      </c>
      <c r="B1181" s="108" t="s">
        <v>4839</v>
      </c>
      <c r="C1181" s="108" t="s">
        <v>6744</v>
      </c>
      <c r="D1181" s="108" t="s">
        <v>6745</v>
      </c>
      <c r="E1181" s="108" t="s">
        <v>1367</v>
      </c>
      <c r="F1181" s="108" t="s">
        <v>2549</v>
      </c>
      <c r="G1181" s="108" t="s">
        <v>377</v>
      </c>
      <c r="H1181" s="108" t="s">
        <v>102</v>
      </c>
      <c r="I1181" s="108" t="s">
        <v>4839</v>
      </c>
    </row>
    <row r="1182" spans="1:9" x14ac:dyDescent="0.3">
      <c r="A1182" s="108">
        <v>217150</v>
      </c>
      <c r="B1182" s="108" t="s">
        <v>4840</v>
      </c>
      <c r="C1182" s="108" t="s">
        <v>6746</v>
      </c>
      <c r="D1182" s="108" t="s">
        <v>6747</v>
      </c>
      <c r="E1182" s="108" t="s">
        <v>1367</v>
      </c>
      <c r="F1182" s="108" t="s">
        <v>2549</v>
      </c>
      <c r="G1182" s="108" t="s">
        <v>377</v>
      </c>
      <c r="H1182" s="108" t="s">
        <v>102</v>
      </c>
      <c r="I1182" s="108" t="s">
        <v>4840</v>
      </c>
    </row>
    <row r="1183" spans="1:9" x14ac:dyDescent="0.3">
      <c r="A1183" s="108">
        <v>217161</v>
      </c>
      <c r="B1183" s="108" t="s">
        <v>4841</v>
      </c>
      <c r="C1183" s="108" t="s">
        <v>6748</v>
      </c>
      <c r="D1183" s="108" t="s">
        <v>6749</v>
      </c>
      <c r="E1183" s="108" t="s">
        <v>1367</v>
      </c>
      <c r="F1183" s="108" t="s">
        <v>2549</v>
      </c>
      <c r="G1183" s="108" t="s">
        <v>377</v>
      </c>
      <c r="H1183" s="108" t="s">
        <v>102</v>
      </c>
      <c r="I1183" s="108" t="s">
        <v>4841</v>
      </c>
    </row>
    <row r="1184" spans="1:9" x14ac:dyDescent="0.3">
      <c r="A1184" s="108">
        <v>289979</v>
      </c>
      <c r="B1184" s="108" t="s">
        <v>3721</v>
      </c>
      <c r="C1184" s="108" t="s">
        <v>3721</v>
      </c>
      <c r="D1184" s="108" t="s">
        <v>3722</v>
      </c>
      <c r="E1184" s="108" t="s">
        <v>1367</v>
      </c>
      <c r="F1184" s="108" t="s">
        <v>2549</v>
      </c>
      <c r="G1184" s="108" t="s">
        <v>377</v>
      </c>
      <c r="H1184" s="108" t="s">
        <v>2549</v>
      </c>
      <c r="I1184" s="108" t="s">
        <v>3721</v>
      </c>
    </row>
    <row r="1185" spans="1:9" x14ac:dyDescent="0.3">
      <c r="A1185" s="108">
        <v>289963</v>
      </c>
      <c r="B1185" s="108" t="s">
        <v>3723</v>
      </c>
      <c r="C1185" s="108" t="s">
        <v>3723</v>
      </c>
      <c r="D1185" s="108" t="s">
        <v>3724</v>
      </c>
      <c r="E1185" s="108" t="s">
        <v>1367</v>
      </c>
      <c r="F1185" s="108" t="s">
        <v>2549</v>
      </c>
      <c r="G1185" s="108" t="s">
        <v>377</v>
      </c>
      <c r="H1185" s="108" t="s">
        <v>2549</v>
      </c>
      <c r="I1185" s="108" t="s">
        <v>3723</v>
      </c>
    </row>
    <row r="1186" spans="1:9" x14ac:dyDescent="0.3">
      <c r="A1186" s="108">
        <v>3111406</v>
      </c>
      <c r="B1186" s="108" t="s">
        <v>4842</v>
      </c>
      <c r="C1186" s="108" t="s">
        <v>6750</v>
      </c>
      <c r="D1186" s="108" t="s">
        <v>6750</v>
      </c>
      <c r="E1186" s="108" t="s">
        <v>186</v>
      </c>
      <c r="F1186" s="108" t="s">
        <v>2549</v>
      </c>
      <c r="G1186" s="108" t="s">
        <v>2827</v>
      </c>
      <c r="H1186" s="108" t="s">
        <v>2549</v>
      </c>
      <c r="I1186" s="108" t="s">
        <v>4842</v>
      </c>
    </row>
    <row r="1187" spans="1:9" x14ac:dyDescent="0.3">
      <c r="A1187" s="108">
        <v>3111396</v>
      </c>
      <c r="B1187" s="108" t="s">
        <v>4843</v>
      </c>
      <c r="C1187" s="108" t="s">
        <v>6751</v>
      </c>
      <c r="D1187" s="108" t="s">
        <v>6751</v>
      </c>
      <c r="E1187" s="108" t="s">
        <v>186</v>
      </c>
      <c r="F1187" s="108" t="s">
        <v>2549</v>
      </c>
      <c r="G1187" s="108" t="s">
        <v>2827</v>
      </c>
      <c r="H1187" s="108" t="s">
        <v>2549</v>
      </c>
      <c r="I1187" s="108" t="s">
        <v>4843</v>
      </c>
    </row>
    <row r="1188" spans="1:9" x14ac:dyDescent="0.3">
      <c r="A1188" s="108">
        <v>289928</v>
      </c>
      <c r="B1188" s="108" t="s">
        <v>3725</v>
      </c>
      <c r="C1188" s="108" t="s">
        <v>3725</v>
      </c>
      <c r="D1188" s="108" t="s">
        <v>3726</v>
      </c>
      <c r="E1188" s="108" t="s">
        <v>1367</v>
      </c>
      <c r="F1188" s="108" t="s">
        <v>2549</v>
      </c>
      <c r="G1188" s="108" t="s">
        <v>377</v>
      </c>
      <c r="H1188" s="108" t="s">
        <v>2549</v>
      </c>
      <c r="I1188" s="108" t="s">
        <v>3725</v>
      </c>
    </row>
    <row r="1189" spans="1:9" x14ac:dyDescent="0.3">
      <c r="A1189" s="108">
        <v>289916</v>
      </c>
      <c r="B1189" s="108" t="s">
        <v>3727</v>
      </c>
      <c r="C1189" s="108" t="s">
        <v>3727</v>
      </c>
      <c r="D1189" s="108" t="s">
        <v>3728</v>
      </c>
      <c r="E1189" s="108" t="s">
        <v>1367</v>
      </c>
      <c r="F1189" s="108" t="s">
        <v>2549</v>
      </c>
      <c r="G1189" s="108" t="s">
        <v>377</v>
      </c>
      <c r="H1189" s="108" t="s">
        <v>2549</v>
      </c>
      <c r="I1189" s="108" t="s">
        <v>3727</v>
      </c>
    </row>
    <row r="1190" spans="1:9" x14ac:dyDescent="0.3">
      <c r="A1190" s="108">
        <v>289920</v>
      </c>
      <c r="B1190" s="108" t="s">
        <v>3729</v>
      </c>
      <c r="C1190" s="108" t="s">
        <v>3729</v>
      </c>
      <c r="D1190" s="108" t="s">
        <v>3730</v>
      </c>
      <c r="E1190" s="108" t="s">
        <v>1367</v>
      </c>
      <c r="F1190" s="108" t="s">
        <v>2549</v>
      </c>
      <c r="G1190" s="108" t="s">
        <v>377</v>
      </c>
      <c r="H1190" s="108" t="s">
        <v>2549</v>
      </c>
      <c r="I1190" s="108" t="s">
        <v>3729</v>
      </c>
    </row>
    <row r="1191" spans="1:9" x14ac:dyDescent="0.3">
      <c r="A1191" s="108">
        <v>3438539</v>
      </c>
      <c r="B1191" s="108" t="s">
        <v>4844</v>
      </c>
      <c r="C1191" s="108" t="s">
        <v>6752</v>
      </c>
      <c r="D1191" s="108" t="s">
        <v>6752</v>
      </c>
      <c r="E1191" s="108" t="s">
        <v>186</v>
      </c>
      <c r="F1191" s="108" t="s">
        <v>2549</v>
      </c>
      <c r="G1191" s="108" t="s">
        <v>2827</v>
      </c>
      <c r="H1191" s="108" t="s">
        <v>2549</v>
      </c>
      <c r="I1191" s="108" t="s">
        <v>4844</v>
      </c>
    </row>
    <row r="1192" spans="1:9" x14ac:dyDescent="0.3">
      <c r="A1192" s="108">
        <v>289954</v>
      </c>
      <c r="B1192" s="108" t="s">
        <v>3731</v>
      </c>
      <c r="C1192" s="108" t="s">
        <v>3731</v>
      </c>
      <c r="D1192" s="108" t="s">
        <v>3732</v>
      </c>
      <c r="E1192" s="108" t="s">
        <v>1367</v>
      </c>
      <c r="F1192" s="108" t="s">
        <v>2549</v>
      </c>
      <c r="G1192" s="108" t="s">
        <v>377</v>
      </c>
      <c r="H1192" s="108" t="s">
        <v>2549</v>
      </c>
      <c r="I1192" s="108" t="s">
        <v>3731</v>
      </c>
    </row>
    <row r="1193" spans="1:9" x14ac:dyDescent="0.3">
      <c r="A1193" s="108">
        <v>1512051</v>
      </c>
      <c r="B1193" s="108" t="s">
        <v>121</v>
      </c>
      <c r="C1193" s="108" t="s">
        <v>121</v>
      </c>
      <c r="D1193" s="108" t="s">
        <v>6753</v>
      </c>
      <c r="E1193" s="108" t="s">
        <v>1367</v>
      </c>
      <c r="F1193" s="108" t="s">
        <v>2549</v>
      </c>
      <c r="G1193" s="108" t="s">
        <v>377</v>
      </c>
      <c r="H1193" s="108" t="s">
        <v>2549</v>
      </c>
      <c r="I1193" s="108" t="s">
        <v>121</v>
      </c>
    </row>
    <row r="1194" spans="1:9" x14ac:dyDescent="0.3">
      <c r="A1194" s="108">
        <v>3111411</v>
      </c>
      <c r="B1194" s="108" t="s">
        <v>4845</v>
      </c>
      <c r="C1194" s="108" t="s">
        <v>6754</v>
      </c>
      <c r="D1194" s="108" t="s">
        <v>6754</v>
      </c>
      <c r="E1194" s="108" t="s">
        <v>186</v>
      </c>
      <c r="F1194" s="108" t="s">
        <v>2549</v>
      </c>
      <c r="G1194" s="108" t="s">
        <v>2827</v>
      </c>
      <c r="H1194" s="108" t="s">
        <v>2549</v>
      </c>
      <c r="I1194" s="108" t="s">
        <v>4845</v>
      </c>
    </row>
    <row r="1195" spans="1:9" x14ac:dyDescent="0.3">
      <c r="A1195" s="108">
        <v>289971</v>
      </c>
      <c r="B1195" s="108" t="s">
        <v>3733</v>
      </c>
      <c r="C1195" s="108" t="s">
        <v>3733</v>
      </c>
      <c r="D1195" s="108" t="s">
        <v>3734</v>
      </c>
      <c r="E1195" s="108" t="s">
        <v>1367</v>
      </c>
      <c r="F1195" s="108" t="s">
        <v>2549</v>
      </c>
      <c r="G1195" s="108" t="s">
        <v>377</v>
      </c>
      <c r="H1195" s="108" t="s">
        <v>2549</v>
      </c>
      <c r="I1195" s="108" t="s">
        <v>3733</v>
      </c>
    </row>
    <row r="1196" spans="1:9" x14ac:dyDescent="0.3">
      <c r="A1196" s="108">
        <v>3143337</v>
      </c>
      <c r="B1196" s="108" t="s">
        <v>4846</v>
      </c>
      <c r="C1196" s="108" t="s">
        <v>4846</v>
      </c>
      <c r="D1196" s="108" t="s">
        <v>6755</v>
      </c>
      <c r="E1196" s="108" t="s">
        <v>186</v>
      </c>
      <c r="F1196" s="108" t="s">
        <v>2549</v>
      </c>
      <c r="G1196" s="108" t="s">
        <v>2827</v>
      </c>
      <c r="H1196" s="108" t="s">
        <v>2549</v>
      </c>
      <c r="I1196" s="108" t="s">
        <v>4846</v>
      </c>
    </row>
    <row r="1197" spans="1:9" x14ac:dyDescent="0.3">
      <c r="A1197" s="108">
        <v>3111445</v>
      </c>
      <c r="B1197" s="108" t="s">
        <v>4847</v>
      </c>
      <c r="C1197" s="108" t="s">
        <v>6756</v>
      </c>
      <c r="D1197" s="108" t="s">
        <v>6756</v>
      </c>
      <c r="E1197" s="108" t="s">
        <v>186</v>
      </c>
      <c r="F1197" s="108" t="s">
        <v>2549</v>
      </c>
      <c r="G1197" s="108" t="s">
        <v>2827</v>
      </c>
      <c r="H1197" s="108" t="s">
        <v>2549</v>
      </c>
      <c r="I1197" s="108" t="s">
        <v>4847</v>
      </c>
    </row>
    <row r="1198" spans="1:9" x14ac:dyDescent="0.3">
      <c r="A1198" s="108">
        <v>3111455</v>
      </c>
      <c r="B1198" s="108" t="s">
        <v>4848</v>
      </c>
      <c r="C1198" s="108" t="s">
        <v>6757</v>
      </c>
      <c r="D1198" s="108" t="s">
        <v>6757</v>
      </c>
      <c r="E1198" s="108" t="s">
        <v>186</v>
      </c>
      <c r="F1198" s="108" t="s">
        <v>2549</v>
      </c>
      <c r="G1198" s="108" t="s">
        <v>2827</v>
      </c>
      <c r="H1198" s="108" t="s">
        <v>2549</v>
      </c>
      <c r="I1198" s="108" t="s">
        <v>4848</v>
      </c>
    </row>
    <row r="1199" spans="1:9" x14ac:dyDescent="0.3">
      <c r="A1199" s="108">
        <v>3111467</v>
      </c>
      <c r="B1199" s="108" t="s">
        <v>4849</v>
      </c>
      <c r="C1199" s="108" t="s">
        <v>6758</v>
      </c>
      <c r="D1199" s="108" t="s">
        <v>6758</v>
      </c>
      <c r="E1199" s="108" t="s">
        <v>186</v>
      </c>
      <c r="F1199" s="108" t="s">
        <v>2549</v>
      </c>
      <c r="G1199" s="108" t="s">
        <v>2827</v>
      </c>
      <c r="H1199" s="108" t="s">
        <v>2549</v>
      </c>
      <c r="I1199" s="108" t="s">
        <v>4849</v>
      </c>
    </row>
    <row r="1200" spans="1:9" x14ac:dyDescent="0.3">
      <c r="A1200" s="108">
        <v>3111433</v>
      </c>
      <c r="B1200" s="108" t="s">
        <v>4850</v>
      </c>
      <c r="C1200" s="108" t="s">
        <v>6759</v>
      </c>
      <c r="D1200" s="108" t="s">
        <v>6759</v>
      </c>
      <c r="E1200" s="108" t="s">
        <v>186</v>
      </c>
      <c r="F1200" s="108" t="s">
        <v>2549</v>
      </c>
      <c r="G1200" s="108" t="s">
        <v>2827</v>
      </c>
      <c r="H1200" s="108" t="s">
        <v>2549</v>
      </c>
      <c r="I1200" s="108" t="s">
        <v>4850</v>
      </c>
    </row>
    <row r="1201" spans="1:9" x14ac:dyDescent="0.3">
      <c r="A1201" s="108">
        <v>3111450</v>
      </c>
      <c r="B1201" s="108" t="s">
        <v>4851</v>
      </c>
      <c r="C1201" s="108" t="s">
        <v>6760</v>
      </c>
      <c r="D1201" s="108" t="s">
        <v>6760</v>
      </c>
      <c r="E1201" s="108" t="s">
        <v>186</v>
      </c>
      <c r="F1201" s="108" t="s">
        <v>2549</v>
      </c>
      <c r="G1201" s="108" t="s">
        <v>2827</v>
      </c>
      <c r="H1201" s="108" t="s">
        <v>2549</v>
      </c>
      <c r="I1201" s="108" t="s">
        <v>6761</v>
      </c>
    </row>
    <row r="1202" spans="1:9" x14ac:dyDescent="0.3">
      <c r="A1202" s="108">
        <v>3111372</v>
      </c>
      <c r="B1202" s="108" t="s">
        <v>4852</v>
      </c>
      <c r="C1202" s="108" t="s">
        <v>6762</v>
      </c>
      <c r="D1202" s="108" t="s">
        <v>6762</v>
      </c>
      <c r="E1202" s="108" t="s">
        <v>186</v>
      </c>
      <c r="F1202" s="108" t="s">
        <v>2549</v>
      </c>
      <c r="G1202" s="108" t="s">
        <v>2827</v>
      </c>
      <c r="H1202" s="108" t="s">
        <v>2549</v>
      </c>
      <c r="I1202" s="108" t="s">
        <v>4852</v>
      </c>
    </row>
    <row r="1203" spans="1:9" x14ac:dyDescent="0.3">
      <c r="A1203" s="108">
        <v>3111383</v>
      </c>
      <c r="B1203" s="108" t="s">
        <v>4853</v>
      </c>
      <c r="C1203" s="108" t="s">
        <v>6763</v>
      </c>
      <c r="D1203" s="108" t="s">
        <v>6763</v>
      </c>
      <c r="E1203" s="108" t="s">
        <v>186</v>
      </c>
      <c r="F1203" s="108" t="s">
        <v>2549</v>
      </c>
      <c r="G1203" s="108" t="s">
        <v>2827</v>
      </c>
      <c r="H1203" s="108" t="s">
        <v>2549</v>
      </c>
      <c r="I1203" s="108" t="s">
        <v>4853</v>
      </c>
    </row>
    <row r="1204" spans="1:9" x14ac:dyDescent="0.3">
      <c r="A1204" s="108">
        <v>3916553</v>
      </c>
      <c r="B1204" s="108" t="s">
        <v>2314</v>
      </c>
      <c r="C1204" s="108" t="s">
        <v>6764</v>
      </c>
      <c r="D1204" s="108" t="s">
        <v>6765</v>
      </c>
      <c r="E1204" s="108" t="s">
        <v>186</v>
      </c>
      <c r="F1204" s="108" t="s">
        <v>2549</v>
      </c>
      <c r="G1204" s="108" t="s">
        <v>377</v>
      </c>
      <c r="H1204" s="108" t="s">
        <v>2549</v>
      </c>
      <c r="I1204" s="108" t="s">
        <v>2313</v>
      </c>
    </row>
    <row r="1205" spans="1:9" x14ac:dyDescent="0.3">
      <c r="A1205" s="108">
        <v>289904</v>
      </c>
      <c r="B1205" s="108" t="s">
        <v>3735</v>
      </c>
      <c r="C1205" s="108" t="s">
        <v>3735</v>
      </c>
      <c r="D1205" s="108" t="s">
        <v>3736</v>
      </c>
      <c r="E1205" s="108" t="s">
        <v>1367</v>
      </c>
      <c r="F1205" s="108" t="s">
        <v>2549</v>
      </c>
      <c r="G1205" s="108" t="s">
        <v>377</v>
      </c>
      <c r="H1205" s="108" t="s">
        <v>2549</v>
      </c>
      <c r="I1205" s="108" t="s">
        <v>3735</v>
      </c>
    </row>
    <row r="1206" spans="1:9" x14ac:dyDescent="0.3">
      <c r="A1206" s="108">
        <v>289967</v>
      </c>
      <c r="B1206" s="108" t="s">
        <v>3737</v>
      </c>
      <c r="C1206" s="108" t="s">
        <v>3737</v>
      </c>
      <c r="D1206" s="108" t="s">
        <v>3738</v>
      </c>
      <c r="E1206" s="108" t="s">
        <v>1367</v>
      </c>
      <c r="F1206" s="108" t="s">
        <v>2549</v>
      </c>
      <c r="G1206" s="108" t="s">
        <v>377</v>
      </c>
      <c r="H1206" s="108" t="s">
        <v>2549</v>
      </c>
      <c r="I1206" s="108" t="s">
        <v>3737</v>
      </c>
    </row>
    <row r="1207" spans="1:9" x14ac:dyDescent="0.3">
      <c r="A1207" s="108">
        <v>289986</v>
      </c>
      <c r="B1207" s="108" t="s">
        <v>3739</v>
      </c>
      <c r="C1207" s="108" t="s">
        <v>3739</v>
      </c>
      <c r="D1207" s="108" t="s">
        <v>3740</v>
      </c>
      <c r="E1207" s="108" t="s">
        <v>1367</v>
      </c>
      <c r="F1207" s="108" t="s">
        <v>2549</v>
      </c>
      <c r="G1207" s="108" t="s">
        <v>377</v>
      </c>
      <c r="H1207" s="108" t="s">
        <v>2549</v>
      </c>
      <c r="I1207" s="108" t="s">
        <v>3739</v>
      </c>
    </row>
    <row r="1208" spans="1:9" x14ac:dyDescent="0.3">
      <c r="A1208" s="108">
        <v>888086</v>
      </c>
      <c r="B1208" s="108" t="s">
        <v>3741</v>
      </c>
      <c r="C1208" s="108" t="s">
        <v>3741</v>
      </c>
      <c r="D1208" s="108" t="s">
        <v>3742</v>
      </c>
      <c r="E1208" s="108" t="s">
        <v>1367</v>
      </c>
      <c r="F1208" s="108" t="s">
        <v>2549</v>
      </c>
      <c r="G1208" s="108" t="s">
        <v>377</v>
      </c>
      <c r="H1208" s="108" t="s">
        <v>2549</v>
      </c>
      <c r="I1208" s="108" t="s">
        <v>3741</v>
      </c>
    </row>
    <row r="1209" spans="1:9" x14ac:dyDescent="0.3">
      <c r="A1209" s="108">
        <v>289937</v>
      </c>
      <c r="B1209" s="108" t="s">
        <v>3743</v>
      </c>
      <c r="C1209" s="108" t="s">
        <v>3743</v>
      </c>
      <c r="D1209" s="108" t="s">
        <v>3744</v>
      </c>
      <c r="E1209" s="108" t="s">
        <v>1367</v>
      </c>
      <c r="F1209" s="108" t="s">
        <v>2549</v>
      </c>
      <c r="G1209" s="108" t="s">
        <v>377</v>
      </c>
      <c r="H1209" s="108" t="s">
        <v>2549</v>
      </c>
      <c r="I1209" s="108" t="s">
        <v>3743</v>
      </c>
    </row>
    <row r="1210" spans="1:9" x14ac:dyDescent="0.3">
      <c r="A1210" s="108">
        <v>289975</v>
      </c>
      <c r="B1210" s="108" t="s">
        <v>3745</v>
      </c>
      <c r="C1210" s="108" t="s">
        <v>3745</v>
      </c>
      <c r="D1210" s="108" t="s">
        <v>3746</v>
      </c>
      <c r="E1210" s="108" t="s">
        <v>1367</v>
      </c>
      <c r="F1210" s="108" t="s">
        <v>2549</v>
      </c>
      <c r="G1210" s="108" t="s">
        <v>377</v>
      </c>
      <c r="H1210" s="108" t="s">
        <v>2549</v>
      </c>
      <c r="I1210" s="108" t="s">
        <v>3745</v>
      </c>
    </row>
    <row r="1211" spans="1:9" x14ac:dyDescent="0.3">
      <c r="A1211" s="108">
        <v>888090</v>
      </c>
      <c r="B1211" s="108" t="s">
        <v>3747</v>
      </c>
      <c r="C1211" s="108" t="s">
        <v>3747</v>
      </c>
      <c r="D1211" s="108" t="s">
        <v>3748</v>
      </c>
      <c r="E1211" s="108" t="s">
        <v>1367</v>
      </c>
      <c r="F1211" s="108" t="s">
        <v>2549</v>
      </c>
      <c r="G1211" s="108" t="s">
        <v>377</v>
      </c>
      <c r="H1211" s="108" t="s">
        <v>2549</v>
      </c>
      <c r="I1211" s="108" t="s">
        <v>3747</v>
      </c>
    </row>
    <row r="1212" spans="1:9" x14ac:dyDescent="0.3">
      <c r="A1212" s="108">
        <v>888094</v>
      </c>
      <c r="B1212" s="108" t="s">
        <v>3749</v>
      </c>
      <c r="C1212" s="108" t="s">
        <v>3749</v>
      </c>
      <c r="D1212" s="108" t="s">
        <v>3750</v>
      </c>
      <c r="E1212" s="108" t="s">
        <v>1367</v>
      </c>
      <c r="F1212" s="108" t="s">
        <v>2549</v>
      </c>
      <c r="G1212" s="108" t="s">
        <v>377</v>
      </c>
      <c r="H1212" s="108" t="s">
        <v>2549</v>
      </c>
      <c r="I1212" s="108" t="s">
        <v>3749</v>
      </c>
    </row>
    <row r="1213" spans="1:9" x14ac:dyDescent="0.3">
      <c r="A1213" s="108">
        <v>290000</v>
      </c>
      <c r="B1213" s="108" t="s">
        <v>3751</v>
      </c>
      <c r="C1213" s="108" t="s">
        <v>3751</v>
      </c>
      <c r="D1213" s="108" t="s">
        <v>3752</v>
      </c>
      <c r="E1213" s="108" t="s">
        <v>1367</v>
      </c>
      <c r="F1213" s="108" t="s">
        <v>2549</v>
      </c>
      <c r="G1213" s="108" t="s">
        <v>377</v>
      </c>
      <c r="H1213" s="108" t="s">
        <v>2549</v>
      </c>
      <c r="I1213" s="108" t="s">
        <v>3751</v>
      </c>
    </row>
    <row r="1214" spans="1:9" x14ac:dyDescent="0.3">
      <c r="A1214" s="108">
        <v>289941</v>
      </c>
      <c r="B1214" s="108" t="s">
        <v>3753</v>
      </c>
      <c r="C1214" s="108" t="s">
        <v>3753</v>
      </c>
      <c r="D1214" s="108" t="s">
        <v>3754</v>
      </c>
      <c r="E1214" s="108" t="s">
        <v>1367</v>
      </c>
      <c r="F1214" s="108" t="s">
        <v>2549</v>
      </c>
      <c r="G1214" s="108" t="s">
        <v>377</v>
      </c>
      <c r="H1214" s="108" t="s">
        <v>2549</v>
      </c>
      <c r="I1214" s="108" t="s">
        <v>3753</v>
      </c>
    </row>
    <row r="1215" spans="1:9" x14ac:dyDescent="0.3">
      <c r="A1215" s="108">
        <v>289950</v>
      </c>
      <c r="B1215" s="108" t="s">
        <v>3755</v>
      </c>
      <c r="C1215" s="108" t="s">
        <v>3755</v>
      </c>
      <c r="D1215" s="108" t="s">
        <v>3756</v>
      </c>
      <c r="E1215" s="108" t="s">
        <v>1367</v>
      </c>
      <c r="F1215" s="108" t="s">
        <v>2549</v>
      </c>
      <c r="G1215" s="108" t="s">
        <v>377</v>
      </c>
      <c r="H1215" s="108" t="s">
        <v>2549</v>
      </c>
      <c r="I1215" s="108" t="s">
        <v>3755</v>
      </c>
    </row>
    <row r="1216" spans="1:9" x14ac:dyDescent="0.3">
      <c r="A1216" s="108">
        <v>3389530</v>
      </c>
      <c r="B1216" s="108" t="s">
        <v>2094</v>
      </c>
      <c r="C1216" s="108" t="s">
        <v>6766</v>
      </c>
      <c r="D1216" s="108" t="s">
        <v>6767</v>
      </c>
      <c r="E1216" s="108" t="s">
        <v>186</v>
      </c>
      <c r="F1216" s="108" t="s">
        <v>2549</v>
      </c>
      <c r="G1216" s="108" t="s">
        <v>2827</v>
      </c>
      <c r="H1216" s="108" t="s">
        <v>2549</v>
      </c>
      <c r="I1216" s="108" t="s">
        <v>2094</v>
      </c>
    </row>
    <row r="1217" spans="1:9" x14ac:dyDescent="0.3">
      <c r="A1217" s="108">
        <v>3111417</v>
      </c>
      <c r="B1217" s="108" t="s">
        <v>4854</v>
      </c>
      <c r="C1217" s="108" t="s">
        <v>6768</v>
      </c>
      <c r="D1217" s="108" t="s">
        <v>6769</v>
      </c>
      <c r="E1217" s="108" t="s">
        <v>186</v>
      </c>
      <c r="F1217" s="108" t="s">
        <v>2549</v>
      </c>
      <c r="G1217" s="108" t="s">
        <v>2827</v>
      </c>
      <c r="H1217" s="108" t="s">
        <v>2549</v>
      </c>
      <c r="I1217" s="108" t="s">
        <v>6770</v>
      </c>
    </row>
    <row r="1218" spans="1:9" x14ac:dyDescent="0.3">
      <c r="A1218" s="108">
        <v>289932</v>
      </c>
      <c r="B1218" s="108" t="s">
        <v>3757</v>
      </c>
      <c r="C1218" s="108" t="s">
        <v>3757</v>
      </c>
      <c r="D1218" s="108" t="s">
        <v>3758</v>
      </c>
      <c r="E1218" s="108" t="s">
        <v>1367</v>
      </c>
      <c r="F1218" s="108" t="s">
        <v>2549</v>
      </c>
      <c r="G1218" s="108" t="s">
        <v>377</v>
      </c>
      <c r="H1218" s="108" t="s">
        <v>2549</v>
      </c>
      <c r="I1218" s="108" t="s">
        <v>3757</v>
      </c>
    </row>
    <row r="1219" spans="1:9" x14ac:dyDescent="0.3">
      <c r="A1219" s="108">
        <v>289958</v>
      </c>
      <c r="B1219" s="108" t="s">
        <v>3759</v>
      </c>
      <c r="C1219" s="108" t="s">
        <v>3759</v>
      </c>
      <c r="D1219" s="108" t="s">
        <v>3760</v>
      </c>
      <c r="E1219" s="108" t="s">
        <v>1367</v>
      </c>
      <c r="F1219" s="108" t="s">
        <v>2549</v>
      </c>
      <c r="G1219" s="108" t="s">
        <v>377</v>
      </c>
      <c r="H1219" s="108" t="s">
        <v>2549</v>
      </c>
      <c r="I1219" s="108" t="s">
        <v>3759</v>
      </c>
    </row>
    <row r="1220" spans="1:9" x14ac:dyDescent="0.3">
      <c r="A1220" s="108">
        <v>1512459</v>
      </c>
      <c r="B1220" s="108" t="s">
        <v>105</v>
      </c>
      <c r="C1220" s="108" t="s">
        <v>105</v>
      </c>
      <c r="D1220" s="108" t="s">
        <v>6771</v>
      </c>
      <c r="E1220" s="108" t="s">
        <v>1367</v>
      </c>
      <c r="F1220" s="108" t="s">
        <v>2549</v>
      </c>
      <c r="G1220" s="108" t="s">
        <v>377</v>
      </c>
      <c r="H1220" s="108" t="s">
        <v>2549</v>
      </c>
      <c r="I1220" s="108" t="s">
        <v>105</v>
      </c>
    </row>
    <row r="1221" spans="1:9" x14ac:dyDescent="0.3">
      <c r="A1221" s="108">
        <v>289912</v>
      </c>
      <c r="B1221" s="108" t="s">
        <v>3761</v>
      </c>
      <c r="C1221" s="108" t="s">
        <v>3761</v>
      </c>
      <c r="D1221" s="108" t="s">
        <v>3762</v>
      </c>
      <c r="E1221" s="108" t="s">
        <v>1367</v>
      </c>
      <c r="F1221" s="108" t="s">
        <v>2549</v>
      </c>
      <c r="G1221" s="108" t="s">
        <v>377</v>
      </c>
      <c r="H1221" s="108" t="s">
        <v>2549</v>
      </c>
      <c r="I1221" s="108" t="s">
        <v>3761</v>
      </c>
    </row>
    <row r="1222" spans="1:9" x14ac:dyDescent="0.3">
      <c r="A1222" s="108">
        <v>888113</v>
      </c>
      <c r="B1222" s="108" t="s">
        <v>3763</v>
      </c>
      <c r="C1222" s="108" t="s">
        <v>3763</v>
      </c>
      <c r="D1222" s="108" t="s">
        <v>3764</v>
      </c>
      <c r="E1222" s="108" t="s">
        <v>1367</v>
      </c>
      <c r="F1222" s="108" t="s">
        <v>2549</v>
      </c>
      <c r="G1222" s="108" t="s">
        <v>377</v>
      </c>
      <c r="H1222" s="108" t="s">
        <v>2549</v>
      </c>
      <c r="I1222" s="108" t="s">
        <v>3763</v>
      </c>
    </row>
    <row r="1223" spans="1:9" x14ac:dyDescent="0.3">
      <c r="A1223" s="108">
        <v>289895</v>
      </c>
      <c r="B1223" s="108" t="s">
        <v>3765</v>
      </c>
      <c r="C1223" s="108" t="s">
        <v>3765</v>
      </c>
      <c r="D1223" s="108" t="s">
        <v>3766</v>
      </c>
      <c r="E1223" s="108" t="s">
        <v>1367</v>
      </c>
      <c r="F1223" s="108" t="s">
        <v>2549</v>
      </c>
      <c r="G1223" s="108" t="s">
        <v>377</v>
      </c>
      <c r="H1223" s="108" t="s">
        <v>2549</v>
      </c>
      <c r="I1223" s="108" t="s">
        <v>3765</v>
      </c>
    </row>
    <row r="1224" spans="1:9" x14ac:dyDescent="0.3">
      <c r="A1224" s="108">
        <v>289924</v>
      </c>
      <c r="B1224" s="108" t="s">
        <v>3767</v>
      </c>
      <c r="C1224" s="108" t="s">
        <v>3767</v>
      </c>
      <c r="D1224" s="108" t="s">
        <v>3768</v>
      </c>
      <c r="E1224" s="108" t="s">
        <v>1367</v>
      </c>
      <c r="F1224" s="108" t="s">
        <v>2549</v>
      </c>
      <c r="G1224" s="108" t="s">
        <v>377</v>
      </c>
      <c r="H1224" s="108" t="s">
        <v>2549</v>
      </c>
      <c r="I1224" s="108" t="s">
        <v>3767</v>
      </c>
    </row>
    <row r="1225" spans="1:9" x14ac:dyDescent="0.3">
      <c r="A1225" s="108">
        <v>289908</v>
      </c>
      <c r="B1225" s="108" t="s">
        <v>3769</v>
      </c>
      <c r="C1225" s="108" t="s">
        <v>3769</v>
      </c>
      <c r="D1225" s="108" t="s">
        <v>3770</v>
      </c>
      <c r="E1225" s="108" t="s">
        <v>1367</v>
      </c>
      <c r="F1225" s="108" t="s">
        <v>2549</v>
      </c>
      <c r="G1225" s="108" t="s">
        <v>377</v>
      </c>
      <c r="H1225" s="108" t="s">
        <v>2549</v>
      </c>
      <c r="I1225" s="108" t="s">
        <v>3769</v>
      </c>
    </row>
    <row r="1226" spans="1:9" x14ac:dyDescent="0.3">
      <c r="A1226" s="108">
        <v>888117</v>
      </c>
      <c r="B1226" s="108" t="s">
        <v>3771</v>
      </c>
      <c r="C1226" s="108" t="s">
        <v>6772</v>
      </c>
      <c r="D1226" s="108" t="s">
        <v>3772</v>
      </c>
      <c r="E1226" s="108" t="s">
        <v>1367</v>
      </c>
      <c r="F1226" s="108" t="s">
        <v>2549</v>
      </c>
      <c r="G1226" s="108" t="s">
        <v>377</v>
      </c>
      <c r="H1226" s="108" t="s">
        <v>2549</v>
      </c>
      <c r="I1226" s="108" t="s">
        <v>3771</v>
      </c>
    </row>
    <row r="1227" spans="1:9" x14ac:dyDescent="0.3">
      <c r="A1227" s="108">
        <v>289945</v>
      </c>
      <c r="B1227" s="108" t="s">
        <v>3773</v>
      </c>
      <c r="C1227" s="108" t="s">
        <v>3773</v>
      </c>
      <c r="D1227" s="108" t="s">
        <v>3774</v>
      </c>
      <c r="E1227" s="108" t="s">
        <v>1367</v>
      </c>
      <c r="F1227" s="108" t="s">
        <v>2549</v>
      </c>
      <c r="G1227" s="108" t="s">
        <v>377</v>
      </c>
      <c r="H1227" s="108" t="s">
        <v>2549</v>
      </c>
      <c r="I1227" s="108" t="s">
        <v>3773</v>
      </c>
    </row>
    <row r="1228" spans="1:9" x14ac:dyDescent="0.3">
      <c r="A1228" s="108">
        <v>289900</v>
      </c>
      <c r="B1228" s="108" t="s">
        <v>3775</v>
      </c>
      <c r="C1228" s="108" t="s">
        <v>3775</v>
      </c>
      <c r="D1228" s="108" t="s">
        <v>3776</v>
      </c>
      <c r="E1228" s="108" t="s">
        <v>1367</v>
      </c>
      <c r="F1228" s="108" t="s">
        <v>2549</v>
      </c>
      <c r="G1228" s="108" t="s">
        <v>377</v>
      </c>
      <c r="H1228" s="108" t="s">
        <v>2549</v>
      </c>
      <c r="I1228" s="108" t="s">
        <v>3775</v>
      </c>
    </row>
    <row r="1229" spans="1:9" x14ac:dyDescent="0.3">
      <c r="A1229" s="108">
        <v>5409025</v>
      </c>
      <c r="B1229" s="108" t="s">
        <v>2958</v>
      </c>
      <c r="C1229" s="108" t="s">
        <v>7792</v>
      </c>
      <c r="D1229" s="108" t="s">
        <v>7793</v>
      </c>
      <c r="E1229" s="108" t="s">
        <v>186</v>
      </c>
      <c r="F1229" s="108" t="s">
        <v>2549</v>
      </c>
      <c r="G1229" s="108" t="s">
        <v>2827</v>
      </c>
      <c r="H1229" s="108" t="s">
        <v>2549</v>
      </c>
      <c r="I1229" s="108" t="s">
        <v>2958</v>
      </c>
    </row>
    <row r="1230" spans="1:9" x14ac:dyDescent="0.3">
      <c r="A1230" s="108">
        <v>4043</v>
      </c>
      <c r="B1230" s="108" t="s">
        <v>4855</v>
      </c>
      <c r="C1230" s="108" t="s">
        <v>6773</v>
      </c>
      <c r="D1230" s="108" t="s">
        <v>6774</v>
      </c>
      <c r="E1230" s="108" t="s">
        <v>1256</v>
      </c>
      <c r="F1230" s="108"/>
      <c r="G1230" s="108" t="s">
        <v>377</v>
      </c>
      <c r="H1230" s="108" t="s">
        <v>2549</v>
      </c>
      <c r="I1230" s="108" t="s">
        <v>6775</v>
      </c>
    </row>
    <row r="1231" spans="1:9" x14ac:dyDescent="0.3">
      <c r="A1231" s="108">
        <v>125545</v>
      </c>
      <c r="B1231" s="108" t="s">
        <v>2858</v>
      </c>
      <c r="C1231" s="108" t="s">
        <v>6776</v>
      </c>
      <c r="D1231" s="108" t="s">
        <v>6777</v>
      </c>
      <c r="E1231" s="108" t="s">
        <v>186</v>
      </c>
      <c r="F1231" s="108" t="s">
        <v>2549</v>
      </c>
      <c r="G1231" s="108" t="s">
        <v>2827</v>
      </c>
      <c r="H1231" s="108" t="s">
        <v>2549</v>
      </c>
      <c r="I1231" s="108" t="s">
        <v>2858</v>
      </c>
    </row>
    <row r="1232" spans="1:9" x14ac:dyDescent="0.3">
      <c r="A1232" s="108">
        <v>1499238</v>
      </c>
      <c r="B1232" s="108" t="s">
        <v>4856</v>
      </c>
      <c r="C1232" s="108" t="s">
        <v>6778</v>
      </c>
      <c r="D1232" s="108" t="s">
        <v>6779</v>
      </c>
      <c r="E1232" s="108" t="s">
        <v>186</v>
      </c>
      <c r="F1232" s="108" t="s">
        <v>2549</v>
      </c>
      <c r="G1232" s="108" t="s">
        <v>2827</v>
      </c>
      <c r="H1232" s="108" t="s">
        <v>102</v>
      </c>
      <c r="I1232" s="108" t="s">
        <v>4856</v>
      </c>
    </row>
    <row r="1233" spans="1:9" x14ac:dyDescent="0.3">
      <c r="A1233" s="108">
        <v>1482734</v>
      </c>
      <c r="B1233" s="108" t="s">
        <v>81</v>
      </c>
      <c r="C1233" s="108" t="s">
        <v>6780</v>
      </c>
      <c r="D1233" s="108" t="s">
        <v>6781</v>
      </c>
      <c r="E1233" s="108" t="s">
        <v>186</v>
      </c>
      <c r="F1233" s="108" t="s">
        <v>2549</v>
      </c>
      <c r="G1233" s="108" t="s">
        <v>2827</v>
      </c>
      <c r="H1233" s="108" t="s">
        <v>102</v>
      </c>
      <c r="I1233" s="108" t="s">
        <v>81</v>
      </c>
    </row>
    <row r="1234" spans="1:9" x14ac:dyDescent="0.3">
      <c r="A1234" s="108">
        <v>1482454</v>
      </c>
      <c r="B1234" s="108" t="s">
        <v>82</v>
      </c>
      <c r="C1234" s="108" t="s">
        <v>6782</v>
      </c>
      <c r="D1234" s="108" t="s">
        <v>6783</v>
      </c>
      <c r="E1234" s="108" t="s">
        <v>186</v>
      </c>
      <c r="F1234" s="108" t="s">
        <v>2549</v>
      </c>
      <c r="G1234" s="108" t="s">
        <v>2827</v>
      </c>
      <c r="H1234" s="108" t="s">
        <v>2549</v>
      </c>
      <c r="I1234" s="108" t="s">
        <v>7794</v>
      </c>
    </row>
    <row r="1235" spans="1:9" x14ac:dyDescent="0.3">
      <c r="A1235" s="108">
        <v>4040</v>
      </c>
      <c r="B1235" s="108" t="s">
        <v>4857</v>
      </c>
      <c r="C1235" s="108" t="s">
        <v>6784</v>
      </c>
      <c r="D1235" s="108" t="s">
        <v>6785</v>
      </c>
      <c r="E1235" s="108" t="s">
        <v>186</v>
      </c>
      <c r="F1235" s="108" t="s">
        <v>2549</v>
      </c>
      <c r="G1235" s="108" t="s">
        <v>377</v>
      </c>
      <c r="H1235" s="108" t="s">
        <v>2549</v>
      </c>
      <c r="I1235" s="108" t="s">
        <v>6786</v>
      </c>
    </row>
    <row r="1236" spans="1:9" x14ac:dyDescent="0.3">
      <c r="A1236" s="108">
        <v>2268</v>
      </c>
      <c r="B1236" s="108" t="s">
        <v>1212</v>
      </c>
      <c r="C1236" s="108" t="s">
        <v>1212</v>
      </c>
      <c r="D1236" s="108" t="s">
        <v>2920</v>
      </c>
      <c r="E1236" s="108" t="s">
        <v>186</v>
      </c>
      <c r="F1236" s="108" t="s">
        <v>2549</v>
      </c>
      <c r="G1236" s="108" t="s">
        <v>2827</v>
      </c>
      <c r="H1236" s="108" t="s">
        <v>5448</v>
      </c>
      <c r="I1236" s="108" t="s">
        <v>1212</v>
      </c>
    </row>
    <row r="1237" spans="1:9" x14ac:dyDescent="0.3">
      <c r="A1237" s="108">
        <v>36870</v>
      </c>
      <c r="B1237" s="108" t="s">
        <v>4858</v>
      </c>
      <c r="C1237" s="108" t="s">
        <v>2549</v>
      </c>
      <c r="D1237" s="108" t="s">
        <v>3392</v>
      </c>
      <c r="E1237" s="108" t="s">
        <v>1367</v>
      </c>
      <c r="F1237" s="108"/>
      <c r="G1237" s="108" t="s">
        <v>377</v>
      </c>
      <c r="H1237" s="108" t="s">
        <v>2549</v>
      </c>
      <c r="I1237" s="108" t="s">
        <v>4858</v>
      </c>
    </row>
    <row r="1238" spans="1:9" x14ac:dyDescent="0.3">
      <c r="A1238" s="108">
        <v>36875</v>
      </c>
      <c r="B1238" s="108" t="s">
        <v>4859</v>
      </c>
      <c r="C1238" s="108" t="s">
        <v>2549</v>
      </c>
      <c r="D1238" s="108" t="s">
        <v>3392</v>
      </c>
      <c r="E1238" s="108" t="s">
        <v>1367</v>
      </c>
      <c r="F1238" s="108"/>
      <c r="G1238" s="108" t="s">
        <v>377</v>
      </c>
      <c r="H1238" s="108" t="s">
        <v>2549</v>
      </c>
      <c r="I1238" s="108" t="s">
        <v>4859</v>
      </c>
    </row>
    <row r="1239" spans="1:9" x14ac:dyDescent="0.3">
      <c r="A1239" s="108">
        <v>36880</v>
      </c>
      <c r="B1239" s="108" t="s">
        <v>4860</v>
      </c>
      <c r="C1239" s="108" t="s">
        <v>2549</v>
      </c>
      <c r="D1239" s="108" t="s">
        <v>3392</v>
      </c>
      <c r="E1239" s="108" t="s">
        <v>1367</v>
      </c>
      <c r="F1239" s="108"/>
      <c r="G1239" s="108" t="s">
        <v>377</v>
      </c>
      <c r="H1239" s="108" t="s">
        <v>2549</v>
      </c>
      <c r="I1239" s="108" t="s">
        <v>4860</v>
      </c>
    </row>
    <row r="1240" spans="1:9" x14ac:dyDescent="0.3">
      <c r="A1240" s="108">
        <v>36885</v>
      </c>
      <c r="B1240" s="108" t="s">
        <v>4861</v>
      </c>
      <c r="C1240" s="108" t="s">
        <v>2549</v>
      </c>
      <c r="D1240" s="108" t="s">
        <v>3392</v>
      </c>
      <c r="E1240" s="108" t="s">
        <v>1367</v>
      </c>
      <c r="F1240" s="108"/>
      <c r="G1240" s="108" t="s">
        <v>377</v>
      </c>
      <c r="H1240" s="108" t="s">
        <v>2549</v>
      </c>
      <c r="I1240" s="108" t="s">
        <v>4861</v>
      </c>
    </row>
    <row r="1241" spans="1:9" x14ac:dyDescent="0.3">
      <c r="A1241" s="108">
        <v>36890</v>
      </c>
      <c r="B1241" s="108" t="s">
        <v>4862</v>
      </c>
      <c r="C1241" s="108" t="s">
        <v>2549</v>
      </c>
      <c r="D1241" s="108" t="s">
        <v>3392</v>
      </c>
      <c r="E1241" s="108" t="s">
        <v>1367</v>
      </c>
      <c r="F1241" s="108"/>
      <c r="G1241" s="108" t="s">
        <v>377</v>
      </c>
      <c r="H1241" s="108" t="s">
        <v>2549</v>
      </c>
      <c r="I1241" s="108" t="s">
        <v>4862</v>
      </c>
    </row>
    <row r="1242" spans="1:9" x14ac:dyDescent="0.3">
      <c r="A1242" s="108">
        <v>10208</v>
      </c>
      <c r="B1242" s="108" t="s">
        <v>4863</v>
      </c>
      <c r="C1242" s="108" t="s">
        <v>4863</v>
      </c>
      <c r="D1242" s="108" t="s">
        <v>6787</v>
      </c>
      <c r="E1242" s="108" t="s">
        <v>1367</v>
      </c>
      <c r="F1242" s="108" t="s">
        <v>2549</v>
      </c>
      <c r="G1242" s="108" t="s">
        <v>377</v>
      </c>
      <c r="H1242" s="108" t="s">
        <v>2549</v>
      </c>
      <c r="I1242" s="108" t="s">
        <v>4863</v>
      </c>
    </row>
    <row r="1243" spans="1:9" x14ac:dyDescent="0.3">
      <c r="A1243" s="108">
        <v>29854</v>
      </c>
      <c r="B1243" s="108" t="s">
        <v>3391</v>
      </c>
      <c r="C1243" s="108" t="s">
        <v>6788</v>
      </c>
      <c r="D1243" s="108" t="s">
        <v>3392</v>
      </c>
      <c r="E1243" s="108" t="s">
        <v>1367</v>
      </c>
      <c r="F1243" s="108" t="s">
        <v>2549</v>
      </c>
      <c r="G1243" s="108" t="s">
        <v>377</v>
      </c>
      <c r="H1243" s="108" t="s">
        <v>2549</v>
      </c>
      <c r="I1243" s="108" t="s">
        <v>3391</v>
      </c>
    </row>
    <row r="1244" spans="1:9" x14ac:dyDescent="0.3">
      <c r="A1244" s="108">
        <v>29912</v>
      </c>
      <c r="B1244" s="108" t="s">
        <v>4864</v>
      </c>
      <c r="C1244" s="108" t="s">
        <v>6788</v>
      </c>
      <c r="D1244" s="108" t="s">
        <v>3392</v>
      </c>
      <c r="E1244" s="108" t="s">
        <v>1367</v>
      </c>
      <c r="F1244" s="108" t="s">
        <v>2549</v>
      </c>
      <c r="G1244" s="108" t="s">
        <v>377</v>
      </c>
      <c r="H1244" s="108" t="s">
        <v>2549</v>
      </c>
      <c r="I1244" s="108" t="s">
        <v>4864</v>
      </c>
    </row>
    <row r="1245" spans="1:9" x14ac:dyDescent="0.3">
      <c r="A1245" s="108">
        <v>29916</v>
      </c>
      <c r="B1245" s="108" t="s">
        <v>4865</v>
      </c>
      <c r="C1245" s="108" t="s">
        <v>6788</v>
      </c>
      <c r="D1245" s="108" t="s">
        <v>3392</v>
      </c>
      <c r="E1245" s="108" t="s">
        <v>1367</v>
      </c>
      <c r="F1245" s="108" t="s">
        <v>2549</v>
      </c>
      <c r="G1245" s="108" t="s">
        <v>377</v>
      </c>
      <c r="H1245" s="108" t="s">
        <v>2549</v>
      </c>
      <c r="I1245" s="108" t="s">
        <v>4865</v>
      </c>
    </row>
    <row r="1246" spans="1:9" x14ac:dyDescent="0.3">
      <c r="A1246" s="108">
        <v>29920</v>
      </c>
      <c r="B1246" s="108" t="s">
        <v>4866</v>
      </c>
      <c r="C1246" s="108" t="s">
        <v>6788</v>
      </c>
      <c r="D1246" s="108" t="s">
        <v>3392</v>
      </c>
      <c r="E1246" s="108" t="s">
        <v>1367</v>
      </c>
      <c r="F1246" s="108" t="s">
        <v>2549</v>
      </c>
      <c r="G1246" s="108" t="s">
        <v>377</v>
      </c>
      <c r="H1246" s="108" t="s">
        <v>2549</v>
      </c>
      <c r="I1246" s="108" t="s">
        <v>4866</v>
      </c>
    </row>
    <row r="1247" spans="1:9" x14ac:dyDescent="0.3">
      <c r="A1247" s="108">
        <v>29924</v>
      </c>
      <c r="B1247" s="108" t="s">
        <v>4867</v>
      </c>
      <c r="C1247" s="108" t="s">
        <v>6788</v>
      </c>
      <c r="D1247" s="108" t="s">
        <v>3392</v>
      </c>
      <c r="E1247" s="108" t="s">
        <v>1367</v>
      </c>
      <c r="F1247" s="108" t="s">
        <v>2549</v>
      </c>
      <c r="G1247" s="108" t="s">
        <v>377</v>
      </c>
      <c r="H1247" s="108" t="s">
        <v>2549</v>
      </c>
      <c r="I1247" s="108" t="s">
        <v>4867</v>
      </c>
    </row>
    <row r="1248" spans="1:9" x14ac:dyDescent="0.3">
      <c r="A1248" s="108">
        <v>29928</v>
      </c>
      <c r="B1248" s="108" t="s">
        <v>4868</v>
      </c>
      <c r="C1248" s="108" t="s">
        <v>6788</v>
      </c>
      <c r="D1248" s="108" t="s">
        <v>3392</v>
      </c>
      <c r="E1248" s="108" t="s">
        <v>1367</v>
      </c>
      <c r="F1248" s="108" t="s">
        <v>2549</v>
      </c>
      <c r="G1248" s="108" t="s">
        <v>377</v>
      </c>
      <c r="H1248" s="108" t="s">
        <v>2549</v>
      </c>
      <c r="I1248" s="108" t="s">
        <v>4868</v>
      </c>
    </row>
    <row r="1249" spans="1:9" x14ac:dyDescent="0.3">
      <c r="A1249" s="108">
        <v>29932</v>
      </c>
      <c r="B1249" s="108" t="s">
        <v>4869</v>
      </c>
      <c r="C1249" s="108" t="s">
        <v>6788</v>
      </c>
      <c r="D1249" s="108" t="s">
        <v>3392</v>
      </c>
      <c r="E1249" s="108" t="s">
        <v>1367</v>
      </c>
      <c r="F1249" s="108" t="s">
        <v>2549</v>
      </c>
      <c r="G1249" s="108" t="s">
        <v>377</v>
      </c>
      <c r="H1249" s="108" t="s">
        <v>2549</v>
      </c>
      <c r="I1249" s="108" t="s">
        <v>4869</v>
      </c>
    </row>
    <row r="1250" spans="1:9" x14ac:dyDescent="0.3">
      <c r="A1250" s="108">
        <v>29936</v>
      </c>
      <c r="B1250" s="108" t="s">
        <v>4870</v>
      </c>
      <c r="C1250" s="108" t="s">
        <v>6788</v>
      </c>
      <c r="D1250" s="108" t="s">
        <v>3392</v>
      </c>
      <c r="E1250" s="108" t="s">
        <v>1367</v>
      </c>
      <c r="F1250" s="108" t="s">
        <v>2549</v>
      </c>
      <c r="G1250" s="108" t="s">
        <v>377</v>
      </c>
      <c r="H1250" s="108" t="s">
        <v>2549</v>
      </c>
      <c r="I1250" s="108" t="s">
        <v>4870</v>
      </c>
    </row>
    <row r="1251" spans="1:9" x14ac:dyDescent="0.3">
      <c r="A1251" s="108">
        <v>29940</v>
      </c>
      <c r="B1251" s="108" t="s">
        <v>4871</v>
      </c>
      <c r="C1251" s="108" t="s">
        <v>6788</v>
      </c>
      <c r="D1251" s="108" t="s">
        <v>3392</v>
      </c>
      <c r="E1251" s="108" t="s">
        <v>1367</v>
      </c>
      <c r="F1251" s="108" t="s">
        <v>2549</v>
      </c>
      <c r="G1251" s="108" t="s">
        <v>377</v>
      </c>
      <c r="H1251" s="108" t="s">
        <v>2549</v>
      </c>
      <c r="I1251" s="108" t="s">
        <v>4871</v>
      </c>
    </row>
    <row r="1252" spans="1:9" x14ac:dyDescent="0.3">
      <c r="A1252" s="108">
        <v>29944</v>
      </c>
      <c r="B1252" s="108" t="s">
        <v>4872</v>
      </c>
      <c r="C1252" s="108" t="s">
        <v>6788</v>
      </c>
      <c r="D1252" s="108" t="s">
        <v>3392</v>
      </c>
      <c r="E1252" s="108" t="s">
        <v>1367</v>
      </c>
      <c r="F1252" s="108" t="s">
        <v>2549</v>
      </c>
      <c r="G1252" s="108" t="s">
        <v>377</v>
      </c>
      <c r="H1252" s="108" t="s">
        <v>2549</v>
      </c>
      <c r="I1252" s="108" t="s">
        <v>4872</v>
      </c>
    </row>
    <row r="1253" spans="1:9" x14ac:dyDescent="0.3">
      <c r="A1253" s="108">
        <v>29948</v>
      </c>
      <c r="B1253" s="108" t="s">
        <v>4873</v>
      </c>
      <c r="C1253" s="108" t="s">
        <v>6788</v>
      </c>
      <c r="D1253" s="108" t="s">
        <v>3392</v>
      </c>
      <c r="E1253" s="108" t="s">
        <v>1367</v>
      </c>
      <c r="F1253" s="108" t="s">
        <v>2549</v>
      </c>
      <c r="G1253" s="108" t="s">
        <v>377</v>
      </c>
      <c r="H1253" s="108" t="s">
        <v>2549</v>
      </c>
      <c r="I1253" s="108" t="s">
        <v>4873</v>
      </c>
    </row>
    <row r="1254" spans="1:9" x14ac:dyDescent="0.3">
      <c r="A1254" s="108">
        <v>29880</v>
      </c>
      <c r="B1254" s="108" t="s">
        <v>3407</v>
      </c>
      <c r="C1254" s="108" t="s">
        <v>6788</v>
      </c>
      <c r="D1254" s="108" t="s">
        <v>3392</v>
      </c>
      <c r="E1254" s="108" t="s">
        <v>1367</v>
      </c>
      <c r="F1254" s="108" t="s">
        <v>2549</v>
      </c>
      <c r="G1254" s="108" t="s">
        <v>377</v>
      </c>
      <c r="H1254" s="108" t="s">
        <v>2549</v>
      </c>
      <c r="I1254" s="108" t="s">
        <v>3407</v>
      </c>
    </row>
    <row r="1255" spans="1:9" x14ac:dyDescent="0.3">
      <c r="A1255" s="108">
        <v>29952</v>
      </c>
      <c r="B1255" s="108" t="s">
        <v>4874</v>
      </c>
      <c r="C1255" s="108" t="s">
        <v>6788</v>
      </c>
      <c r="D1255" s="108" t="s">
        <v>3392</v>
      </c>
      <c r="E1255" s="108" t="s">
        <v>1367</v>
      </c>
      <c r="F1255" s="108" t="s">
        <v>2549</v>
      </c>
      <c r="G1255" s="108" t="s">
        <v>377</v>
      </c>
      <c r="H1255" s="108" t="s">
        <v>2549</v>
      </c>
      <c r="I1255" s="108" t="s">
        <v>4874</v>
      </c>
    </row>
    <row r="1256" spans="1:9" x14ac:dyDescent="0.3">
      <c r="A1256" s="108">
        <v>29956</v>
      </c>
      <c r="B1256" s="108" t="s">
        <v>4875</v>
      </c>
      <c r="C1256" s="108" t="s">
        <v>6788</v>
      </c>
      <c r="D1256" s="108" t="s">
        <v>3392</v>
      </c>
      <c r="E1256" s="108" t="s">
        <v>1367</v>
      </c>
      <c r="F1256" s="108" t="s">
        <v>2549</v>
      </c>
      <c r="G1256" s="108" t="s">
        <v>377</v>
      </c>
      <c r="H1256" s="108" t="s">
        <v>2549</v>
      </c>
      <c r="I1256" s="108" t="s">
        <v>4875</v>
      </c>
    </row>
    <row r="1257" spans="1:9" x14ac:dyDescent="0.3">
      <c r="A1257" s="108">
        <v>29960</v>
      </c>
      <c r="B1257" s="108" t="s">
        <v>4876</v>
      </c>
      <c r="C1257" s="108" t="s">
        <v>6788</v>
      </c>
      <c r="D1257" s="108" t="s">
        <v>3392</v>
      </c>
      <c r="E1257" s="108" t="s">
        <v>1367</v>
      </c>
      <c r="F1257" s="108" t="s">
        <v>2549</v>
      </c>
      <c r="G1257" s="108" t="s">
        <v>377</v>
      </c>
      <c r="H1257" s="108" t="s">
        <v>2549</v>
      </c>
      <c r="I1257" s="108" t="s">
        <v>4876</v>
      </c>
    </row>
    <row r="1258" spans="1:9" x14ac:dyDescent="0.3">
      <c r="A1258" s="108">
        <v>29964</v>
      </c>
      <c r="B1258" s="108" t="s">
        <v>4877</v>
      </c>
      <c r="C1258" s="108" t="s">
        <v>6788</v>
      </c>
      <c r="D1258" s="108" t="s">
        <v>3392</v>
      </c>
      <c r="E1258" s="108" t="s">
        <v>1367</v>
      </c>
      <c r="F1258" s="108" t="s">
        <v>2549</v>
      </c>
      <c r="G1258" s="108" t="s">
        <v>377</v>
      </c>
      <c r="H1258" s="108" t="s">
        <v>2549</v>
      </c>
      <c r="I1258" s="108" t="s">
        <v>4877</v>
      </c>
    </row>
    <row r="1259" spans="1:9" x14ac:dyDescent="0.3">
      <c r="A1259" s="108">
        <v>29968</v>
      </c>
      <c r="B1259" s="108" t="s">
        <v>4878</v>
      </c>
      <c r="C1259" s="108" t="s">
        <v>6788</v>
      </c>
      <c r="D1259" s="108" t="s">
        <v>3392</v>
      </c>
      <c r="E1259" s="108" t="s">
        <v>1367</v>
      </c>
      <c r="F1259" s="108" t="s">
        <v>2549</v>
      </c>
      <c r="G1259" s="108" t="s">
        <v>377</v>
      </c>
      <c r="H1259" s="108" t="s">
        <v>2549</v>
      </c>
      <c r="I1259" s="108" t="s">
        <v>4878</v>
      </c>
    </row>
    <row r="1260" spans="1:9" x14ac:dyDescent="0.3">
      <c r="A1260" s="108">
        <v>29972</v>
      </c>
      <c r="B1260" s="108" t="s">
        <v>4879</v>
      </c>
      <c r="C1260" s="108" t="s">
        <v>6788</v>
      </c>
      <c r="D1260" s="108" t="s">
        <v>3392</v>
      </c>
      <c r="E1260" s="108" t="s">
        <v>1367</v>
      </c>
      <c r="F1260" s="108" t="s">
        <v>2549</v>
      </c>
      <c r="G1260" s="108" t="s">
        <v>377</v>
      </c>
      <c r="H1260" s="108" t="s">
        <v>2549</v>
      </c>
      <c r="I1260" s="108" t="s">
        <v>4879</v>
      </c>
    </row>
    <row r="1261" spans="1:9" x14ac:dyDescent="0.3">
      <c r="A1261" s="108">
        <v>29976</v>
      </c>
      <c r="B1261" s="108" t="s">
        <v>4880</v>
      </c>
      <c r="C1261" s="108" t="s">
        <v>6788</v>
      </c>
      <c r="D1261" s="108" t="s">
        <v>3392</v>
      </c>
      <c r="E1261" s="108" t="s">
        <v>1367</v>
      </c>
      <c r="F1261" s="108" t="s">
        <v>2549</v>
      </c>
      <c r="G1261" s="108" t="s">
        <v>377</v>
      </c>
      <c r="H1261" s="108" t="s">
        <v>2549</v>
      </c>
      <c r="I1261" s="108" t="s">
        <v>4880</v>
      </c>
    </row>
    <row r="1262" spans="1:9" x14ac:dyDescent="0.3">
      <c r="A1262" s="108">
        <v>29981</v>
      </c>
      <c r="B1262" s="108" t="s">
        <v>4881</v>
      </c>
      <c r="C1262" s="108" t="s">
        <v>6788</v>
      </c>
      <c r="D1262" s="108" t="s">
        <v>3392</v>
      </c>
      <c r="E1262" s="108" t="s">
        <v>1367</v>
      </c>
      <c r="F1262" s="108" t="s">
        <v>2549</v>
      </c>
      <c r="G1262" s="108" t="s">
        <v>377</v>
      </c>
      <c r="H1262" s="108" t="s">
        <v>2549</v>
      </c>
      <c r="I1262" s="108" t="s">
        <v>4881</v>
      </c>
    </row>
    <row r="1263" spans="1:9" x14ac:dyDescent="0.3">
      <c r="A1263" s="108">
        <v>29985</v>
      </c>
      <c r="B1263" s="108" t="s">
        <v>4882</v>
      </c>
      <c r="C1263" s="108" t="s">
        <v>6788</v>
      </c>
      <c r="D1263" s="108" t="s">
        <v>3392</v>
      </c>
      <c r="E1263" s="108" t="s">
        <v>1367</v>
      </c>
      <c r="F1263" s="108" t="s">
        <v>2549</v>
      </c>
      <c r="G1263" s="108" t="s">
        <v>377</v>
      </c>
      <c r="H1263" s="108" t="s">
        <v>2549</v>
      </c>
      <c r="I1263" s="108" t="s">
        <v>4882</v>
      </c>
    </row>
    <row r="1264" spans="1:9" x14ac:dyDescent="0.3">
      <c r="A1264" s="108">
        <v>29989</v>
      </c>
      <c r="B1264" s="108" t="s">
        <v>4883</v>
      </c>
      <c r="C1264" s="108" t="s">
        <v>6788</v>
      </c>
      <c r="D1264" s="108" t="s">
        <v>3392</v>
      </c>
      <c r="E1264" s="108" t="s">
        <v>1367</v>
      </c>
      <c r="F1264" s="108" t="s">
        <v>2549</v>
      </c>
      <c r="G1264" s="108" t="s">
        <v>377</v>
      </c>
      <c r="H1264" s="108" t="s">
        <v>2549</v>
      </c>
      <c r="I1264" s="108" t="s">
        <v>4883</v>
      </c>
    </row>
    <row r="1265" spans="1:9" x14ac:dyDescent="0.3">
      <c r="A1265" s="108">
        <v>29884</v>
      </c>
      <c r="B1265" s="108" t="s">
        <v>4884</v>
      </c>
      <c r="C1265" s="108" t="s">
        <v>6788</v>
      </c>
      <c r="D1265" s="108" t="s">
        <v>3392</v>
      </c>
      <c r="E1265" s="108" t="s">
        <v>1367</v>
      </c>
      <c r="F1265" s="108" t="s">
        <v>2549</v>
      </c>
      <c r="G1265" s="108" t="s">
        <v>377</v>
      </c>
      <c r="H1265" s="108" t="s">
        <v>2549</v>
      </c>
      <c r="I1265" s="108" t="s">
        <v>4884</v>
      </c>
    </row>
    <row r="1266" spans="1:9" x14ac:dyDescent="0.3">
      <c r="A1266" s="108">
        <v>29993</v>
      </c>
      <c r="B1266" s="108" t="s">
        <v>4885</v>
      </c>
      <c r="C1266" s="108" t="s">
        <v>6788</v>
      </c>
      <c r="D1266" s="108" t="s">
        <v>3392</v>
      </c>
      <c r="E1266" s="108" t="s">
        <v>1367</v>
      </c>
      <c r="F1266" s="108" t="s">
        <v>2549</v>
      </c>
      <c r="G1266" s="108" t="s">
        <v>377</v>
      </c>
      <c r="H1266" s="108" t="s">
        <v>2549</v>
      </c>
      <c r="I1266" s="108" t="s">
        <v>4885</v>
      </c>
    </row>
    <row r="1267" spans="1:9" x14ac:dyDescent="0.3">
      <c r="A1267" s="108">
        <v>29888</v>
      </c>
      <c r="B1267" s="108" t="s">
        <v>4886</v>
      </c>
      <c r="C1267" s="108" t="s">
        <v>6788</v>
      </c>
      <c r="D1267" s="108" t="s">
        <v>3392</v>
      </c>
      <c r="E1267" s="108" t="s">
        <v>1367</v>
      </c>
      <c r="F1267" s="108" t="s">
        <v>2549</v>
      </c>
      <c r="G1267" s="108" t="s">
        <v>377</v>
      </c>
      <c r="H1267" s="108" t="s">
        <v>2549</v>
      </c>
      <c r="I1267" s="108" t="s">
        <v>4886</v>
      </c>
    </row>
    <row r="1268" spans="1:9" x14ac:dyDescent="0.3">
      <c r="A1268" s="108">
        <v>29892</v>
      </c>
      <c r="B1268" s="108" t="s">
        <v>4887</v>
      </c>
      <c r="C1268" s="108" t="s">
        <v>6788</v>
      </c>
      <c r="D1268" s="108" t="s">
        <v>3392</v>
      </c>
      <c r="E1268" s="108" t="s">
        <v>1367</v>
      </c>
      <c r="F1268" s="108" t="s">
        <v>2549</v>
      </c>
      <c r="G1268" s="108" t="s">
        <v>377</v>
      </c>
      <c r="H1268" s="108" t="s">
        <v>2549</v>
      </c>
      <c r="I1268" s="108" t="s">
        <v>4887</v>
      </c>
    </row>
    <row r="1269" spans="1:9" x14ac:dyDescent="0.3">
      <c r="A1269" s="108">
        <v>29896</v>
      </c>
      <c r="B1269" s="108" t="s">
        <v>4888</v>
      </c>
      <c r="C1269" s="108" t="s">
        <v>6788</v>
      </c>
      <c r="D1269" s="108" t="s">
        <v>3392</v>
      </c>
      <c r="E1269" s="108" t="s">
        <v>1367</v>
      </c>
      <c r="F1269" s="108" t="s">
        <v>2549</v>
      </c>
      <c r="G1269" s="108" t="s">
        <v>377</v>
      </c>
      <c r="H1269" s="108" t="s">
        <v>2549</v>
      </c>
      <c r="I1269" s="108" t="s">
        <v>4888</v>
      </c>
    </row>
    <row r="1270" spans="1:9" x14ac:dyDescent="0.3">
      <c r="A1270" s="108">
        <v>29900</v>
      </c>
      <c r="B1270" s="108" t="s">
        <v>4889</v>
      </c>
      <c r="C1270" s="108" t="s">
        <v>6788</v>
      </c>
      <c r="D1270" s="108" t="s">
        <v>3392</v>
      </c>
      <c r="E1270" s="108" t="s">
        <v>1367</v>
      </c>
      <c r="F1270" s="108" t="s">
        <v>2549</v>
      </c>
      <c r="G1270" s="108" t="s">
        <v>377</v>
      </c>
      <c r="H1270" s="108" t="s">
        <v>2549</v>
      </c>
      <c r="I1270" s="108" t="s">
        <v>4889</v>
      </c>
    </row>
    <row r="1271" spans="1:9" x14ac:dyDescent="0.3">
      <c r="A1271" s="108">
        <v>29904</v>
      </c>
      <c r="B1271" s="108" t="s">
        <v>4890</v>
      </c>
      <c r="C1271" s="108" t="s">
        <v>6788</v>
      </c>
      <c r="D1271" s="108" t="s">
        <v>3392</v>
      </c>
      <c r="E1271" s="108" t="s">
        <v>1367</v>
      </c>
      <c r="F1271" s="108" t="s">
        <v>2549</v>
      </c>
      <c r="G1271" s="108" t="s">
        <v>377</v>
      </c>
      <c r="H1271" s="108" t="s">
        <v>2549</v>
      </c>
      <c r="I1271" s="108" t="s">
        <v>4890</v>
      </c>
    </row>
    <row r="1272" spans="1:9" x14ac:dyDescent="0.3">
      <c r="A1272" s="108">
        <v>29908</v>
      </c>
      <c r="B1272" s="108" t="s">
        <v>4891</v>
      </c>
      <c r="C1272" s="108" t="s">
        <v>6788</v>
      </c>
      <c r="D1272" s="108" t="s">
        <v>3392</v>
      </c>
      <c r="E1272" s="108" t="s">
        <v>1367</v>
      </c>
      <c r="F1272" s="108" t="s">
        <v>2549</v>
      </c>
      <c r="G1272" s="108" t="s">
        <v>377</v>
      </c>
      <c r="H1272" s="108" t="s">
        <v>2549</v>
      </c>
      <c r="I1272" s="108" t="s">
        <v>4891</v>
      </c>
    </row>
    <row r="1273" spans="1:9" x14ac:dyDescent="0.3">
      <c r="A1273" s="108">
        <v>1385</v>
      </c>
      <c r="B1273" s="108" t="s">
        <v>3395</v>
      </c>
      <c r="C1273" s="108" t="s">
        <v>6789</v>
      </c>
      <c r="D1273" s="108" t="s">
        <v>6790</v>
      </c>
      <c r="E1273" s="108" t="s">
        <v>1367</v>
      </c>
      <c r="F1273" s="108"/>
      <c r="G1273" s="108" t="s">
        <v>377</v>
      </c>
      <c r="H1273" s="108" t="s">
        <v>5448</v>
      </c>
      <c r="I1273" s="108" t="s">
        <v>3395</v>
      </c>
    </row>
    <row r="1274" spans="1:9" x14ac:dyDescent="0.3">
      <c r="A1274" s="108">
        <v>2485</v>
      </c>
      <c r="B1274" s="108" t="s">
        <v>4892</v>
      </c>
      <c r="C1274" s="108" t="s">
        <v>6791</v>
      </c>
      <c r="D1274" s="108" t="s">
        <v>3379</v>
      </c>
      <c r="E1274" s="108" t="s">
        <v>1367</v>
      </c>
      <c r="F1274" s="108" t="s">
        <v>2549</v>
      </c>
      <c r="G1274" s="108" t="s">
        <v>377</v>
      </c>
      <c r="H1274" s="108" t="s">
        <v>5448</v>
      </c>
      <c r="I1274" s="108" t="s">
        <v>4892</v>
      </c>
    </row>
    <row r="1275" spans="1:9" x14ac:dyDescent="0.3">
      <c r="A1275" s="108">
        <v>2488</v>
      </c>
      <c r="B1275" s="108" t="s">
        <v>4893</v>
      </c>
      <c r="C1275" s="108" t="s">
        <v>6792</v>
      </c>
      <c r="D1275" s="108" t="s">
        <v>3379</v>
      </c>
      <c r="E1275" s="108" t="s">
        <v>1367</v>
      </c>
      <c r="F1275" s="108" t="s">
        <v>2549</v>
      </c>
      <c r="G1275" s="108" t="s">
        <v>377</v>
      </c>
      <c r="H1275" s="108" t="s">
        <v>5448</v>
      </c>
      <c r="I1275" s="108" t="s">
        <v>4893</v>
      </c>
    </row>
    <row r="1276" spans="1:9" x14ac:dyDescent="0.3">
      <c r="A1276" s="108">
        <v>2491</v>
      </c>
      <c r="B1276" s="108" t="s">
        <v>4894</v>
      </c>
      <c r="C1276" s="108" t="s">
        <v>6793</v>
      </c>
      <c r="D1276" s="108" t="s">
        <v>3410</v>
      </c>
      <c r="E1276" s="108" t="s">
        <v>1367</v>
      </c>
      <c r="F1276" s="108" t="s">
        <v>2549</v>
      </c>
      <c r="G1276" s="108" t="s">
        <v>377</v>
      </c>
      <c r="H1276" s="108" t="s">
        <v>5448</v>
      </c>
      <c r="I1276" s="108" t="s">
        <v>4894</v>
      </c>
    </row>
    <row r="1277" spans="1:9" x14ac:dyDescent="0.3">
      <c r="A1277" s="108">
        <v>2494</v>
      </c>
      <c r="B1277" s="108" t="s">
        <v>4895</v>
      </c>
      <c r="C1277" s="108" t="s">
        <v>6794</v>
      </c>
      <c r="D1277" s="108" t="s">
        <v>3410</v>
      </c>
      <c r="E1277" s="108" t="s">
        <v>1367</v>
      </c>
      <c r="F1277" s="108" t="s">
        <v>2549</v>
      </c>
      <c r="G1277" s="108" t="s">
        <v>377</v>
      </c>
      <c r="H1277" s="108" t="s">
        <v>5448</v>
      </c>
      <c r="I1277" s="108" t="s">
        <v>4895</v>
      </c>
    </row>
    <row r="1278" spans="1:9" x14ac:dyDescent="0.3">
      <c r="A1278" s="108">
        <v>2497</v>
      </c>
      <c r="B1278" s="108" t="s">
        <v>4896</v>
      </c>
      <c r="C1278" s="108" t="s">
        <v>6795</v>
      </c>
      <c r="D1278" s="108" t="s">
        <v>3410</v>
      </c>
      <c r="E1278" s="108" t="s">
        <v>1367</v>
      </c>
      <c r="F1278" s="108" t="s">
        <v>2549</v>
      </c>
      <c r="G1278" s="108" t="s">
        <v>377</v>
      </c>
      <c r="H1278" s="108" t="s">
        <v>5448</v>
      </c>
      <c r="I1278" s="108" t="s">
        <v>4896</v>
      </c>
    </row>
    <row r="1279" spans="1:9" x14ac:dyDescent="0.3">
      <c r="A1279" s="108">
        <v>2501</v>
      </c>
      <c r="B1279" s="108" t="s">
        <v>4897</v>
      </c>
      <c r="C1279" s="108" t="s">
        <v>6796</v>
      </c>
      <c r="D1279" s="108" t="s">
        <v>3379</v>
      </c>
      <c r="E1279" s="108" t="s">
        <v>1367</v>
      </c>
      <c r="F1279" s="108" t="s">
        <v>2549</v>
      </c>
      <c r="G1279" s="108" t="s">
        <v>377</v>
      </c>
      <c r="H1279" s="108" t="s">
        <v>5448</v>
      </c>
      <c r="I1279" s="108" t="s">
        <v>4897</v>
      </c>
    </row>
    <row r="1280" spans="1:9" x14ac:dyDescent="0.3">
      <c r="A1280" s="108">
        <v>2504</v>
      </c>
      <c r="B1280" s="108" t="s">
        <v>4898</v>
      </c>
      <c r="C1280" s="108" t="s">
        <v>6797</v>
      </c>
      <c r="D1280" s="108" t="s">
        <v>3410</v>
      </c>
      <c r="E1280" s="108" t="s">
        <v>1367</v>
      </c>
      <c r="F1280" s="108" t="s">
        <v>2549</v>
      </c>
      <c r="G1280" s="108" t="s">
        <v>377</v>
      </c>
      <c r="H1280" s="108" t="s">
        <v>5448</v>
      </c>
      <c r="I1280" s="108" t="s">
        <v>4898</v>
      </c>
    </row>
    <row r="1281" spans="1:9" x14ac:dyDescent="0.3">
      <c r="A1281" s="108">
        <v>2507</v>
      </c>
      <c r="B1281" s="108" t="s">
        <v>4899</v>
      </c>
      <c r="C1281" s="108" t="s">
        <v>6798</v>
      </c>
      <c r="D1281" s="108" t="s">
        <v>3410</v>
      </c>
      <c r="E1281" s="108" t="s">
        <v>1367</v>
      </c>
      <c r="F1281" s="108" t="s">
        <v>2549</v>
      </c>
      <c r="G1281" s="108" t="s">
        <v>377</v>
      </c>
      <c r="H1281" s="108" t="s">
        <v>5448</v>
      </c>
      <c r="I1281" s="108" t="s">
        <v>4899</v>
      </c>
    </row>
    <row r="1282" spans="1:9" x14ac:dyDescent="0.3">
      <c r="A1282" s="108">
        <v>2510</v>
      </c>
      <c r="B1282" s="108" t="s">
        <v>4900</v>
      </c>
      <c r="C1282" s="108" t="s">
        <v>6799</v>
      </c>
      <c r="D1282" s="108" t="s">
        <v>3379</v>
      </c>
      <c r="E1282" s="108" t="s">
        <v>1367</v>
      </c>
      <c r="F1282" s="108" t="s">
        <v>2549</v>
      </c>
      <c r="G1282" s="108" t="s">
        <v>377</v>
      </c>
      <c r="H1282" s="108" t="s">
        <v>5448</v>
      </c>
      <c r="I1282" s="108" t="s">
        <v>4900</v>
      </c>
    </row>
    <row r="1283" spans="1:9" x14ac:dyDescent="0.3">
      <c r="A1283" s="108">
        <v>2513</v>
      </c>
      <c r="B1283" s="108" t="s">
        <v>4901</v>
      </c>
      <c r="C1283" s="108" t="s">
        <v>6800</v>
      </c>
      <c r="D1283" s="108" t="s">
        <v>3379</v>
      </c>
      <c r="E1283" s="108" t="s">
        <v>1367</v>
      </c>
      <c r="F1283" s="108" t="s">
        <v>2549</v>
      </c>
      <c r="G1283" s="108" t="s">
        <v>377</v>
      </c>
      <c r="H1283" s="108" t="s">
        <v>5448</v>
      </c>
      <c r="I1283" s="108" t="s">
        <v>4901</v>
      </c>
    </row>
    <row r="1284" spans="1:9" x14ac:dyDescent="0.3">
      <c r="A1284" s="108">
        <v>1399</v>
      </c>
      <c r="B1284" s="108" t="s">
        <v>3409</v>
      </c>
      <c r="C1284" s="108" t="s">
        <v>6801</v>
      </c>
      <c r="D1284" s="108" t="s">
        <v>3410</v>
      </c>
      <c r="E1284" s="108" t="s">
        <v>1367</v>
      </c>
      <c r="F1284" s="108"/>
      <c r="G1284" s="108" t="s">
        <v>377</v>
      </c>
      <c r="H1284" s="108" t="s">
        <v>5448</v>
      </c>
      <c r="I1284" s="108" t="s">
        <v>3409</v>
      </c>
    </row>
    <row r="1285" spans="1:9" x14ac:dyDescent="0.3">
      <c r="A1285" s="108">
        <v>2516</v>
      </c>
      <c r="B1285" s="108" t="s">
        <v>4902</v>
      </c>
      <c r="C1285" s="108" t="s">
        <v>6802</v>
      </c>
      <c r="D1285" s="108" t="s">
        <v>3379</v>
      </c>
      <c r="E1285" s="108" t="s">
        <v>1367</v>
      </c>
      <c r="F1285" s="108" t="s">
        <v>2549</v>
      </c>
      <c r="G1285" s="108" t="s">
        <v>377</v>
      </c>
      <c r="H1285" s="108" t="s">
        <v>5448</v>
      </c>
      <c r="I1285" s="108" t="s">
        <v>4902</v>
      </c>
    </row>
    <row r="1286" spans="1:9" x14ac:dyDescent="0.3">
      <c r="A1286" s="108">
        <v>2519</v>
      </c>
      <c r="B1286" s="108" t="s">
        <v>4903</v>
      </c>
      <c r="C1286" s="108" t="s">
        <v>6803</v>
      </c>
      <c r="D1286" s="108" t="s">
        <v>3379</v>
      </c>
      <c r="E1286" s="108" t="s">
        <v>1367</v>
      </c>
      <c r="F1286" s="108" t="s">
        <v>2549</v>
      </c>
      <c r="G1286" s="108" t="s">
        <v>377</v>
      </c>
      <c r="H1286" s="108" t="s">
        <v>5448</v>
      </c>
      <c r="I1286" s="108" t="s">
        <v>4903</v>
      </c>
    </row>
    <row r="1287" spans="1:9" x14ac:dyDescent="0.3">
      <c r="A1287" s="108">
        <v>2522</v>
      </c>
      <c r="B1287" s="108" t="s">
        <v>4904</v>
      </c>
      <c r="C1287" s="108" t="s">
        <v>6804</v>
      </c>
      <c r="D1287" s="108" t="s">
        <v>3410</v>
      </c>
      <c r="E1287" s="108" t="s">
        <v>1367</v>
      </c>
      <c r="F1287" s="108" t="s">
        <v>2549</v>
      </c>
      <c r="G1287" s="108" t="s">
        <v>377</v>
      </c>
      <c r="H1287" s="108" t="s">
        <v>5448</v>
      </c>
      <c r="I1287" s="108" t="s">
        <v>4904</v>
      </c>
    </row>
    <row r="1288" spans="1:9" x14ac:dyDescent="0.3">
      <c r="A1288" s="108">
        <v>2526</v>
      </c>
      <c r="B1288" s="108" t="s">
        <v>4905</v>
      </c>
      <c r="C1288" s="108" t="s">
        <v>6805</v>
      </c>
      <c r="D1288" s="108" t="s">
        <v>3379</v>
      </c>
      <c r="E1288" s="108" t="s">
        <v>1367</v>
      </c>
      <c r="F1288" s="108" t="s">
        <v>2549</v>
      </c>
      <c r="G1288" s="108" t="s">
        <v>377</v>
      </c>
      <c r="H1288" s="108" t="s">
        <v>5448</v>
      </c>
      <c r="I1288" s="108" t="s">
        <v>4905</v>
      </c>
    </row>
    <row r="1289" spans="1:9" x14ac:dyDescent="0.3">
      <c r="A1289" s="108">
        <v>2529</v>
      </c>
      <c r="B1289" s="108" t="s">
        <v>4906</v>
      </c>
      <c r="C1289" s="108" t="s">
        <v>6806</v>
      </c>
      <c r="D1289" s="108" t="s">
        <v>3379</v>
      </c>
      <c r="E1289" s="108" t="s">
        <v>1367</v>
      </c>
      <c r="F1289" s="108" t="s">
        <v>2549</v>
      </c>
      <c r="G1289" s="108" t="s">
        <v>377</v>
      </c>
      <c r="H1289" s="108" t="s">
        <v>5448</v>
      </c>
      <c r="I1289" s="108" t="s">
        <v>4906</v>
      </c>
    </row>
    <row r="1290" spans="1:9" x14ac:dyDescent="0.3">
      <c r="A1290" s="108">
        <v>2533</v>
      </c>
      <c r="B1290" s="108" t="s">
        <v>4907</v>
      </c>
      <c r="C1290" s="108" t="s">
        <v>6807</v>
      </c>
      <c r="D1290" s="108" t="s">
        <v>3379</v>
      </c>
      <c r="E1290" s="108" t="s">
        <v>1367</v>
      </c>
      <c r="F1290" s="108" t="s">
        <v>2549</v>
      </c>
      <c r="G1290" s="108" t="s">
        <v>377</v>
      </c>
      <c r="H1290" s="108" t="s">
        <v>5448</v>
      </c>
      <c r="I1290" s="108" t="s">
        <v>4907</v>
      </c>
    </row>
    <row r="1291" spans="1:9" x14ac:dyDescent="0.3">
      <c r="A1291" s="108">
        <v>2536</v>
      </c>
      <c r="B1291" s="108" t="s">
        <v>4908</v>
      </c>
      <c r="C1291" s="108" t="s">
        <v>6808</v>
      </c>
      <c r="D1291" s="108" t="s">
        <v>3379</v>
      </c>
      <c r="E1291" s="108" t="s">
        <v>1367</v>
      </c>
      <c r="F1291" s="108" t="s">
        <v>2549</v>
      </c>
      <c r="G1291" s="108" t="s">
        <v>377</v>
      </c>
      <c r="H1291" s="108" t="s">
        <v>5448</v>
      </c>
      <c r="I1291" s="108" t="s">
        <v>4908</v>
      </c>
    </row>
    <row r="1292" spans="1:9" x14ac:dyDescent="0.3">
      <c r="A1292" s="108">
        <v>2539</v>
      </c>
      <c r="B1292" s="108" t="s">
        <v>4909</v>
      </c>
      <c r="C1292" s="108" t="s">
        <v>6809</v>
      </c>
      <c r="D1292" s="108" t="s">
        <v>3379</v>
      </c>
      <c r="E1292" s="108" t="s">
        <v>1367</v>
      </c>
      <c r="F1292" s="108" t="s">
        <v>2549</v>
      </c>
      <c r="G1292" s="108" t="s">
        <v>377</v>
      </c>
      <c r="H1292" s="108" t="s">
        <v>5448</v>
      </c>
      <c r="I1292" s="108" t="s">
        <v>4909</v>
      </c>
    </row>
    <row r="1293" spans="1:9" x14ac:dyDescent="0.3">
      <c r="A1293" s="108">
        <v>2542</v>
      </c>
      <c r="B1293" s="108" t="s">
        <v>4910</v>
      </c>
      <c r="C1293" s="108" t="s">
        <v>6810</v>
      </c>
      <c r="D1293" s="108" t="s">
        <v>3379</v>
      </c>
      <c r="E1293" s="108" t="s">
        <v>1367</v>
      </c>
      <c r="F1293" s="108" t="s">
        <v>2549</v>
      </c>
      <c r="G1293" s="108" t="s">
        <v>377</v>
      </c>
      <c r="H1293" s="108" t="s">
        <v>5448</v>
      </c>
      <c r="I1293" s="108" t="s">
        <v>4910</v>
      </c>
    </row>
    <row r="1294" spans="1:9" x14ac:dyDescent="0.3">
      <c r="A1294" s="108">
        <v>2545</v>
      </c>
      <c r="B1294" s="108" t="s">
        <v>4911</v>
      </c>
      <c r="C1294" s="108" t="s">
        <v>6811</v>
      </c>
      <c r="D1294" s="108" t="s">
        <v>3379</v>
      </c>
      <c r="E1294" s="108" t="s">
        <v>1367</v>
      </c>
      <c r="F1294" s="108" t="s">
        <v>2549</v>
      </c>
      <c r="G1294" s="108" t="s">
        <v>377</v>
      </c>
      <c r="H1294" s="108" t="s">
        <v>5448</v>
      </c>
      <c r="I1294" s="108" t="s">
        <v>4911</v>
      </c>
    </row>
    <row r="1295" spans="1:9" x14ac:dyDescent="0.3">
      <c r="A1295" s="108">
        <v>2463</v>
      </c>
      <c r="B1295" s="108" t="s">
        <v>4912</v>
      </c>
      <c r="C1295" s="108" t="s">
        <v>6812</v>
      </c>
      <c r="D1295" s="108" t="s">
        <v>3410</v>
      </c>
      <c r="E1295" s="108" t="s">
        <v>1367</v>
      </c>
      <c r="F1295" s="108" t="s">
        <v>2549</v>
      </c>
      <c r="G1295" s="108" t="s">
        <v>377</v>
      </c>
      <c r="H1295" s="108" t="s">
        <v>5448</v>
      </c>
      <c r="I1295" s="108" t="s">
        <v>4912</v>
      </c>
    </row>
    <row r="1296" spans="1:9" x14ac:dyDescent="0.3">
      <c r="A1296" s="108">
        <v>2548</v>
      </c>
      <c r="B1296" s="108" t="s">
        <v>4913</v>
      </c>
      <c r="C1296" s="108" t="s">
        <v>6813</v>
      </c>
      <c r="D1296" s="108" t="s">
        <v>3379</v>
      </c>
      <c r="E1296" s="108" t="s">
        <v>1367</v>
      </c>
      <c r="F1296" s="108" t="s">
        <v>2549</v>
      </c>
      <c r="G1296" s="108" t="s">
        <v>377</v>
      </c>
      <c r="H1296" s="108" t="s">
        <v>5448</v>
      </c>
      <c r="I1296" s="108" t="s">
        <v>4913</v>
      </c>
    </row>
    <row r="1297" spans="1:9" x14ac:dyDescent="0.3">
      <c r="A1297" s="108">
        <v>2467</v>
      </c>
      <c r="B1297" s="108" t="s">
        <v>4914</v>
      </c>
      <c r="C1297" s="108" t="s">
        <v>6814</v>
      </c>
      <c r="D1297" s="108" t="s">
        <v>3410</v>
      </c>
      <c r="E1297" s="108" t="s">
        <v>1367</v>
      </c>
      <c r="F1297" s="108" t="s">
        <v>2549</v>
      </c>
      <c r="G1297" s="108" t="s">
        <v>377</v>
      </c>
      <c r="H1297" s="108" t="s">
        <v>5448</v>
      </c>
      <c r="I1297" s="108" t="s">
        <v>4914</v>
      </c>
    </row>
    <row r="1298" spans="1:9" x14ac:dyDescent="0.3">
      <c r="A1298" s="108">
        <v>2470</v>
      </c>
      <c r="B1298" s="108" t="s">
        <v>4915</v>
      </c>
      <c r="C1298" s="108" t="s">
        <v>6815</v>
      </c>
      <c r="D1298" s="108" t="s">
        <v>3379</v>
      </c>
      <c r="E1298" s="108" t="s">
        <v>1367</v>
      </c>
      <c r="F1298" s="108" t="s">
        <v>2549</v>
      </c>
      <c r="G1298" s="108" t="s">
        <v>377</v>
      </c>
      <c r="H1298" s="108" t="s">
        <v>5448</v>
      </c>
      <c r="I1298" s="108" t="s">
        <v>4915</v>
      </c>
    </row>
    <row r="1299" spans="1:9" x14ac:dyDescent="0.3">
      <c r="A1299" s="108">
        <v>2473</v>
      </c>
      <c r="B1299" s="108" t="s">
        <v>4916</v>
      </c>
      <c r="C1299" s="108" t="s">
        <v>6816</v>
      </c>
      <c r="D1299" s="108" t="s">
        <v>3379</v>
      </c>
      <c r="E1299" s="108" t="s">
        <v>1367</v>
      </c>
      <c r="F1299" s="108" t="s">
        <v>2549</v>
      </c>
      <c r="G1299" s="108" t="s">
        <v>377</v>
      </c>
      <c r="H1299" s="108" t="s">
        <v>5448</v>
      </c>
      <c r="I1299" s="108" t="s">
        <v>4916</v>
      </c>
    </row>
    <row r="1300" spans="1:9" x14ac:dyDescent="0.3">
      <c r="A1300" s="108">
        <v>2699</v>
      </c>
      <c r="B1300" s="108" t="s">
        <v>4917</v>
      </c>
      <c r="C1300" s="108" t="s">
        <v>6817</v>
      </c>
      <c r="D1300" s="108" t="s">
        <v>3410</v>
      </c>
      <c r="E1300" s="108" t="s">
        <v>1367</v>
      </c>
      <c r="F1300" s="108" t="s">
        <v>2549</v>
      </c>
      <c r="G1300" s="108" t="s">
        <v>377</v>
      </c>
      <c r="H1300" s="108" t="s">
        <v>5448</v>
      </c>
      <c r="I1300" s="108" t="s">
        <v>4917</v>
      </c>
    </row>
    <row r="1301" spans="1:9" x14ac:dyDescent="0.3">
      <c r="A1301" s="108">
        <v>2479</v>
      </c>
      <c r="B1301" s="108" t="s">
        <v>4918</v>
      </c>
      <c r="C1301" s="108" t="s">
        <v>6818</v>
      </c>
      <c r="D1301" s="108" t="s">
        <v>3379</v>
      </c>
      <c r="E1301" s="108" t="s">
        <v>1367</v>
      </c>
      <c r="F1301" s="108" t="s">
        <v>2549</v>
      </c>
      <c r="G1301" s="108" t="s">
        <v>377</v>
      </c>
      <c r="H1301" s="108" t="s">
        <v>5448</v>
      </c>
      <c r="I1301" s="108" t="s">
        <v>4918</v>
      </c>
    </row>
    <row r="1302" spans="1:9" x14ac:dyDescent="0.3">
      <c r="A1302" s="108">
        <v>2482</v>
      </c>
      <c r="B1302" s="108" t="s">
        <v>4919</v>
      </c>
      <c r="C1302" s="108" t="s">
        <v>6819</v>
      </c>
      <c r="D1302" s="108" t="s">
        <v>3379</v>
      </c>
      <c r="E1302" s="108" t="s">
        <v>1367</v>
      </c>
      <c r="F1302" s="108" t="s">
        <v>2549</v>
      </c>
      <c r="G1302" s="108" t="s">
        <v>377</v>
      </c>
      <c r="H1302" s="108" t="s">
        <v>5448</v>
      </c>
      <c r="I1302" s="108" t="s">
        <v>4919</v>
      </c>
    </row>
    <row r="1303" spans="1:9" x14ac:dyDescent="0.3">
      <c r="A1303" s="108">
        <v>9781</v>
      </c>
      <c r="B1303" s="108" t="s">
        <v>2241</v>
      </c>
      <c r="C1303" s="108" t="s">
        <v>6820</v>
      </c>
      <c r="D1303" s="108" t="s">
        <v>3379</v>
      </c>
      <c r="E1303" s="108" t="s">
        <v>1367</v>
      </c>
      <c r="F1303" s="108" t="s">
        <v>2549</v>
      </c>
      <c r="G1303" s="108" t="s">
        <v>377</v>
      </c>
      <c r="H1303" s="108" t="s">
        <v>2549</v>
      </c>
      <c r="I1303" s="108" t="s">
        <v>2241</v>
      </c>
    </row>
    <row r="1304" spans="1:9" x14ac:dyDescent="0.3">
      <c r="A1304" s="108">
        <v>4199</v>
      </c>
      <c r="B1304" s="108" t="s">
        <v>3478</v>
      </c>
      <c r="C1304" s="108" t="s">
        <v>3478</v>
      </c>
      <c r="D1304" s="108" t="s">
        <v>6821</v>
      </c>
      <c r="E1304" s="108" t="s">
        <v>186</v>
      </c>
      <c r="F1304" s="108" t="s">
        <v>2549</v>
      </c>
      <c r="G1304" s="108" t="s">
        <v>377</v>
      </c>
      <c r="H1304" s="108" t="s">
        <v>2549</v>
      </c>
      <c r="I1304" s="108" t="s">
        <v>3478</v>
      </c>
    </row>
    <row r="1305" spans="1:9" x14ac:dyDescent="0.3">
      <c r="A1305" s="108">
        <v>4232</v>
      </c>
      <c r="B1305" s="108" t="s">
        <v>2224</v>
      </c>
      <c r="C1305" s="108" t="s">
        <v>6822</v>
      </c>
      <c r="D1305" s="108" t="s">
        <v>3478</v>
      </c>
      <c r="E1305" s="108" t="s">
        <v>186</v>
      </c>
      <c r="F1305" s="108" t="s">
        <v>2549</v>
      </c>
      <c r="G1305" s="108" t="s">
        <v>2827</v>
      </c>
      <c r="H1305" s="108" t="s">
        <v>6823</v>
      </c>
      <c r="I1305" s="108" t="s">
        <v>2224</v>
      </c>
    </row>
    <row r="1306" spans="1:9" x14ac:dyDescent="0.3">
      <c r="A1306" s="108">
        <v>64485</v>
      </c>
      <c r="B1306" s="108" t="s">
        <v>4920</v>
      </c>
      <c r="C1306" s="108" t="s">
        <v>6824</v>
      </c>
      <c r="D1306" s="108" t="s">
        <v>6825</v>
      </c>
      <c r="E1306" s="108" t="s">
        <v>186</v>
      </c>
      <c r="F1306" s="108" t="s">
        <v>2549</v>
      </c>
      <c r="G1306" s="108" t="s">
        <v>377</v>
      </c>
      <c r="H1306" s="108" t="s">
        <v>2549</v>
      </c>
      <c r="I1306" s="108" t="s">
        <v>4920</v>
      </c>
    </row>
    <row r="1307" spans="1:9" x14ac:dyDescent="0.3">
      <c r="A1307" s="108">
        <v>64543</v>
      </c>
      <c r="B1307" s="108" t="s">
        <v>4921</v>
      </c>
      <c r="C1307" s="108" t="s">
        <v>6824</v>
      </c>
      <c r="D1307" s="108" t="s">
        <v>6825</v>
      </c>
      <c r="E1307" s="108" t="s">
        <v>186</v>
      </c>
      <c r="F1307" s="108" t="s">
        <v>2549</v>
      </c>
      <c r="G1307" s="108" t="s">
        <v>377</v>
      </c>
      <c r="H1307" s="108" t="s">
        <v>2549</v>
      </c>
      <c r="I1307" s="108" t="s">
        <v>4921</v>
      </c>
    </row>
    <row r="1308" spans="1:9" x14ac:dyDescent="0.3">
      <c r="A1308" s="108">
        <v>64547</v>
      </c>
      <c r="B1308" s="108" t="s">
        <v>4922</v>
      </c>
      <c r="C1308" s="108" t="s">
        <v>6824</v>
      </c>
      <c r="D1308" s="108" t="s">
        <v>6825</v>
      </c>
      <c r="E1308" s="108" t="s">
        <v>186</v>
      </c>
      <c r="F1308" s="108" t="s">
        <v>2549</v>
      </c>
      <c r="G1308" s="108" t="s">
        <v>377</v>
      </c>
      <c r="H1308" s="108" t="s">
        <v>2549</v>
      </c>
      <c r="I1308" s="108" t="s">
        <v>4922</v>
      </c>
    </row>
    <row r="1309" spans="1:9" x14ac:dyDescent="0.3">
      <c r="A1309" s="108">
        <v>64551</v>
      </c>
      <c r="B1309" s="108" t="s">
        <v>4923</v>
      </c>
      <c r="C1309" s="108" t="s">
        <v>6824</v>
      </c>
      <c r="D1309" s="108" t="s">
        <v>6825</v>
      </c>
      <c r="E1309" s="108" t="s">
        <v>186</v>
      </c>
      <c r="F1309" s="108" t="s">
        <v>2549</v>
      </c>
      <c r="G1309" s="108" t="s">
        <v>377</v>
      </c>
      <c r="H1309" s="108" t="s">
        <v>2549</v>
      </c>
      <c r="I1309" s="108" t="s">
        <v>4923</v>
      </c>
    </row>
    <row r="1310" spans="1:9" x14ac:dyDescent="0.3">
      <c r="A1310" s="108">
        <v>64555</v>
      </c>
      <c r="B1310" s="108" t="s">
        <v>4924</v>
      </c>
      <c r="C1310" s="108" t="s">
        <v>6824</v>
      </c>
      <c r="D1310" s="108" t="s">
        <v>6825</v>
      </c>
      <c r="E1310" s="108" t="s">
        <v>186</v>
      </c>
      <c r="F1310" s="108" t="s">
        <v>2549</v>
      </c>
      <c r="G1310" s="108" t="s">
        <v>377</v>
      </c>
      <c r="H1310" s="108" t="s">
        <v>2549</v>
      </c>
      <c r="I1310" s="108" t="s">
        <v>4924</v>
      </c>
    </row>
    <row r="1311" spans="1:9" x14ac:dyDescent="0.3">
      <c r="A1311" s="108">
        <v>64559</v>
      </c>
      <c r="B1311" s="108" t="s">
        <v>4925</v>
      </c>
      <c r="C1311" s="108" t="s">
        <v>6824</v>
      </c>
      <c r="D1311" s="108" t="s">
        <v>6825</v>
      </c>
      <c r="E1311" s="108" t="s">
        <v>186</v>
      </c>
      <c r="F1311" s="108" t="s">
        <v>2549</v>
      </c>
      <c r="G1311" s="108" t="s">
        <v>377</v>
      </c>
      <c r="H1311" s="108" t="s">
        <v>2549</v>
      </c>
      <c r="I1311" s="108" t="s">
        <v>4925</v>
      </c>
    </row>
    <row r="1312" spans="1:9" x14ac:dyDescent="0.3">
      <c r="A1312" s="108">
        <v>64563</v>
      </c>
      <c r="B1312" s="108" t="s">
        <v>4926</v>
      </c>
      <c r="C1312" s="108" t="s">
        <v>6824</v>
      </c>
      <c r="D1312" s="108" t="s">
        <v>6825</v>
      </c>
      <c r="E1312" s="108" t="s">
        <v>186</v>
      </c>
      <c r="F1312" s="108" t="s">
        <v>2549</v>
      </c>
      <c r="G1312" s="108" t="s">
        <v>377</v>
      </c>
      <c r="H1312" s="108" t="s">
        <v>2549</v>
      </c>
      <c r="I1312" s="108" t="s">
        <v>4926</v>
      </c>
    </row>
    <row r="1313" spans="1:9" x14ac:dyDescent="0.3">
      <c r="A1313" s="108">
        <v>64567</v>
      </c>
      <c r="B1313" s="108" t="s">
        <v>4927</v>
      </c>
      <c r="C1313" s="108" t="s">
        <v>6824</v>
      </c>
      <c r="D1313" s="108" t="s">
        <v>6825</v>
      </c>
      <c r="E1313" s="108" t="s">
        <v>186</v>
      </c>
      <c r="F1313" s="108" t="s">
        <v>2549</v>
      </c>
      <c r="G1313" s="108" t="s">
        <v>377</v>
      </c>
      <c r="H1313" s="108" t="s">
        <v>2549</v>
      </c>
      <c r="I1313" s="108" t="s">
        <v>4927</v>
      </c>
    </row>
    <row r="1314" spans="1:9" x14ac:dyDescent="0.3">
      <c r="A1314" s="108">
        <v>64571</v>
      </c>
      <c r="B1314" s="108" t="s">
        <v>4928</v>
      </c>
      <c r="C1314" s="108" t="s">
        <v>6824</v>
      </c>
      <c r="D1314" s="108" t="s">
        <v>6825</v>
      </c>
      <c r="E1314" s="108" t="s">
        <v>186</v>
      </c>
      <c r="F1314" s="108" t="s">
        <v>2549</v>
      </c>
      <c r="G1314" s="108" t="s">
        <v>377</v>
      </c>
      <c r="H1314" s="108" t="s">
        <v>2549</v>
      </c>
      <c r="I1314" s="108" t="s">
        <v>4928</v>
      </c>
    </row>
    <row r="1315" spans="1:9" x14ac:dyDescent="0.3">
      <c r="A1315" s="108">
        <v>64575</v>
      </c>
      <c r="B1315" s="108" t="s">
        <v>4929</v>
      </c>
      <c r="C1315" s="108" t="s">
        <v>6824</v>
      </c>
      <c r="D1315" s="108" t="s">
        <v>6825</v>
      </c>
      <c r="E1315" s="108" t="s">
        <v>186</v>
      </c>
      <c r="F1315" s="108" t="s">
        <v>2549</v>
      </c>
      <c r="G1315" s="108" t="s">
        <v>377</v>
      </c>
      <c r="H1315" s="108" t="s">
        <v>2549</v>
      </c>
      <c r="I1315" s="108" t="s">
        <v>4929</v>
      </c>
    </row>
    <row r="1316" spans="1:9" x14ac:dyDescent="0.3">
      <c r="A1316" s="108">
        <v>64579</v>
      </c>
      <c r="B1316" s="108" t="s">
        <v>4930</v>
      </c>
      <c r="C1316" s="108" t="s">
        <v>6824</v>
      </c>
      <c r="D1316" s="108" t="s">
        <v>6825</v>
      </c>
      <c r="E1316" s="108" t="s">
        <v>186</v>
      </c>
      <c r="F1316" s="108" t="s">
        <v>2549</v>
      </c>
      <c r="G1316" s="108" t="s">
        <v>377</v>
      </c>
      <c r="H1316" s="108" t="s">
        <v>2549</v>
      </c>
      <c r="I1316" s="108" t="s">
        <v>4930</v>
      </c>
    </row>
    <row r="1317" spans="1:9" x14ac:dyDescent="0.3">
      <c r="A1317" s="108">
        <v>64511</v>
      </c>
      <c r="B1317" s="108" t="s">
        <v>4931</v>
      </c>
      <c r="C1317" s="108" t="s">
        <v>6824</v>
      </c>
      <c r="D1317" s="108" t="s">
        <v>6825</v>
      </c>
      <c r="E1317" s="108" t="s">
        <v>186</v>
      </c>
      <c r="F1317" s="108" t="s">
        <v>2549</v>
      </c>
      <c r="G1317" s="108" t="s">
        <v>377</v>
      </c>
      <c r="H1317" s="108" t="s">
        <v>2549</v>
      </c>
      <c r="I1317" s="108" t="s">
        <v>4931</v>
      </c>
    </row>
    <row r="1318" spans="1:9" x14ac:dyDescent="0.3">
      <c r="A1318" s="108">
        <v>64583</v>
      </c>
      <c r="B1318" s="108" t="s">
        <v>4932</v>
      </c>
      <c r="C1318" s="108" t="s">
        <v>6824</v>
      </c>
      <c r="D1318" s="108" t="s">
        <v>6825</v>
      </c>
      <c r="E1318" s="108" t="s">
        <v>186</v>
      </c>
      <c r="F1318" s="108" t="s">
        <v>2549</v>
      </c>
      <c r="G1318" s="108" t="s">
        <v>377</v>
      </c>
      <c r="H1318" s="108" t="s">
        <v>2549</v>
      </c>
      <c r="I1318" s="108" t="s">
        <v>4932</v>
      </c>
    </row>
    <row r="1319" spans="1:9" x14ac:dyDescent="0.3">
      <c r="A1319" s="108">
        <v>64587</v>
      </c>
      <c r="B1319" s="108" t="s">
        <v>4933</v>
      </c>
      <c r="C1319" s="108" t="s">
        <v>6824</v>
      </c>
      <c r="D1319" s="108" t="s">
        <v>6825</v>
      </c>
      <c r="E1319" s="108" t="s">
        <v>186</v>
      </c>
      <c r="F1319" s="108" t="s">
        <v>2549</v>
      </c>
      <c r="G1319" s="108" t="s">
        <v>377</v>
      </c>
      <c r="H1319" s="108" t="s">
        <v>2549</v>
      </c>
      <c r="I1319" s="108" t="s">
        <v>4933</v>
      </c>
    </row>
    <row r="1320" spans="1:9" x14ac:dyDescent="0.3">
      <c r="A1320" s="108">
        <v>64591</v>
      </c>
      <c r="B1320" s="108" t="s">
        <v>4934</v>
      </c>
      <c r="C1320" s="108" t="s">
        <v>6824</v>
      </c>
      <c r="D1320" s="108" t="s">
        <v>6825</v>
      </c>
      <c r="E1320" s="108" t="s">
        <v>186</v>
      </c>
      <c r="F1320" s="108" t="s">
        <v>2549</v>
      </c>
      <c r="G1320" s="108" t="s">
        <v>377</v>
      </c>
      <c r="H1320" s="108" t="s">
        <v>2549</v>
      </c>
      <c r="I1320" s="108" t="s">
        <v>4934</v>
      </c>
    </row>
    <row r="1321" spans="1:9" x14ac:dyDescent="0.3">
      <c r="A1321" s="108">
        <v>64595</v>
      </c>
      <c r="B1321" s="108" t="s">
        <v>4935</v>
      </c>
      <c r="C1321" s="108" t="s">
        <v>6824</v>
      </c>
      <c r="D1321" s="108" t="s">
        <v>6825</v>
      </c>
      <c r="E1321" s="108" t="s">
        <v>186</v>
      </c>
      <c r="F1321" s="108" t="s">
        <v>2549</v>
      </c>
      <c r="G1321" s="108" t="s">
        <v>377</v>
      </c>
      <c r="H1321" s="108" t="s">
        <v>2549</v>
      </c>
      <c r="I1321" s="108" t="s">
        <v>4935</v>
      </c>
    </row>
    <row r="1322" spans="1:9" x14ac:dyDescent="0.3">
      <c r="A1322" s="108">
        <v>64599</v>
      </c>
      <c r="B1322" s="108" t="s">
        <v>4936</v>
      </c>
      <c r="C1322" s="108" t="s">
        <v>6824</v>
      </c>
      <c r="D1322" s="108" t="s">
        <v>6825</v>
      </c>
      <c r="E1322" s="108" t="s">
        <v>186</v>
      </c>
      <c r="F1322" s="108" t="s">
        <v>2549</v>
      </c>
      <c r="G1322" s="108" t="s">
        <v>377</v>
      </c>
      <c r="H1322" s="108" t="s">
        <v>2549</v>
      </c>
      <c r="I1322" s="108" t="s">
        <v>4936</v>
      </c>
    </row>
    <row r="1323" spans="1:9" x14ac:dyDescent="0.3">
      <c r="A1323" s="108">
        <v>64603</v>
      </c>
      <c r="B1323" s="108" t="s">
        <v>4937</v>
      </c>
      <c r="C1323" s="108" t="s">
        <v>6824</v>
      </c>
      <c r="D1323" s="108" t="s">
        <v>6825</v>
      </c>
      <c r="E1323" s="108" t="s">
        <v>186</v>
      </c>
      <c r="F1323" s="108" t="s">
        <v>2549</v>
      </c>
      <c r="G1323" s="108" t="s">
        <v>377</v>
      </c>
      <c r="H1323" s="108" t="s">
        <v>2549</v>
      </c>
      <c r="I1323" s="108" t="s">
        <v>4937</v>
      </c>
    </row>
    <row r="1324" spans="1:9" x14ac:dyDescent="0.3">
      <c r="A1324" s="108">
        <v>64607</v>
      </c>
      <c r="B1324" s="108" t="s">
        <v>4938</v>
      </c>
      <c r="C1324" s="108" t="s">
        <v>6824</v>
      </c>
      <c r="D1324" s="108" t="s">
        <v>6825</v>
      </c>
      <c r="E1324" s="108" t="s">
        <v>186</v>
      </c>
      <c r="F1324" s="108" t="s">
        <v>2549</v>
      </c>
      <c r="G1324" s="108" t="s">
        <v>377</v>
      </c>
      <c r="H1324" s="108" t="s">
        <v>2549</v>
      </c>
      <c r="I1324" s="108" t="s">
        <v>4938</v>
      </c>
    </row>
    <row r="1325" spans="1:9" x14ac:dyDescent="0.3">
      <c r="A1325" s="108">
        <v>64611</v>
      </c>
      <c r="B1325" s="108" t="s">
        <v>4939</v>
      </c>
      <c r="C1325" s="108" t="s">
        <v>6824</v>
      </c>
      <c r="D1325" s="108" t="s">
        <v>6825</v>
      </c>
      <c r="E1325" s="108" t="s">
        <v>186</v>
      </c>
      <c r="F1325" s="108" t="s">
        <v>2549</v>
      </c>
      <c r="G1325" s="108" t="s">
        <v>377</v>
      </c>
      <c r="H1325" s="108" t="s">
        <v>2549</v>
      </c>
      <c r="I1325" s="108" t="s">
        <v>4939</v>
      </c>
    </row>
    <row r="1326" spans="1:9" x14ac:dyDescent="0.3">
      <c r="A1326" s="108">
        <v>64615</v>
      </c>
      <c r="B1326" s="108" t="s">
        <v>4940</v>
      </c>
      <c r="C1326" s="108" t="s">
        <v>6824</v>
      </c>
      <c r="D1326" s="108" t="s">
        <v>6825</v>
      </c>
      <c r="E1326" s="108" t="s">
        <v>186</v>
      </c>
      <c r="F1326" s="108" t="s">
        <v>2549</v>
      </c>
      <c r="G1326" s="108" t="s">
        <v>377</v>
      </c>
      <c r="H1326" s="108" t="s">
        <v>2549</v>
      </c>
      <c r="I1326" s="108" t="s">
        <v>4940</v>
      </c>
    </row>
    <row r="1327" spans="1:9" x14ac:dyDescent="0.3">
      <c r="A1327" s="108">
        <v>64619</v>
      </c>
      <c r="B1327" s="108" t="s">
        <v>4941</v>
      </c>
      <c r="C1327" s="108" t="s">
        <v>6824</v>
      </c>
      <c r="D1327" s="108" t="s">
        <v>6825</v>
      </c>
      <c r="E1327" s="108" t="s">
        <v>186</v>
      </c>
      <c r="F1327" s="108" t="s">
        <v>2549</v>
      </c>
      <c r="G1327" s="108" t="s">
        <v>377</v>
      </c>
      <c r="H1327" s="108" t="s">
        <v>2549</v>
      </c>
      <c r="I1327" s="108" t="s">
        <v>4941</v>
      </c>
    </row>
    <row r="1328" spans="1:9" x14ac:dyDescent="0.3">
      <c r="A1328" s="108">
        <v>64515</v>
      </c>
      <c r="B1328" s="108" t="s">
        <v>4942</v>
      </c>
      <c r="C1328" s="108" t="s">
        <v>6824</v>
      </c>
      <c r="D1328" s="108" t="s">
        <v>6825</v>
      </c>
      <c r="E1328" s="108" t="s">
        <v>186</v>
      </c>
      <c r="F1328" s="108" t="s">
        <v>2549</v>
      </c>
      <c r="G1328" s="108" t="s">
        <v>377</v>
      </c>
      <c r="H1328" s="108" t="s">
        <v>2549</v>
      </c>
      <c r="I1328" s="108" t="s">
        <v>4942</v>
      </c>
    </row>
    <row r="1329" spans="1:9" x14ac:dyDescent="0.3">
      <c r="A1329" s="108">
        <v>64623</v>
      </c>
      <c r="B1329" s="108" t="s">
        <v>4943</v>
      </c>
      <c r="C1329" s="108" t="s">
        <v>6824</v>
      </c>
      <c r="D1329" s="108" t="s">
        <v>6825</v>
      </c>
      <c r="E1329" s="108" t="s">
        <v>186</v>
      </c>
      <c r="F1329" s="108" t="s">
        <v>2549</v>
      </c>
      <c r="G1329" s="108" t="s">
        <v>377</v>
      </c>
      <c r="H1329" s="108" t="s">
        <v>2549</v>
      </c>
      <c r="I1329" s="108" t="s">
        <v>4943</v>
      </c>
    </row>
    <row r="1330" spans="1:9" x14ac:dyDescent="0.3">
      <c r="A1330" s="108">
        <v>64519</v>
      </c>
      <c r="B1330" s="108" t="s">
        <v>4944</v>
      </c>
      <c r="C1330" s="108" t="s">
        <v>6824</v>
      </c>
      <c r="D1330" s="108" t="s">
        <v>6825</v>
      </c>
      <c r="E1330" s="108" t="s">
        <v>186</v>
      </c>
      <c r="F1330" s="108" t="s">
        <v>2549</v>
      </c>
      <c r="G1330" s="108" t="s">
        <v>377</v>
      </c>
      <c r="H1330" s="108" t="s">
        <v>2549</v>
      </c>
      <c r="I1330" s="108" t="s">
        <v>4944</v>
      </c>
    </row>
    <row r="1331" spans="1:9" x14ac:dyDescent="0.3">
      <c r="A1331" s="108">
        <v>64523</v>
      </c>
      <c r="B1331" s="108" t="s">
        <v>4945</v>
      </c>
      <c r="C1331" s="108" t="s">
        <v>6824</v>
      </c>
      <c r="D1331" s="108" t="s">
        <v>6825</v>
      </c>
      <c r="E1331" s="108" t="s">
        <v>186</v>
      </c>
      <c r="F1331" s="108" t="s">
        <v>2549</v>
      </c>
      <c r="G1331" s="108" t="s">
        <v>377</v>
      </c>
      <c r="H1331" s="108" t="s">
        <v>2549</v>
      </c>
      <c r="I1331" s="108" t="s">
        <v>4945</v>
      </c>
    </row>
    <row r="1332" spans="1:9" x14ac:dyDescent="0.3">
      <c r="A1332" s="108">
        <v>64527</v>
      </c>
      <c r="B1332" s="108" t="s">
        <v>4946</v>
      </c>
      <c r="C1332" s="108" t="s">
        <v>6824</v>
      </c>
      <c r="D1332" s="108" t="s">
        <v>6825</v>
      </c>
      <c r="E1332" s="108" t="s">
        <v>186</v>
      </c>
      <c r="F1332" s="108" t="s">
        <v>2549</v>
      </c>
      <c r="G1332" s="108" t="s">
        <v>377</v>
      </c>
      <c r="H1332" s="108" t="s">
        <v>2549</v>
      </c>
      <c r="I1332" s="108" t="s">
        <v>4946</v>
      </c>
    </row>
    <row r="1333" spans="1:9" x14ac:dyDescent="0.3">
      <c r="A1333" s="108">
        <v>64531</v>
      </c>
      <c r="B1333" s="108" t="s">
        <v>4947</v>
      </c>
      <c r="C1333" s="108" t="s">
        <v>6824</v>
      </c>
      <c r="D1333" s="108" t="s">
        <v>6825</v>
      </c>
      <c r="E1333" s="108" t="s">
        <v>186</v>
      </c>
      <c r="F1333" s="108" t="s">
        <v>2549</v>
      </c>
      <c r="G1333" s="108" t="s">
        <v>377</v>
      </c>
      <c r="H1333" s="108" t="s">
        <v>2549</v>
      </c>
      <c r="I1333" s="108" t="s">
        <v>4947</v>
      </c>
    </row>
    <row r="1334" spans="1:9" x14ac:dyDescent="0.3">
      <c r="A1334" s="108">
        <v>64535</v>
      </c>
      <c r="B1334" s="108" t="s">
        <v>4948</v>
      </c>
      <c r="C1334" s="108" t="s">
        <v>6824</v>
      </c>
      <c r="D1334" s="108" t="s">
        <v>6825</v>
      </c>
      <c r="E1334" s="108" t="s">
        <v>186</v>
      </c>
      <c r="F1334" s="108" t="s">
        <v>2549</v>
      </c>
      <c r="G1334" s="108" t="s">
        <v>377</v>
      </c>
      <c r="H1334" s="108" t="s">
        <v>2549</v>
      </c>
      <c r="I1334" s="108" t="s">
        <v>4948</v>
      </c>
    </row>
    <row r="1335" spans="1:9" x14ac:dyDescent="0.3">
      <c r="A1335" s="108">
        <v>64539</v>
      </c>
      <c r="B1335" s="108" t="s">
        <v>4949</v>
      </c>
      <c r="C1335" s="108" t="s">
        <v>6824</v>
      </c>
      <c r="D1335" s="108" t="s">
        <v>6825</v>
      </c>
      <c r="E1335" s="108" t="s">
        <v>186</v>
      </c>
      <c r="F1335" s="108" t="s">
        <v>2549</v>
      </c>
      <c r="G1335" s="108" t="s">
        <v>377</v>
      </c>
      <c r="H1335" s="108" t="s">
        <v>2549</v>
      </c>
      <c r="I1335" s="108" t="s">
        <v>4949</v>
      </c>
    </row>
    <row r="1336" spans="1:9" x14ac:dyDescent="0.3">
      <c r="A1336" s="108">
        <v>3433042</v>
      </c>
      <c r="B1336" s="108" t="s">
        <v>4950</v>
      </c>
      <c r="C1336" s="108" t="s">
        <v>4950</v>
      </c>
      <c r="D1336" s="108" t="s">
        <v>6826</v>
      </c>
      <c r="E1336" s="108" t="s">
        <v>1367</v>
      </c>
      <c r="F1336" s="108" t="s">
        <v>2549</v>
      </c>
      <c r="G1336" s="108" t="s">
        <v>377</v>
      </c>
      <c r="H1336" s="108" t="s">
        <v>2549</v>
      </c>
      <c r="I1336" s="108" t="s">
        <v>4950</v>
      </c>
    </row>
    <row r="1337" spans="1:9" x14ac:dyDescent="0.3">
      <c r="A1337" s="108">
        <v>90450</v>
      </c>
      <c r="B1337" s="108" t="s">
        <v>4951</v>
      </c>
      <c r="C1337" s="108" t="s">
        <v>6827</v>
      </c>
      <c r="D1337" s="108" t="s">
        <v>6828</v>
      </c>
      <c r="E1337" s="108" t="s">
        <v>186</v>
      </c>
      <c r="F1337" s="108" t="s">
        <v>2549</v>
      </c>
      <c r="G1337" s="108" t="s">
        <v>377</v>
      </c>
      <c r="H1337" s="108" t="s">
        <v>2549</v>
      </c>
      <c r="I1337" s="108" t="s">
        <v>4951</v>
      </c>
    </row>
    <row r="1338" spans="1:9" x14ac:dyDescent="0.3">
      <c r="A1338" s="108">
        <v>90465</v>
      </c>
      <c r="B1338" s="108" t="s">
        <v>4952</v>
      </c>
      <c r="C1338" s="108" t="s">
        <v>6829</v>
      </c>
      <c r="D1338" s="108" t="s">
        <v>6828</v>
      </c>
      <c r="E1338" s="108" t="s">
        <v>186</v>
      </c>
      <c r="F1338" s="108" t="s">
        <v>2549</v>
      </c>
      <c r="G1338" s="108" t="s">
        <v>377</v>
      </c>
      <c r="H1338" s="108" t="s">
        <v>2549</v>
      </c>
      <c r="I1338" s="108" t="s">
        <v>4952</v>
      </c>
    </row>
    <row r="1339" spans="1:9" x14ac:dyDescent="0.3">
      <c r="A1339" s="108">
        <v>90510</v>
      </c>
      <c r="B1339" s="108" t="s">
        <v>4953</v>
      </c>
      <c r="C1339" s="108" t="s">
        <v>6830</v>
      </c>
      <c r="D1339" s="108" t="s">
        <v>6828</v>
      </c>
      <c r="E1339" s="108" t="s">
        <v>186</v>
      </c>
      <c r="F1339" s="108" t="s">
        <v>2549</v>
      </c>
      <c r="G1339" s="108" t="s">
        <v>377</v>
      </c>
      <c r="H1339" s="108" t="s">
        <v>2549</v>
      </c>
      <c r="I1339" s="108" t="s">
        <v>4953</v>
      </c>
    </row>
    <row r="1340" spans="1:9" x14ac:dyDescent="0.3">
      <c r="A1340" s="108">
        <v>90525</v>
      </c>
      <c r="B1340" s="108" t="s">
        <v>4954</v>
      </c>
      <c r="C1340" s="108" t="s">
        <v>6831</v>
      </c>
      <c r="D1340" s="108" t="s">
        <v>6828</v>
      </c>
      <c r="E1340" s="108" t="s">
        <v>186</v>
      </c>
      <c r="F1340" s="108" t="s">
        <v>2549</v>
      </c>
      <c r="G1340" s="108" t="s">
        <v>377</v>
      </c>
      <c r="H1340" s="108" t="s">
        <v>2549</v>
      </c>
      <c r="I1340" s="108" t="s">
        <v>4954</v>
      </c>
    </row>
    <row r="1341" spans="1:9" x14ac:dyDescent="0.3">
      <c r="A1341" s="108">
        <v>90480</v>
      </c>
      <c r="B1341" s="108" t="s">
        <v>4955</v>
      </c>
      <c r="C1341" s="108" t="s">
        <v>6832</v>
      </c>
      <c r="D1341" s="108" t="s">
        <v>6828</v>
      </c>
      <c r="E1341" s="108" t="s">
        <v>186</v>
      </c>
      <c r="F1341" s="108" t="s">
        <v>2549</v>
      </c>
      <c r="G1341" s="108" t="s">
        <v>377</v>
      </c>
      <c r="H1341" s="108" t="s">
        <v>2549</v>
      </c>
      <c r="I1341" s="108" t="s">
        <v>4955</v>
      </c>
    </row>
    <row r="1342" spans="1:9" x14ac:dyDescent="0.3">
      <c r="A1342" s="108">
        <v>90495</v>
      </c>
      <c r="B1342" s="108" t="s">
        <v>4956</v>
      </c>
      <c r="C1342" s="108" t="s">
        <v>6833</v>
      </c>
      <c r="D1342" s="108" t="s">
        <v>6828</v>
      </c>
      <c r="E1342" s="108" t="s">
        <v>186</v>
      </c>
      <c r="F1342" s="108" t="s">
        <v>2549</v>
      </c>
      <c r="G1342" s="108" t="s">
        <v>377</v>
      </c>
      <c r="H1342" s="108" t="s">
        <v>2549</v>
      </c>
      <c r="I1342" s="108" t="s">
        <v>4956</v>
      </c>
    </row>
    <row r="1343" spans="1:9" x14ac:dyDescent="0.3">
      <c r="A1343" s="108">
        <v>1478016</v>
      </c>
      <c r="B1343" s="108" t="s">
        <v>139</v>
      </c>
      <c r="C1343" s="108" t="s">
        <v>6834</v>
      </c>
      <c r="D1343" s="108" t="s">
        <v>1535</v>
      </c>
      <c r="E1343" s="108" t="s">
        <v>186</v>
      </c>
      <c r="F1343" s="108" t="s">
        <v>2549</v>
      </c>
      <c r="G1343" s="108" t="s">
        <v>2827</v>
      </c>
      <c r="H1343" s="108" t="s">
        <v>102</v>
      </c>
      <c r="I1343" s="108" t="s">
        <v>139</v>
      </c>
    </row>
    <row r="1344" spans="1:9" x14ac:dyDescent="0.3">
      <c r="A1344" s="108">
        <v>3225333</v>
      </c>
      <c r="B1344" s="108" t="s">
        <v>1466</v>
      </c>
      <c r="C1344" s="108" t="s">
        <v>6835</v>
      </c>
      <c r="D1344" s="108" t="s">
        <v>1536</v>
      </c>
      <c r="E1344" s="108" t="s">
        <v>186</v>
      </c>
      <c r="F1344" s="108" t="s">
        <v>2549</v>
      </c>
      <c r="G1344" s="108" t="s">
        <v>2827</v>
      </c>
      <c r="H1344" s="108" t="s">
        <v>102</v>
      </c>
      <c r="I1344" s="108" t="s">
        <v>1466</v>
      </c>
    </row>
    <row r="1345" spans="1:9" x14ac:dyDescent="0.3">
      <c r="A1345" s="108">
        <v>3222415</v>
      </c>
      <c r="B1345" s="108" t="s">
        <v>1453</v>
      </c>
      <c r="C1345" s="108" t="s">
        <v>6836</v>
      </c>
      <c r="D1345" s="108" t="s">
        <v>1601</v>
      </c>
      <c r="E1345" s="108" t="s">
        <v>186</v>
      </c>
      <c r="F1345" s="108" t="s">
        <v>2549</v>
      </c>
      <c r="G1345" s="108" t="s">
        <v>2827</v>
      </c>
      <c r="H1345" s="108" t="s">
        <v>2549</v>
      </c>
      <c r="I1345" s="108" t="s">
        <v>1453</v>
      </c>
    </row>
    <row r="1346" spans="1:9" x14ac:dyDescent="0.3">
      <c r="A1346" s="108">
        <v>3222421</v>
      </c>
      <c r="B1346" s="108" t="s">
        <v>1445</v>
      </c>
      <c r="C1346" s="108" t="s">
        <v>6837</v>
      </c>
      <c r="D1346" s="108" t="s">
        <v>6838</v>
      </c>
      <c r="E1346" s="108" t="s">
        <v>186</v>
      </c>
      <c r="F1346" s="108" t="s">
        <v>2549</v>
      </c>
      <c r="G1346" s="108" t="s">
        <v>2827</v>
      </c>
      <c r="H1346" s="108" t="s">
        <v>2549</v>
      </c>
      <c r="I1346" s="108" t="s">
        <v>1445</v>
      </c>
    </row>
    <row r="1347" spans="1:9" x14ac:dyDescent="0.3">
      <c r="A1347" s="108">
        <v>90420</v>
      </c>
      <c r="B1347" s="108" t="s">
        <v>4957</v>
      </c>
      <c r="C1347" s="108" t="s">
        <v>6839</v>
      </c>
      <c r="D1347" s="108" t="s">
        <v>6828</v>
      </c>
      <c r="E1347" s="108" t="s">
        <v>186</v>
      </c>
      <c r="F1347" s="108" t="s">
        <v>2549</v>
      </c>
      <c r="G1347" s="108" t="s">
        <v>377</v>
      </c>
      <c r="H1347" s="108" t="s">
        <v>2549</v>
      </c>
      <c r="I1347" s="108" t="s">
        <v>4957</v>
      </c>
    </row>
    <row r="1348" spans="1:9" x14ac:dyDescent="0.3">
      <c r="A1348" s="108">
        <v>90435</v>
      </c>
      <c r="B1348" s="108" t="s">
        <v>4958</v>
      </c>
      <c r="C1348" s="108" t="s">
        <v>6840</v>
      </c>
      <c r="D1348" s="108" t="s">
        <v>6828</v>
      </c>
      <c r="E1348" s="108" t="s">
        <v>186</v>
      </c>
      <c r="F1348" s="108" t="s">
        <v>2549</v>
      </c>
      <c r="G1348" s="108" t="s">
        <v>377</v>
      </c>
      <c r="H1348" s="108" t="s">
        <v>2549</v>
      </c>
      <c r="I1348" s="108" t="s">
        <v>4958</v>
      </c>
    </row>
    <row r="1349" spans="1:9" x14ac:dyDescent="0.3">
      <c r="A1349" s="108">
        <v>90330</v>
      </c>
      <c r="B1349" s="108" t="s">
        <v>4959</v>
      </c>
      <c r="C1349" s="108" t="s">
        <v>6841</v>
      </c>
      <c r="D1349" s="108" t="s">
        <v>6828</v>
      </c>
      <c r="E1349" s="108" t="s">
        <v>186</v>
      </c>
      <c r="F1349" s="108" t="s">
        <v>2549</v>
      </c>
      <c r="G1349" s="108" t="s">
        <v>377</v>
      </c>
      <c r="H1349" s="108" t="s">
        <v>2549</v>
      </c>
      <c r="I1349" s="108" t="s">
        <v>4959</v>
      </c>
    </row>
    <row r="1350" spans="1:9" x14ac:dyDescent="0.3">
      <c r="A1350" s="108">
        <v>90375</v>
      </c>
      <c r="B1350" s="108" t="s">
        <v>4960</v>
      </c>
      <c r="C1350" s="108" t="s">
        <v>6842</v>
      </c>
      <c r="D1350" s="108" t="s">
        <v>6828</v>
      </c>
      <c r="E1350" s="108" t="s">
        <v>186</v>
      </c>
      <c r="F1350" s="108" t="s">
        <v>2549</v>
      </c>
      <c r="G1350" s="108" t="s">
        <v>377</v>
      </c>
      <c r="H1350" s="108" t="s">
        <v>2549</v>
      </c>
      <c r="I1350" s="108" t="s">
        <v>4960</v>
      </c>
    </row>
    <row r="1351" spans="1:9" x14ac:dyDescent="0.3">
      <c r="A1351" s="108">
        <v>90345</v>
      </c>
      <c r="B1351" s="108" t="s">
        <v>4961</v>
      </c>
      <c r="C1351" s="108" t="s">
        <v>6843</v>
      </c>
      <c r="D1351" s="108" t="s">
        <v>6828</v>
      </c>
      <c r="E1351" s="108" t="s">
        <v>186</v>
      </c>
      <c r="F1351" s="108" t="s">
        <v>2549</v>
      </c>
      <c r="G1351" s="108" t="s">
        <v>377</v>
      </c>
      <c r="H1351" s="108" t="s">
        <v>2549</v>
      </c>
      <c r="I1351" s="108" t="s">
        <v>4961</v>
      </c>
    </row>
    <row r="1352" spans="1:9" x14ac:dyDescent="0.3">
      <c r="A1352" s="108">
        <v>90390</v>
      </c>
      <c r="B1352" s="108" t="s">
        <v>4962</v>
      </c>
      <c r="C1352" s="108" t="s">
        <v>6844</v>
      </c>
      <c r="D1352" s="108" t="s">
        <v>6828</v>
      </c>
      <c r="E1352" s="108" t="s">
        <v>186</v>
      </c>
      <c r="F1352" s="108" t="s">
        <v>2549</v>
      </c>
      <c r="G1352" s="108" t="s">
        <v>377</v>
      </c>
      <c r="H1352" s="108" t="s">
        <v>2549</v>
      </c>
      <c r="I1352" s="108" t="s">
        <v>4962</v>
      </c>
    </row>
    <row r="1353" spans="1:9" x14ac:dyDescent="0.3">
      <c r="A1353" s="108">
        <v>90360</v>
      </c>
      <c r="B1353" s="108" t="s">
        <v>4963</v>
      </c>
      <c r="C1353" s="108" t="s">
        <v>6845</v>
      </c>
      <c r="D1353" s="108" t="s">
        <v>6828</v>
      </c>
      <c r="E1353" s="108" t="s">
        <v>186</v>
      </c>
      <c r="F1353" s="108" t="s">
        <v>2549</v>
      </c>
      <c r="G1353" s="108" t="s">
        <v>377</v>
      </c>
      <c r="H1353" s="108" t="s">
        <v>2549</v>
      </c>
      <c r="I1353" s="108" t="s">
        <v>4963</v>
      </c>
    </row>
    <row r="1354" spans="1:9" x14ac:dyDescent="0.3">
      <c r="A1354" s="108">
        <v>90405</v>
      </c>
      <c r="B1354" s="108" t="s">
        <v>4964</v>
      </c>
      <c r="C1354" s="108" t="s">
        <v>6846</v>
      </c>
      <c r="D1354" s="108" t="s">
        <v>6828</v>
      </c>
      <c r="E1354" s="108" t="s">
        <v>186</v>
      </c>
      <c r="F1354" s="108" t="s">
        <v>2549</v>
      </c>
      <c r="G1354" s="108" t="s">
        <v>377</v>
      </c>
      <c r="H1354" s="108" t="s">
        <v>2549</v>
      </c>
      <c r="I1354" s="108" t="s">
        <v>4964</v>
      </c>
    </row>
    <row r="1355" spans="1:9" x14ac:dyDescent="0.3">
      <c r="A1355" s="108">
        <v>7931474</v>
      </c>
      <c r="B1355" s="108" t="s">
        <v>8637</v>
      </c>
      <c r="C1355" s="108" t="s">
        <v>8831</v>
      </c>
      <c r="D1355" s="108" t="s">
        <v>8832</v>
      </c>
      <c r="E1355" s="108" t="s">
        <v>186</v>
      </c>
      <c r="F1355" s="108" t="s">
        <v>2549</v>
      </c>
      <c r="G1355" s="108" t="s">
        <v>2827</v>
      </c>
      <c r="H1355" s="108" t="s">
        <v>2549</v>
      </c>
      <c r="I1355" s="108" t="s">
        <v>8637</v>
      </c>
    </row>
    <row r="1356" spans="1:9" x14ac:dyDescent="0.3">
      <c r="A1356" s="108">
        <v>7931465</v>
      </c>
      <c r="B1356" s="108" t="s">
        <v>8636</v>
      </c>
      <c r="C1356" s="108" t="s">
        <v>8833</v>
      </c>
      <c r="D1356" s="108" t="s">
        <v>8834</v>
      </c>
      <c r="E1356" s="108" t="s">
        <v>186</v>
      </c>
      <c r="F1356" s="108" t="s">
        <v>2549</v>
      </c>
      <c r="G1356" s="108" t="s">
        <v>377</v>
      </c>
      <c r="H1356" s="108" t="s">
        <v>2549</v>
      </c>
      <c r="I1356" s="108" t="s">
        <v>8636</v>
      </c>
    </row>
    <row r="1357" spans="1:9" x14ac:dyDescent="0.3">
      <c r="A1357" s="108">
        <v>9410</v>
      </c>
      <c r="B1357" s="108" t="s">
        <v>2229</v>
      </c>
      <c r="C1357" s="108" t="s">
        <v>5090</v>
      </c>
      <c r="D1357" s="108" t="s">
        <v>3492</v>
      </c>
      <c r="E1357" s="108" t="s">
        <v>186</v>
      </c>
      <c r="F1357" s="108" t="s">
        <v>2549</v>
      </c>
      <c r="G1357" s="108" t="s">
        <v>2827</v>
      </c>
      <c r="H1357" s="108" t="s">
        <v>2549</v>
      </c>
      <c r="I1357" s="108" t="s">
        <v>2229</v>
      </c>
    </row>
    <row r="1358" spans="1:9" x14ac:dyDescent="0.3">
      <c r="A1358" s="108">
        <v>146796</v>
      </c>
      <c r="B1358" s="108" t="s">
        <v>4965</v>
      </c>
      <c r="C1358" s="108" t="s">
        <v>6847</v>
      </c>
      <c r="D1358" s="108" t="s">
        <v>6848</v>
      </c>
      <c r="E1358" s="108" t="s">
        <v>186</v>
      </c>
      <c r="F1358" s="108" t="s">
        <v>2549</v>
      </c>
      <c r="G1358" s="108" t="s">
        <v>377</v>
      </c>
      <c r="H1358" s="108" t="s">
        <v>2549</v>
      </c>
      <c r="I1358" s="108" t="s">
        <v>4965</v>
      </c>
    </row>
    <row r="1359" spans="1:9" x14ac:dyDescent="0.3">
      <c r="A1359" s="108">
        <v>146800</v>
      </c>
      <c r="B1359" s="108" t="s">
        <v>4966</v>
      </c>
      <c r="C1359" s="108" t="s">
        <v>6849</v>
      </c>
      <c r="D1359" s="108" t="s">
        <v>6850</v>
      </c>
      <c r="E1359" s="108" t="s">
        <v>186</v>
      </c>
      <c r="F1359" s="108" t="s">
        <v>2549</v>
      </c>
      <c r="G1359" s="108" t="s">
        <v>377</v>
      </c>
      <c r="H1359" s="108" t="s">
        <v>2549</v>
      </c>
      <c r="I1359" s="108" t="s">
        <v>4966</v>
      </c>
    </row>
    <row r="1360" spans="1:9" x14ac:dyDescent="0.3">
      <c r="A1360" s="108">
        <v>146804</v>
      </c>
      <c r="B1360" s="108" t="s">
        <v>4967</v>
      </c>
      <c r="C1360" s="108" t="s">
        <v>6851</v>
      </c>
      <c r="D1360" s="108" t="s">
        <v>6852</v>
      </c>
      <c r="E1360" s="108" t="s">
        <v>186</v>
      </c>
      <c r="F1360" s="108" t="s">
        <v>2549</v>
      </c>
      <c r="G1360" s="108" t="s">
        <v>377</v>
      </c>
      <c r="H1360" s="108" t="s">
        <v>2549</v>
      </c>
      <c r="I1360" s="108" t="s">
        <v>4967</v>
      </c>
    </row>
    <row r="1361" spans="1:9" x14ac:dyDescent="0.3">
      <c r="A1361" s="108">
        <v>5130</v>
      </c>
      <c r="B1361" s="108" t="s">
        <v>4968</v>
      </c>
      <c r="C1361" s="108" t="s">
        <v>6853</v>
      </c>
      <c r="D1361" s="108" t="s">
        <v>6854</v>
      </c>
      <c r="E1361" s="108" t="s">
        <v>1256</v>
      </c>
      <c r="F1361" s="108"/>
      <c r="G1361" s="108" t="s">
        <v>377</v>
      </c>
      <c r="H1361" s="108" t="s">
        <v>2549</v>
      </c>
      <c r="I1361" s="108" t="s">
        <v>4968</v>
      </c>
    </row>
    <row r="1362" spans="1:9" x14ac:dyDescent="0.3">
      <c r="A1362" s="108">
        <v>22068</v>
      </c>
      <c r="B1362" s="108" t="s">
        <v>4969</v>
      </c>
      <c r="C1362" s="108" t="s">
        <v>4969</v>
      </c>
      <c r="D1362" s="108" t="s">
        <v>6855</v>
      </c>
      <c r="E1362" s="108" t="s">
        <v>186</v>
      </c>
      <c r="F1362" s="108" t="s">
        <v>2549</v>
      </c>
      <c r="G1362" s="108" t="s">
        <v>377</v>
      </c>
      <c r="H1362" s="108" t="s">
        <v>2549</v>
      </c>
      <c r="I1362" s="108" t="s">
        <v>4969</v>
      </c>
    </row>
    <row r="1363" spans="1:9" x14ac:dyDescent="0.3">
      <c r="A1363" s="108">
        <v>22071</v>
      </c>
      <c r="B1363" s="108" t="s">
        <v>4970</v>
      </c>
      <c r="C1363" s="108" t="s">
        <v>4970</v>
      </c>
      <c r="D1363" s="108" t="s">
        <v>6856</v>
      </c>
      <c r="E1363" s="108" t="s">
        <v>186</v>
      </c>
      <c r="F1363" s="108" t="s">
        <v>2549</v>
      </c>
      <c r="G1363" s="108" t="s">
        <v>377</v>
      </c>
      <c r="H1363" s="108" t="s">
        <v>2549</v>
      </c>
      <c r="I1363" s="108" t="s">
        <v>4970</v>
      </c>
    </row>
    <row r="1364" spans="1:9" x14ac:dyDescent="0.3">
      <c r="A1364" s="108">
        <v>3432836</v>
      </c>
      <c r="B1364" s="108" t="s">
        <v>4971</v>
      </c>
      <c r="C1364" s="108" t="s">
        <v>4971</v>
      </c>
      <c r="D1364" s="108" t="s">
        <v>6857</v>
      </c>
      <c r="E1364" s="108" t="s">
        <v>1367</v>
      </c>
      <c r="F1364" s="108" t="s">
        <v>2549</v>
      </c>
      <c r="G1364" s="108" t="s">
        <v>377</v>
      </c>
      <c r="H1364" s="108" t="s">
        <v>2549</v>
      </c>
      <c r="I1364" s="108" t="s">
        <v>4971</v>
      </c>
    </row>
    <row r="1365" spans="1:9" x14ac:dyDescent="0.3">
      <c r="A1365" s="108">
        <v>7289411</v>
      </c>
      <c r="B1365" s="108" t="s">
        <v>3218</v>
      </c>
      <c r="C1365" s="108" t="s">
        <v>3218</v>
      </c>
      <c r="D1365" s="108" t="s">
        <v>7977</v>
      </c>
      <c r="E1365" s="108" t="s">
        <v>186</v>
      </c>
      <c r="F1365" s="108" t="s">
        <v>2549</v>
      </c>
      <c r="G1365" s="108" t="s">
        <v>2827</v>
      </c>
      <c r="H1365" s="108" t="s">
        <v>2549</v>
      </c>
      <c r="I1365" s="108" t="s">
        <v>3218</v>
      </c>
    </row>
    <row r="1366" spans="1:9" x14ac:dyDescent="0.3">
      <c r="A1366" s="108">
        <v>7289614</v>
      </c>
      <c r="B1366" s="108" t="s">
        <v>3215</v>
      </c>
      <c r="C1366" s="108" t="s">
        <v>3215</v>
      </c>
      <c r="D1366" s="108" t="s">
        <v>7990</v>
      </c>
      <c r="E1366" s="108" t="s">
        <v>186</v>
      </c>
      <c r="F1366" s="108" t="s">
        <v>2549</v>
      </c>
      <c r="G1366" s="108" t="s">
        <v>2827</v>
      </c>
      <c r="H1366" s="108" t="s">
        <v>2549</v>
      </c>
      <c r="I1366" s="108" t="s">
        <v>3215</v>
      </c>
    </row>
    <row r="1367" spans="1:9" x14ac:dyDescent="0.3">
      <c r="A1367" s="108">
        <v>7289444</v>
      </c>
      <c r="B1367" s="108" t="s">
        <v>3223</v>
      </c>
      <c r="C1367" s="108" t="s">
        <v>3223</v>
      </c>
      <c r="D1367" s="108" t="s">
        <v>7978</v>
      </c>
      <c r="E1367" s="108" t="s">
        <v>186</v>
      </c>
      <c r="F1367" s="108" t="s">
        <v>2549</v>
      </c>
      <c r="G1367" s="108" t="s">
        <v>2827</v>
      </c>
      <c r="H1367" s="108" t="s">
        <v>2549</v>
      </c>
      <c r="I1367" s="108" t="s">
        <v>3223</v>
      </c>
    </row>
    <row r="1368" spans="1:9" x14ac:dyDescent="0.3">
      <c r="A1368" s="108">
        <v>7289629</v>
      </c>
      <c r="B1368" s="108" t="s">
        <v>3220</v>
      </c>
      <c r="C1368" s="108" t="s">
        <v>3220</v>
      </c>
      <c r="D1368" s="108" t="s">
        <v>7991</v>
      </c>
      <c r="E1368" s="108" t="s">
        <v>186</v>
      </c>
      <c r="F1368" s="108" t="s">
        <v>2549</v>
      </c>
      <c r="G1368" s="108" t="s">
        <v>2827</v>
      </c>
      <c r="H1368" s="108" t="s">
        <v>2549</v>
      </c>
      <c r="I1368" s="108" t="s">
        <v>3220</v>
      </c>
    </row>
    <row r="1369" spans="1:9" x14ac:dyDescent="0.3">
      <c r="A1369" s="108">
        <v>3142</v>
      </c>
      <c r="B1369" s="108" t="s">
        <v>2149</v>
      </c>
      <c r="C1369" s="108" t="s">
        <v>2149</v>
      </c>
      <c r="D1369" s="108" t="s">
        <v>3011</v>
      </c>
      <c r="E1369" s="108" t="s">
        <v>186</v>
      </c>
      <c r="F1369" s="108" t="s">
        <v>2549</v>
      </c>
      <c r="G1369" s="108" t="s">
        <v>2827</v>
      </c>
      <c r="H1369" s="108" t="s">
        <v>5448</v>
      </c>
      <c r="I1369" s="108" t="s">
        <v>2149</v>
      </c>
    </row>
    <row r="1370" spans="1:9" x14ac:dyDescent="0.3">
      <c r="A1370" s="108">
        <v>3203</v>
      </c>
      <c r="B1370" s="108" t="s">
        <v>3008</v>
      </c>
      <c r="C1370" s="108" t="s">
        <v>6858</v>
      </c>
      <c r="D1370" s="108" t="s">
        <v>3009</v>
      </c>
      <c r="E1370" s="108" t="s">
        <v>186</v>
      </c>
      <c r="F1370" s="108" t="s">
        <v>2549</v>
      </c>
      <c r="G1370" s="108" t="s">
        <v>2827</v>
      </c>
      <c r="H1370" s="108" t="s">
        <v>5448</v>
      </c>
      <c r="I1370" s="108" t="s">
        <v>3008</v>
      </c>
    </row>
    <row r="1371" spans="1:9" x14ac:dyDescent="0.3">
      <c r="A1371" s="108">
        <v>1477978</v>
      </c>
      <c r="B1371" s="108" t="s">
        <v>135</v>
      </c>
      <c r="C1371" s="108" t="s">
        <v>6859</v>
      </c>
      <c r="D1371" s="108" t="s">
        <v>1529</v>
      </c>
      <c r="E1371" s="108" t="s">
        <v>186</v>
      </c>
      <c r="F1371" s="108" t="s">
        <v>2549</v>
      </c>
      <c r="G1371" s="108" t="s">
        <v>2827</v>
      </c>
      <c r="H1371" s="108" t="s">
        <v>102</v>
      </c>
      <c r="I1371" s="108" t="s">
        <v>135</v>
      </c>
    </row>
    <row r="1372" spans="1:9" x14ac:dyDescent="0.3">
      <c r="A1372" s="108">
        <v>3225293</v>
      </c>
      <c r="B1372" s="108" t="s">
        <v>1462</v>
      </c>
      <c r="C1372" s="108" t="s">
        <v>6860</v>
      </c>
      <c r="D1372" s="108" t="s">
        <v>1530</v>
      </c>
      <c r="E1372" s="108" t="s">
        <v>186</v>
      </c>
      <c r="F1372" s="108" t="s">
        <v>2549</v>
      </c>
      <c r="G1372" s="108" t="s">
        <v>2827</v>
      </c>
      <c r="H1372" s="108" t="s">
        <v>102</v>
      </c>
      <c r="I1372" s="108" t="s">
        <v>1462</v>
      </c>
    </row>
    <row r="1373" spans="1:9" x14ac:dyDescent="0.3">
      <c r="A1373" s="108">
        <v>3222360</v>
      </c>
      <c r="B1373" s="108" t="s">
        <v>1449</v>
      </c>
      <c r="C1373" s="108" t="s">
        <v>6861</v>
      </c>
      <c r="D1373" s="108" t="s">
        <v>1598</v>
      </c>
      <c r="E1373" s="108" t="s">
        <v>186</v>
      </c>
      <c r="F1373" s="108" t="s">
        <v>2549</v>
      </c>
      <c r="G1373" s="108" t="s">
        <v>2827</v>
      </c>
      <c r="H1373" s="108" t="s">
        <v>2549</v>
      </c>
      <c r="I1373" s="108" t="s">
        <v>1449</v>
      </c>
    </row>
    <row r="1374" spans="1:9" x14ac:dyDescent="0.3">
      <c r="A1374" s="108">
        <v>3222351</v>
      </c>
      <c r="B1374" s="108" t="s">
        <v>1442</v>
      </c>
      <c r="C1374" s="108" t="s">
        <v>6862</v>
      </c>
      <c r="D1374" s="108" t="s">
        <v>6863</v>
      </c>
      <c r="E1374" s="108" t="s">
        <v>186</v>
      </c>
      <c r="F1374" s="108" t="s">
        <v>2549</v>
      </c>
      <c r="G1374" s="108" t="s">
        <v>2827</v>
      </c>
      <c r="H1374" s="108" t="s">
        <v>2549</v>
      </c>
      <c r="I1374" s="108" t="s">
        <v>1442</v>
      </c>
    </row>
    <row r="1375" spans="1:9" x14ac:dyDescent="0.3">
      <c r="A1375" s="108">
        <v>3145</v>
      </c>
      <c r="B1375" s="108" t="s">
        <v>2150</v>
      </c>
      <c r="C1375" s="108" t="s">
        <v>2150</v>
      </c>
      <c r="D1375" s="108" t="s">
        <v>3016</v>
      </c>
      <c r="E1375" s="108" t="s">
        <v>186</v>
      </c>
      <c r="F1375" s="108" t="s">
        <v>2549</v>
      </c>
      <c r="G1375" s="108" t="s">
        <v>2827</v>
      </c>
      <c r="H1375" s="108" t="s">
        <v>5448</v>
      </c>
      <c r="I1375" s="108" t="s">
        <v>2150</v>
      </c>
    </row>
    <row r="1376" spans="1:9" x14ac:dyDescent="0.3">
      <c r="A1376" s="108">
        <v>3207</v>
      </c>
      <c r="B1376" s="108" t="s">
        <v>3013</v>
      </c>
      <c r="C1376" s="108" t="s">
        <v>6864</v>
      </c>
      <c r="D1376" s="108" t="s">
        <v>3014</v>
      </c>
      <c r="E1376" s="108" t="s">
        <v>186</v>
      </c>
      <c r="F1376" s="108" t="s">
        <v>2549</v>
      </c>
      <c r="G1376" s="108" t="s">
        <v>2827</v>
      </c>
      <c r="H1376" s="108" t="s">
        <v>5448</v>
      </c>
      <c r="I1376" s="108" t="s">
        <v>3013</v>
      </c>
    </row>
    <row r="1377" spans="1:9" x14ac:dyDescent="0.3">
      <c r="A1377" s="108">
        <v>1477999</v>
      </c>
      <c r="B1377" s="108" t="s">
        <v>136</v>
      </c>
      <c r="C1377" s="108" t="s">
        <v>6865</v>
      </c>
      <c r="D1377" s="108" t="s">
        <v>1531</v>
      </c>
      <c r="E1377" s="108" t="s">
        <v>186</v>
      </c>
      <c r="F1377" s="108" t="s">
        <v>2549</v>
      </c>
      <c r="G1377" s="108" t="s">
        <v>2827</v>
      </c>
      <c r="H1377" s="108" t="s">
        <v>102</v>
      </c>
      <c r="I1377" s="108" t="s">
        <v>136</v>
      </c>
    </row>
    <row r="1378" spans="1:9" x14ac:dyDescent="0.3">
      <c r="A1378" s="108">
        <v>3225299</v>
      </c>
      <c r="B1378" s="108" t="s">
        <v>1463</v>
      </c>
      <c r="C1378" s="108" t="s">
        <v>6866</v>
      </c>
      <c r="D1378" s="108" t="s">
        <v>1532</v>
      </c>
      <c r="E1378" s="108" t="s">
        <v>186</v>
      </c>
      <c r="F1378" s="108" t="s">
        <v>2549</v>
      </c>
      <c r="G1378" s="108" t="s">
        <v>2827</v>
      </c>
      <c r="H1378" s="108" t="s">
        <v>102</v>
      </c>
      <c r="I1378" s="108" t="s">
        <v>1463</v>
      </c>
    </row>
    <row r="1379" spans="1:9" x14ac:dyDescent="0.3">
      <c r="A1379" s="108">
        <v>3222373</v>
      </c>
      <c r="B1379" s="108" t="s">
        <v>1450</v>
      </c>
      <c r="C1379" s="108" t="s">
        <v>6867</v>
      </c>
      <c r="D1379" s="108" t="s">
        <v>1599</v>
      </c>
      <c r="E1379" s="108" t="s">
        <v>186</v>
      </c>
      <c r="F1379" s="108" t="s">
        <v>2549</v>
      </c>
      <c r="G1379" s="108" t="s">
        <v>2827</v>
      </c>
      <c r="H1379" s="108" t="s">
        <v>2549</v>
      </c>
      <c r="I1379" s="108" t="s">
        <v>1450</v>
      </c>
    </row>
    <row r="1380" spans="1:9" x14ac:dyDescent="0.3">
      <c r="A1380" s="108">
        <v>3222378</v>
      </c>
      <c r="B1380" s="108" t="s">
        <v>1443</v>
      </c>
      <c r="C1380" s="108" t="s">
        <v>6868</v>
      </c>
      <c r="D1380" s="108" t="s">
        <v>6869</v>
      </c>
      <c r="E1380" s="108" t="s">
        <v>186</v>
      </c>
      <c r="F1380" s="108" t="s">
        <v>2549</v>
      </c>
      <c r="G1380" s="108" t="s">
        <v>2827</v>
      </c>
      <c r="H1380" s="108" t="s">
        <v>2549</v>
      </c>
      <c r="I1380" s="108" t="s">
        <v>1443</v>
      </c>
    </row>
    <row r="1381" spans="1:9" x14ac:dyDescent="0.3">
      <c r="A1381" s="108">
        <v>7099113</v>
      </c>
      <c r="B1381" s="108" t="s">
        <v>2800</v>
      </c>
      <c r="C1381" s="108" t="s">
        <v>7795</v>
      </c>
      <c r="D1381" s="108" t="s">
        <v>2799</v>
      </c>
      <c r="E1381" s="108" t="s">
        <v>186</v>
      </c>
      <c r="F1381" s="108" t="s">
        <v>2549</v>
      </c>
      <c r="G1381" s="108" t="s">
        <v>2827</v>
      </c>
      <c r="H1381" s="108" t="s">
        <v>2549</v>
      </c>
      <c r="I1381" s="108" t="s">
        <v>7796</v>
      </c>
    </row>
    <row r="1382" spans="1:9" x14ac:dyDescent="0.3">
      <c r="A1382" s="108">
        <v>7099118</v>
      </c>
      <c r="B1382" s="108" t="s">
        <v>2801</v>
      </c>
      <c r="C1382" s="108" t="s">
        <v>7797</v>
      </c>
      <c r="D1382" s="108" t="s">
        <v>7798</v>
      </c>
      <c r="E1382" s="108" t="s">
        <v>186</v>
      </c>
      <c r="F1382" s="108" t="s">
        <v>2549</v>
      </c>
      <c r="G1382" s="108" t="s">
        <v>2827</v>
      </c>
      <c r="H1382" s="108" t="s">
        <v>2549</v>
      </c>
      <c r="I1382" s="108" t="s">
        <v>7799</v>
      </c>
    </row>
    <row r="1383" spans="1:9" x14ac:dyDescent="0.3">
      <c r="A1383" s="108">
        <v>7099124</v>
      </c>
      <c r="B1383" s="108" t="s">
        <v>2802</v>
      </c>
      <c r="C1383" s="108" t="s">
        <v>7800</v>
      </c>
      <c r="D1383" s="108" t="s">
        <v>7801</v>
      </c>
      <c r="E1383" s="108" t="s">
        <v>186</v>
      </c>
      <c r="F1383" s="108" t="s">
        <v>2549</v>
      </c>
      <c r="G1383" s="108" t="s">
        <v>2827</v>
      </c>
      <c r="H1383" s="108" t="s">
        <v>2549</v>
      </c>
      <c r="I1383" s="108" t="s">
        <v>7802</v>
      </c>
    </row>
    <row r="1384" spans="1:9" x14ac:dyDescent="0.3">
      <c r="A1384" s="108">
        <v>142396</v>
      </c>
      <c r="B1384" s="108" t="s">
        <v>2164</v>
      </c>
      <c r="C1384" s="108" t="s">
        <v>2164</v>
      </c>
      <c r="D1384" s="108" t="s">
        <v>6870</v>
      </c>
      <c r="E1384" s="108" t="s">
        <v>186</v>
      </c>
      <c r="F1384" s="108" t="s">
        <v>2549</v>
      </c>
      <c r="G1384" s="108" t="s">
        <v>2827</v>
      </c>
      <c r="H1384" s="108" t="s">
        <v>5448</v>
      </c>
      <c r="I1384" s="108" t="s">
        <v>2164</v>
      </c>
    </row>
    <row r="1385" spans="1:9" x14ac:dyDescent="0.3">
      <c r="A1385" s="108">
        <v>142409</v>
      </c>
      <c r="B1385" s="108" t="s">
        <v>3100</v>
      </c>
      <c r="C1385" s="108" t="s">
        <v>6871</v>
      </c>
      <c r="D1385" s="108" t="s">
        <v>3101</v>
      </c>
      <c r="E1385" s="108" t="s">
        <v>186</v>
      </c>
      <c r="F1385" s="108" t="s">
        <v>2549</v>
      </c>
      <c r="G1385" s="108" t="s">
        <v>2827</v>
      </c>
      <c r="H1385" s="108" t="s">
        <v>5448</v>
      </c>
      <c r="I1385" s="108" t="s">
        <v>3099</v>
      </c>
    </row>
    <row r="1386" spans="1:9" x14ac:dyDescent="0.3">
      <c r="A1386" s="108">
        <v>1640</v>
      </c>
      <c r="B1386" s="108" t="s">
        <v>72</v>
      </c>
      <c r="C1386" s="108" t="s">
        <v>6872</v>
      </c>
      <c r="D1386" s="108" t="s">
        <v>6873</v>
      </c>
      <c r="E1386" s="108" t="s">
        <v>1256</v>
      </c>
      <c r="F1386" s="108"/>
      <c r="G1386" s="108" t="s">
        <v>377</v>
      </c>
      <c r="H1386" s="108" t="s">
        <v>2549</v>
      </c>
      <c r="I1386" s="108" t="s">
        <v>72</v>
      </c>
    </row>
    <row r="1387" spans="1:9" x14ac:dyDescent="0.3">
      <c r="A1387" s="108">
        <v>1855</v>
      </c>
      <c r="B1387" s="108" t="s">
        <v>73</v>
      </c>
      <c r="C1387" s="108" t="s">
        <v>6874</v>
      </c>
      <c r="D1387" s="108" t="s">
        <v>1435</v>
      </c>
      <c r="E1387" s="108" t="s">
        <v>186</v>
      </c>
      <c r="F1387" s="108" t="s">
        <v>2549</v>
      </c>
      <c r="G1387" s="108" t="s">
        <v>377</v>
      </c>
      <c r="H1387" s="108" t="s">
        <v>414</v>
      </c>
      <c r="I1387" s="108">
        <v>9094</v>
      </c>
    </row>
    <row r="1388" spans="1:9" x14ac:dyDescent="0.3">
      <c r="A1388" s="108">
        <v>280309</v>
      </c>
      <c r="B1388" s="108" t="s">
        <v>2180</v>
      </c>
      <c r="C1388" s="108" t="s">
        <v>2180</v>
      </c>
      <c r="D1388" s="108" t="s">
        <v>6875</v>
      </c>
      <c r="E1388" s="108" t="s">
        <v>186</v>
      </c>
      <c r="F1388" s="108" t="s">
        <v>2549</v>
      </c>
      <c r="G1388" s="108" t="s">
        <v>2827</v>
      </c>
      <c r="H1388" s="108" t="s">
        <v>5448</v>
      </c>
      <c r="I1388" s="108" t="s">
        <v>2180</v>
      </c>
    </row>
    <row r="1389" spans="1:9" x14ac:dyDescent="0.3">
      <c r="A1389" s="108">
        <v>280313</v>
      </c>
      <c r="B1389" s="108" t="s">
        <v>3179</v>
      </c>
      <c r="C1389" s="108" t="s">
        <v>6876</v>
      </c>
      <c r="D1389" s="108" t="s">
        <v>3180</v>
      </c>
      <c r="E1389" s="108" t="s">
        <v>186</v>
      </c>
      <c r="F1389" s="108" t="s">
        <v>2549</v>
      </c>
      <c r="G1389" s="108" t="s">
        <v>2827</v>
      </c>
      <c r="H1389" s="108" t="s">
        <v>5448</v>
      </c>
      <c r="I1389" s="108" t="s">
        <v>3179</v>
      </c>
    </row>
    <row r="1390" spans="1:9" x14ac:dyDescent="0.3">
      <c r="A1390" s="108">
        <v>887796</v>
      </c>
      <c r="B1390" s="108" t="s">
        <v>2047</v>
      </c>
      <c r="C1390" s="108" t="s">
        <v>2047</v>
      </c>
      <c r="D1390" s="108" t="s">
        <v>3193</v>
      </c>
      <c r="E1390" s="108" t="s">
        <v>186</v>
      </c>
      <c r="F1390" s="108" t="s">
        <v>2549</v>
      </c>
      <c r="G1390" s="108" t="s">
        <v>2827</v>
      </c>
      <c r="H1390" s="108" t="s">
        <v>5448</v>
      </c>
      <c r="I1390" s="108" t="s">
        <v>3192</v>
      </c>
    </row>
    <row r="1391" spans="1:9" x14ac:dyDescent="0.3">
      <c r="A1391" s="108">
        <v>36548</v>
      </c>
      <c r="B1391" s="108" t="s">
        <v>4972</v>
      </c>
      <c r="C1391" s="108" t="s">
        <v>6877</v>
      </c>
      <c r="D1391" s="108" t="s">
        <v>6878</v>
      </c>
      <c r="E1391" s="108" t="s">
        <v>186</v>
      </c>
      <c r="F1391" s="108" t="s">
        <v>2549</v>
      </c>
      <c r="G1391" s="108" t="s">
        <v>377</v>
      </c>
      <c r="H1391" s="108" t="s">
        <v>6879</v>
      </c>
      <c r="I1391" s="108" t="s">
        <v>4972</v>
      </c>
    </row>
    <row r="1392" spans="1:9" x14ac:dyDescent="0.3">
      <c r="A1392" s="108">
        <v>36539</v>
      </c>
      <c r="B1392" s="108" t="s">
        <v>4973</v>
      </c>
      <c r="C1392" s="108" t="s">
        <v>6880</v>
      </c>
      <c r="D1392" s="108" t="s">
        <v>6881</v>
      </c>
      <c r="E1392" s="108" t="s">
        <v>186</v>
      </c>
      <c r="F1392" s="108" t="s">
        <v>2549</v>
      </c>
      <c r="G1392" s="108" t="s">
        <v>377</v>
      </c>
      <c r="H1392" s="108" t="s">
        <v>6879</v>
      </c>
      <c r="I1392" s="108" t="s">
        <v>4973</v>
      </c>
    </row>
    <row r="1393" spans="1:9" x14ac:dyDescent="0.3">
      <c r="A1393" s="108">
        <v>1864753</v>
      </c>
      <c r="B1393" s="108" t="s">
        <v>2214</v>
      </c>
      <c r="C1393" s="108" t="s">
        <v>3429</v>
      </c>
      <c r="D1393" s="108" t="s">
        <v>6882</v>
      </c>
      <c r="E1393" s="108" t="s">
        <v>186</v>
      </c>
      <c r="F1393" s="108" t="s">
        <v>2549</v>
      </c>
      <c r="G1393" s="108" t="s">
        <v>2827</v>
      </c>
      <c r="H1393" s="108" t="s">
        <v>2549</v>
      </c>
      <c r="I1393" s="108" t="s">
        <v>2214</v>
      </c>
    </row>
    <row r="1394" spans="1:9" x14ac:dyDescent="0.3">
      <c r="A1394" s="108">
        <v>2312117</v>
      </c>
      <c r="B1394" s="108" t="s">
        <v>4974</v>
      </c>
      <c r="C1394" s="108" t="s">
        <v>4974</v>
      </c>
      <c r="D1394" s="108" t="s">
        <v>6883</v>
      </c>
      <c r="E1394" s="108" t="s">
        <v>186</v>
      </c>
      <c r="F1394" s="108" t="s">
        <v>2549</v>
      </c>
      <c r="G1394" s="108" t="s">
        <v>377</v>
      </c>
      <c r="H1394" s="108" t="s">
        <v>2549</v>
      </c>
      <c r="I1394" s="108" t="s">
        <v>4974</v>
      </c>
    </row>
    <row r="1395" spans="1:9" x14ac:dyDescent="0.3">
      <c r="A1395" s="108">
        <v>36526</v>
      </c>
      <c r="B1395" s="108" t="s">
        <v>4975</v>
      </c>
      <c r="C1395" s="108" t="s">
        <v>6884</v>
      </c>
      <c r="D1395" s="108" t="s">
        <v>6885</v>
      </c>
      <c r="E1395" s="108" t="s">
        <v>186</v>
      </c>
      <c r="F1395" s="108" t="s">
        <v>2549</v>
      </c>
      <c r="G1395" s="108" t="s">
        <v>377</v>
      </c>
      <c r="H1395" s="108" t="s">
        <v>6879</v>
      </c>
      <c r="I1395" s="108" t="s">
        <v>4975</v>
      </c>
    </row>
    <row r="1396" spans="1:9" x14ac:dyDescent="0.3">
      <c r="A1396" s="108">
        <v>123439</v>
      </c>
      <c r="B1396" s="108" t="s">
        <v>4976</v>
      </c>
      <c r="C1396" s="108" t="s">
        <v>4976</v>
      </c>
      <c r="D1396" s="108" t="s">
        <v>6886</v>
      </c>
      <c r="E1396" s="108" t="s">
        <v>1367</v>
      </c>
      <c r="F1396" s="108" t="s">
        <v>2549</v>
      </c>
      <c r="G1396" s="108" t="s">
        <v>377</v>
      </c>
      <c r="H1396" s="108" t="s">
        <v>2549</v>
      </c>
      <c r="I1396" s="108" t="s">
        <v>4976</v>
      </c>
    </row>
    <row r="1397" spans="1:9" x14ac:dyDescent="0.3">
      <c r="A1397" s="108">
        <v>7345852</v>
      </c>
      <c r="B1397" s="108" t="s">
        <v>8131</v>
      </c>
      <c r="C1397" s="108" t="s">
        <v>8131</v>
      </c>
      <c r="D1397" s="108" t="s">
        <v>8101</v>
      </c>
      <c r="E1397" s="108"/>
      <c r="F1397" s="108"/>
      <c r="G1397" s="108"/>
      <c r="H1397" s="108"/>
      <c r="I1397" s="108"/>
    </row>
    <row r="1398" spans="1:9" x14ac:dyDescent="0.3">
      <c r="A1398" s="108"/>
      <c r="B1398" s="108"/>
      <c r="C1398" s="108"/>
      <c r="D1398" s="108"/>
      <c r="E1398" s="108"/>
      <c r="F1398" s="108"/>
      <c r="G1398" s="108"/>
      <c r="H1398" s="108"/>
      <c r="I1398" s="108"/>
    </row>
    <row r="1399" spans="1:9" x14ac:dyDescent="0.3">
      <c r="A1399" s="108"/>
      <c r="B1399" s="108" t="s">
        <v>186</v>
      </c>
      <c r="C1399" s="108" t="s">
        <v>2549</v>
      </c>
      <c r="D1399" s="108" t="s">
        <v>2827</v>
      </c>
      <c r="E1399" s="108" t="s">
        <v>2549</v>
      </c>
      <c r="F1399" s="108" t="s">
        <v>8131</v>
      </c>
      <c r="G1399" s="108"/>
      <c r="H1399" s="108"/>
      <c r="I1399" s="108"/>
    </row>
    <row r="1400" spans="1:9" x14ac:dyDescent="0.3">
      <c r="A1400" s="108">
        <v>7345863</v>
      </c>
      <c r="B1400" s="108" t="s">
        <v>8133</v>
      </c>
      <c r="C1400" s="108" t="s">
        <v>8133</v>
      </c>
      <c r="D1400" s="108" t="s">
        <v>8103</v>
      </c>
      <c r="E1400" s="108"/>
      <c r="F1400" s="108"/>
      <c r="G1400" s="108"/>
      <c r="H1400" s="108"/>
      <c r="I1400" s="108"/>
    </row>
    <row r="1401" spans="1:9" x14ac:dyDescent="0.3">
      <c r="A1401" s="108"/>
      <c r="B1401" s="108"/>
      <c r="C1401" s="108"/>
      <c r="D1401" s="108"/>
      <c r="E1401" s="108"/>
      <c r="F1401" s="108"/>
      <c r="G1401" s="108"/>
      <c r="H1401" s="108"/>
      <c r="I1401" s="108"/>
    </row>
    <row r="1402" spans="1:9" x14ac:dyDescent="0.3">
      <c r="A1402" s="108"/>
      <c r="B1402" s="108" t="s">
        <v>186</v>
      </c>
      <c r="C1402" s="108" t="s">
        <v>2549</v>
      </c>
      <c r="D1402" s="108" t="s">
        <v>2827</v>
      </c>
      <c r="E1402" s="108" t="s">
        <v>2549</v>
      </c>
      <c r="F1402" s="108" t="s">
        <v>8133</v>
      </c>
      <c r="G1402" s="108"/>
      <c r="H1402" s="108"/>
      <c r="I1402" s="108"/>
    </row>
    <row r="1403" spans="1:9" x14ac:dyDescent="0.3">
      <c r="A1403" s="108">
        <v>7345844</v>
      </c>
      <c r="B1403" s="108" t="s">
        <v>8132</v>
      </c>
      <c r="C1403" s="108" t="s">
        <v>8132</v>
      </c>
      <c r="D1403" s="108" t="s">
        <v>8102</v>
      </c>
      <c r="E1403" s="108"/>
      <c r="F1403" s="108"/>
      <c r="G1403" s="108"/>
      <c r="H1403" s="108"/>
      <c r="I1403" s="108"/>
    </row>
    <row r="1404" spans="1:9" x14ac:dyDescent="0.3">
      <c r="A1404" s="108"/>
      <c r="B1404" s="108" t="s">
        <v>186</v>
      </c>
      <c r="C1404" s="108" t="s">
        <v>2549</v>
      </c>
      <c r="D1404" s="108" t="s">
        <v>2827</v>
      </c>
      <c r="E1404" s="108" t="s">
        <v>2549</v>
      </c>
      <c r="F1404" s="108" t="s">
        <v>8132</v>
      </c>
      <c r="G1404" s="108"/>
      <c r="H1404" s="108"/>
      <c r="I1404" s="108"/>
    </row>
    <row r="1405" spans="1:9" x14ac:dyDescent="0.3">
      <c r="A1405" s="108">
        <v>7345869</v>
      </c>
      <c r="B1405" s="108" t="s">
        <v>8134</v>
      </c>
      <c r="C1405" s="108" t="s">
        <v>8134</v>
      </c>
      <c r="D1405" s="108" t="s">
        <v>8104</v>
      </c>
      <c r="E1405" s="108"/>
      <c r="F1405" s="108"/>
      <c r="G1405" s="108"/>
      <c r="H1405" s="108"/>
      <c r="I1405" s="108"/>
    </row>
    <row r="1406" spans="1:9" x14ac:dyDescent="0.3">
      <c r="A1406" s="108"/>
      <c r="B1406" s="108" t="s">
        <v>186</v>
      </c>
      <c r="C1406" s="108" t="s">
        <v>2549</v>
      </c>
      <c r="D1406" s="108" t="s">
        <v>2827</v>
      </c>
      <c r="E1406" s="108" t="s">
        <v>2549</v>
      </c>
      <c r="F1406" s="108" t="s">
        <v>8134</v>
      </c>
      <c r="G1406" s="108"/>
      <c r="H1406" s="108"/>
      <c r="I1406" s="108"/>
    </row>
    <row r="1407" spans="1:9" x14ac:dyDescent="0.3">
      <c r="A1407" s="108">
        <v>7345876</v>
      </c>
      <c r="B1407" s="108" t="s">
        <v>8135</v>
      </c>
      <c r="C1407" s="108" t="s">
        <v>8135</v>
      </c>
      <c r="D1407" s="108" t="s">
        <v>8105</v>
      </c>
      <c r="E1407" s="108"/>
      <c r="F1407" s="108"/>
      <c r="G1407" s="108"/>
      <c r="H1407" s="108"/>
      <c r="I1407" s="108"/>
    </row>
    <row r="1408" spans="1:9" x14ac:dyDescent="0.3">
      <c r="A1408" s="108"/>
      <c r="B1408" s="108"/>
      <c r="C1408" s="108"/>
      <c r="D1408" s="108"/>
      <c r="E1408" s="108"/>
      <c r="F1408" s="108"/>
      <c r="G1408" s="108"/>
      <c r="H1408" s="108"/>
      <c r="I1408" s="108"/>
    </row>
    <row r="1409" spans="1:9" x14ac:dyDescent="0.3">
      <c r="A1409" s="108"/>
      <c r="B1409" s="108" t="s">
        <v>186</v>
      </c>
      <c r="C1409" s="108" t="s">
        <v>2549</v>
      </c>
      <c r="D1409" s="108" t="s">
        <v>2827</v>
      </c>
      <c r="E1409" s="108" t="s">
        <v>2549</v>
      </c>
      <c r="F1409" s="108" t="s">
        <v>8135</v>
      </c>
      <c r="G1409" s="108"/>
      <c r="H1409" s="108"/>
      <c r="I1409" s="108"/>
    </row>
    <row r="1410" spans="1:9" x14ac:dyDescent="0.3">
      <c r="A1410" s="108">
        <v>7345892</v>
      </c>
      <c r="B1410" s="108" t="s">
        <v>8137</v>
      </c>
      <c r="C1410" s="108" t="s">
        <v>8137</v>
      </c>
      <c r="D1410" s="108" t="s">
        <v>8107</v>
      </c>
      <c r="E1410" s="108"/>
      <c r="F1410" s="108"/>
      <c r="G1410" s="108"/>
      <c r="H1410" s="108"/>
      <c r="I1410" s="108"/>
    </row>
    <row r="1411" spans="1:9" x14ac:dyDescent="0.3">
      <c r="A1411" s="108"/>
      <c r="B1411" s="108"/>
      <c r="C1411" s="108"/>
      <c r="D1411" s="108"/>
      <c r="E1411" s="108"/>
      <c r="F1411" s="108"/>
      <c r="G1411" s="108"/>
      <c r="H1411" s="108"/>
      <c r="I1411" s="108"/>
    </row>
    <row r="1412" spans="1:9" x14ac:dyDescent="0.3">
      <c r="A1412" s="108"/>
      <c r="B1412" s="108" t="s">
        <v>186</v>
      </c>
      <c r="C1412" s="108" t="s">
        <v>2549</v>
      </c>
      <c r="D1412" s="108" t="s">
        <v>2827</v>
      </c>
      <c r="E1412" s="108" t="s">
        <v>2549</v>
      </c>
      <c r="F1412" s="108" t="s">
        <v>8137</v>
      </c>
      <c r="G1412" s="108"/>
      <c r="H1412" s="108"/>
      <c r="I1412" s="108"/>
    </row>
    <row r="1413" spans="1:9" x14ac:dyDescent="0.3">
      <c r="A1413" s="108">
        <v>7345883</v>
      </c>
      <c r="B1413" s="108" t="s">
        <v>8136</v>
      </c>
      <c r="C1413" s="108" t="s">
        <v>8136</v>
      </c>
      <c r="D1413" s="108" t="s">
        <v>8106</v>
      </c>
      <c r="E1413" s="108"/>
      <c r="F1413" s="108"/>
      <c r="G1413" s="108"/>
      <c r="H1413" s="108"/>
      <c r="I1413" s="108"/>
    </row>
    <row r="1414" spans="1:9" x14ac:dyDescent="0.3">
      <c r="A1414" s="108"/>
      <c r="B1414" s="108" t="s">
        <v>186</v>
      </c>
      <c r="C1414" s="108" t="s">
        <v>2549</v>
      </c>
      <c r="D1414" s="108" t="s">
        <v>2827</v>
      </c>
      <c r="E1414" s="108" t="s">
        <v>2549</v>
      </c>
      <c r="F1414" s="108" t="s">
        <v>8136</v>
      </c>
      <c r="G1414" s="108"/>
      <c r="H1414" s="108"/>
      <c r="I1414" s="108"/>
    </row>
    <row r="1415" spans="1:9" x14ac:dyDescent="0.3">
      <c r="A1415" s="108">
        <v>7345897</v>
      </c>
      <c r="B1415" s="108" t="s">
        <v>8138</v>
      </c>
      <c r="C1415" s="108" t="s">
        <v>8138</v>
      </c>
      <c r="D1415" s="108" t="s">
        <v>8108</v>
      </c>
      <c r="E1415" s="108"/>
      <c r="F1415" s="108"/>
      <c r="G1415" s="108"/>
      <c r="H1415" s="108"/>
      <c r="I1415" s="108"/>
    </row>
    <row r="1416" spans="1:9" x14ac:dyDescent="0.3">
      <c r="A1416" s="108"/>
      <c r="B1416" s="108" t="s">
        <v>186</v>
      </c>
      <c r="C1416" s="108" t="s">
        <v>2549</v>
      </c>
      <c r="D1416" s="108" t="s">
        <v>2827</v>
      </c>
      <c r="E1416" s="108" t="s">
        <v>2549</v>
      </c>
      <c r="F1416" s="108" t="s">
        <v>8138</v>
      </c>
      <c r="G1416" s="108"/>
      <c r="H1416" s="108"/>
      <c r="I1416" s="108"/>
    </row>
    <row r="1417" spans="1:9" x14ac:dyDescent="0.3">
      <c r="A1417" s="108">
        <v>7347877</v>
      </c>
      <c r="B1417" s="108" t="s">
        <v>8405</v>
      </c>
      <c r="C1417" s="108" t="s">
        <v>8405</v>
      </c>
      <c r="D1417" s="108" t="s">
        <v>8109</v>
      </c>
      <c r="E1417" s="108"/>
      <c r="F1417" s="108"/>
      <c r="G1417" s="108"/>
      <c r="H1417" s="108"/>
      <c r="I1417" s="108"/>
    </row>
    <row r="1418" spans="1:9" x14ac:dyDescent="0.3">
      <c r="A1418" s="108"/>
      <c r="B1418" s="108"/>
      <c r="C1418" s="108"/>
      <c r="D1418" s="108"/>
      <c r="E1418" s="108"/>
      <c r="F1418" s="108"/>
      <c r="G1418" s="108"/>
      <c r="H1418" s="108"/>
      <c r="I1418" s="108"/>
    </row>
    <row r="1419" spans="1:9" x14ac:dyDescent="0.3">
      <c r="A1419" s="108"/>
      <c r="B1419" s="108" t="s">
        <v>186</v>
      </c>
      <c r="C1419" s="108" t="s">
        <v>2549</v>
      </c>
      <c r="D1419" s="108" t="s">
        <v>2827</v>
      </c>
      <c r="E1419" s="108" t="s">
        <v>2549</v>
      </c>
      <c r="F1419" s="108" t="s">
        <v>8405</v>
      </c>
      <c r="G1419" s="108"/>
      <c r="H1419" s="108"/>
      <c r="I1419" s="108"/>
    </row>
    <row r="1420" spans="1:9" x14ac:dyDescent="0.3">
      <c r="A1420" s="108">
        <v>7347884</v>
      </c>
      <c r="B1420" s="108" t="s">
        <v>8140</v>
      </c>
      <c r="C1420" s="108" t="s">
        <v>8140</v>
      </c>
      <c r="D1420" s="108" t="s">
        <v>8110</v>
      </c>
      <c r="E1420" s="108"/>
      <c r="F1420" s="108"/>
      <c r="G1420" s="108"/>
      <c r="H1420" s="108"/>
      <c r="I1420" s="108"/>
    </row>
    <row r="1421" spans="1:9" x14ac:dyDescent="0.3">
      <c r="A1421" s="108"/>
      <c r="B1421" s="108"/>
      <c r="C1421" s="108"/>
      <c r="D1421" s="108"/>
      <c r="E1421" s="108"/>
      <c r="F1421" s="108"/>
      <c r="G1421" s="108"/>
      <c r="H1421" s="108"/>
      <c r="I1421" s="108"/>
    </row>
    <row r="1422" spans="1:9" x14ac:dyDescent="0.3">
      <c r="A1422" s="108"/>
      <c r="B1422" s="108" t="s">
        <v>186</v>
      </c>
      <c r="C1422" s="108" t="s">
        <v>2549</v>
      </c>
      <c r="D1422" s="108" t="s">
        <v>2827</v>
      </c>
      <c r="E1422" s="108" t="s">
        <v>2549</v>
      </c>
      <c r="F1422" s="108" t="s">
        <v>8140</v>
      </c>
      <c r="G1422" s="108"/>
      <c r="H1422" s="108"/>
      <c r="I1422" s="108"/>
    </row>
    <row r="1423" spans="1:9" x14ac:dyDescent="0.3">
      <c r="A1423" s="108">
        <v>7347914</v>
      </c>
      <c r="B1423" s="108" t="s">
        <v>8145</v>
      </c>
      <c r="C1423" s="108" t="s">
        <v>8145</v>
      </c>
      <c r="D1423" s="108" t="s">
        <v>8406</v>
      </c>
      <c r="E1423" s="108"/>
      <c r="F1423" s="108"/>
      <c r="G1423" s="108"/>
      <c r="H1423" s="108"/>
      <c r="I1423" s="108"/>
    </row>
    <row r="1424" spans="1:9" x14ac:dyDescent="0.3">
      <c r="A1424" s="108"/>
      <c r="B1424" s="108" t="s">
        <v>186</v>
      </c>
      <c r="C1424" s="108" t="s">
        <v>2549</v>
      </c>
      <c r="D1424" s="108" t="s">
        <v>2827</v>
      </c>
      <c r="E1424" s="108" t="s">
        <v>2549</v>
      </c>
      <c r="F1424" s="108" t="s">
        <v>8145</v>
      </c>
      <c r="G1424" s="108"/>
      <c r="H1424" s="108"/>
      <c r="I1424" s="108"/>
    </row>
    <row r="1425" spans="1:9" x14ac:dyDescent="0.3">
      <c r="A1425" s="108">
        <v>7347923</v>
      </c>
      <c r="B1425" s="108" t="s">
        <v>8146</v>
      </c>
      <c r="C1425" s="108" t="s">
        <v>8146</v>
      </c>
      <c r="D1425" s="108" t="s">
        <v>8407</v>
      </c>
      <c r="E1425" s="108"/>
      <c r="F1425" s="108"/>
      <c r="G1425" s="108"/>
      <c r="H1425" s="108"/>
      <c r="I1425" s="108"/>
    </row>
    <row r="1426" spans="1:9" x14ac:dyDescent="0.3">
      <c r="A1426" s="108"/>
      <c r="B1426" s="108" t="s">
        <v>186</v>
      </c>
      <c r="C1426" s="108" t="s">
        <v>2549</v>
      </c>
      <c r="D1426" s="108" t="s">
        <v>2827</v>
      </c>
      <c r="E1426" s="108" t="s">
        <v>2549</v>
      </c>
      <c r="F1426" s="108" t="s">
        <v>8146</v>
      </c>
      <c r="G1426" s="108"/>
      <c r="H1426" s="108"/>
      <c r="I1426" s="108"/>
    </row>
    <row r="1427" spans="1:9" x14ac:dyDescent="0.3">
      <c r="A1427" s="108">
        <v>7347903</v>
      </c>
      <c r="B1427" s="108" t="s">
        <v>8143</v>
      </c>
      <c r="C1427" s="108" t="s">
        <v>8143</v>
      </c>
      <c r="D1427" s="108" t="s">
        <v>8408</v>
      </c>
      <c r="E1427" s="108"/>
      <c r="F1427" s="108"/>
      <c r="G1427" s="108"/>
      <c r="H1427" s="108"/>
      <c r="I1427" s="108"/>
    </row>
    <row r="1428" spans="1:9" x14ac:dyDescent="0.3">
      <c r="A1428" s="108"/>
      <c r="B1428" s="108" t="s">
        <v>186</v>
      </c>
      <c r="C1428" s="108" t="s">
        <v>2549</v>
      </c>
      <c r="D1428" s="108" t="s">
        <v>2827</v>
      </c>
      <c r="E1428" s="108" t="s">
        <v>2549</v>
      </c>
      <c r="F1428" s="108" t="s">
        <v>8143</v>
      </c>
      <c r="G1428" s="108"/>
      <c r="H1428" s="108"/>
      <c r="I1428" s="108"/>
    </row>
    <row r="1429" spans="1:9" x14ac:dyDescent="0.3">
      <c r="A1429" s="108">
        <v>7347909</v>
      </c>
      <c r="B1429" s="108" t="s">
        <v>8144</v>
      </c>
      <c r="C1429" s="108" t="s">
        <v>8144</v>
      </c>
      <c r="D1429" s="108" t="s">
        <v>8409</v>
      </c>
      <c r="E1429" s="108"/>
      <c r="F1429" s="108"/>
      <c r="G1429" s="108"/>
      <c r="H1429" s="108"/>
      <c r="I1429" s="108"/>
    </row>
    <row r="1430" spans="1:9" x14ac:dyDescent="0.3">
      <c r="A1430" s="108"/>
      <c r="B1430" s="108" t="s">
        <v>186</v>
      </c>
      <c r="C1430" s="108" t="s">
        <v>2549</v>
      </c>
      <c r="D1430" s="108" t="s">
        <v>2827</v>
      </c>
      <c r="E1430" s="108" t="s">
        <v>2549</v>
      </c>
      <c r="F1430" s="108" t="s">
        <v>8144</v>
      </c>
      <c r="G1430" s="108"/>
      <c r="H1430" s="108"/>
      <c r="I1430" s="108"/>
    </row>
    <row r="1431" spans="1:9" x14ac:dyDescent="0.3">
      <c r="A1431" s="108">
        <v>7347890</v>
      </c>
      <c r="B1431" s="108" t="s">
        <v>8141</v>
      </c>
      <c r="C1431" s="108" t="s">
        <v>8141</v>
      </c>
      <c r="D1431" s="108" t="s">
        <v>8410</v>
      </c>
      <c r="E1431" s="108"/>
      <c r="F1431" s="108"/>
      <c r="G1431" s="108"/>
      <c r="H1431" s="108"/>
      <c r="I1431" s="108"/>
    </row>
    <row r="1432" spans="1:9" x14ac:dyDescent="0.3">
      <c r="A1432" s="108"/>
      <c r="B1432" s="108" t="s">
        <v>186</v>
      </c>
      <c r="C1432" s="108" t="s">
        <v>2549</v>
      </c>
      <c r="D1432" s="108" t="s">
        <v>2827</v>
      </c>
      <c r="E1432" s="108" t="s">
        <v>2549</v>
      </c>
      <c r="F1432" s="108" t="s">
        <v>8141</v>
      </c>
      <c r="G1432" s="108"/>
      <c r="H1432" s="108"/>
      <c r="I1432" s="108"/>
    </row>
    <row r="1433" spans="1:9" x14ac:dyDescent="0.3">
      <c r="A1433" s="108">
        <v>7347898</v>
      </c>
      <c r="B1433" s="108" t="s">
        <v>8142</v>
      </c>
      <c r="C1433" s="108" t="s">
        <v>8142</v>
      </c>
      <c r="D1433" s="108" t="s">
        <v>8411</v>
      </c>
      <c r="E1433" s="108"/>
      <c r="F1433" s="108"/>
      <c r="G1433" s="108"/>
      <c r="H1433" s="108"/>
      <c r="I1433" s="108"/>
    </row>
    <row r="1434" spans="1:9" x14ac:dyDescent="0.3">
      <c r="A1434" s="108"/>
      <c r="B1434" s="108" t="s">
        <v>186</v>
      </c>
      <c r="C1434" s="108" t="s">
        <v>2549</v>
      </c>
      <c r="D1434" s="108" t="s">
        <v>2827</v>
      </c>
      <c r="E1434" s="108" t="s">
        <v>2549</v>
      </c>
      <c r="F1434" s="108" t="s">
        <v>8142</v>
      </c>
      <c r="G1434" s="108"/>
      <c r="H1434" s="108"/>
      <c r="I1434" s="108"/>
    </row>
    <row r="1435" spans="1:9" x14ac:dyDescent="0.3">
      <c r="A1435" s="108">
        <v>7347935</v>
      </c>
      <c r="B1435" s="108" t="s">
        <v>8147</v>
      </c>
      <c r="C1435" s="108" t="s">
        <v>8147</v>
      </c>
      <c r="D1435" s="108" t="s">
        <v>8112</v>
      </c>
      <c r="E1435" s="108" t="s">
        <v>1367</v>
      </c>
      <c r="F1435" s="108" t="s">
        <v>2549</v>
      </c>
      <c r="G1435" s="108" t="s">
        <v>377</v>
      </c>
      <c r="H1435" s="108" t="s">
        <v>2549</v>
      </c>
      <c r="I1435" s="108" t="s">
        <v>8147</v>
      </c>
    </row>
    <row r="1436" spans="1:9" x14ac:dyDescent="0.3">
      <c r="A1436" s="108">
        <v>7347940</v>
      </c>
      <c r="B1436" s="108" t="s">
        <v>8148</v>
      </c>
      <c r="C1436" s="108" t="s">
        <v>8148</v>
      </c>
      <c r="D1436" s="108" t="s">
        <v>8113</v>
      </c>
      <c r="E1436" s="108" t="s">
        <v>1367</v>
      </c>
      <c r="F1436" s="108" t="s">
        <v>2549</v>
      </c>
      <c r="G1436" s="108" t="s">
        <v>377</v>
      </c>
      <c r="H1436" s="108" t="s">
        <v>2549</v>
      </c>
      <c r="I1436" s="108" t="s">
        <v>8148</v>
      </c>
    </row>
    <row r="1437" spans="1:9" x14ac:dyDescent="0.3">
      <c r="A1437" s="108">
        <v>10790</v>
      </c>
      <c r="B1437" s="108" t="s">
        <v>4977</v>
      </c>
      <c r="C1437" s="108" t="s">
        <v>4977</v>
      </c>
      <c r="D1437" s="108" t="s">
        <v>6887</v>
      </c>
      <c r="E1437" s="108" t="s">
        <v>186</v>
      </c>
      <c r="F1437" s="108" t="s">
        <v>2549</v>
      </c>
      <c r="G1437" s="108" t="s">
        <v>377</v>
      </c>
      <c r="H1437" s="108" t="s">
        <v>2549</v>
      </c>
      <c r="I1437" s="108" t="s">
        <v>6888</v>
      </c>
    </row>
    <row r="1438" spans="1:9" x14ac:dyDescent="0.3">
      <c r="A1438" s="108">
        <v>10798</v>
      </c>
      <c r="B1438" s="108" t="s">
        <v>4978</v>
      </c>
      <c r="C1438" s="108" t="s">
        <v>4978</v>
      </c>
      <c r="D1438" s="108" t="s">
        <v>6889</v>
      </c>
      <c r="E1438" s="108" t="s">
        <v>186</v>
      </c>
      <c r="F1438" s="108" t="s">
        <v>2549</v>
      </c>
      <c r="G1438" s="108" t="s">
        <v>377</v>
      </c>
      <c r="H1438" s="108" t="s">
        <v>2549</v>
      </c>
      <c r="I1438" s="108" t="s">
        <v>6890</v>
      </c>
    </row>
    <row r="1439" spans="1:9" x14ac:dyDescent="0.3">
      <c r="A1439" s="108">
        <v>194</v>
      </c>
      <c r="B1439" s="108" t="s">
        <v>49</v>
      </c>
      <c r="C1439" s="108" t="s">
        <v>91</v>
      </c>
      <c r="D1439" s="108" t="s">
        <v>4979</v>
      </c>
      <c r="E1439" s="108" t="s">
        <v>186</v>
      </c>
      <c r="F1439" s="108" t="s">
        <v>2549</v>
      </c>
      <c r="G1439" s="108" t="s">
        <v>377</v>
      </c>
      <c r="H1439" s="108" t="s">
        <v>102</v>
      </c>
      <c r="I1439" s="108" t="s">
        <v>49</v>
      </c>
    </row>
    <row r="1440" spans="1:9" x14ac:dyDescent="0.3">
      <c r="A1440" s="108">
        <v>1512046</v>
      </c>
      <c r="B1440" s="108" t="s">
        <v>52</v>
      </c>
      <c r="C1440" s="108" t="s">
        <v>93</v>
      </c>
      <c r="D1440" s="108" t="s">
        <v>4980</v>
      </c>
      <c r="E1440" s="108" t="s">
        <v>186</v>
      </c>
      <c r="F1440" s="108" t="s">
        <v>2549</v>
      </c>
      <c r="G1440" s="108" t="s">
        <v>377</v>
      </c>
      <c r="H1440" s="108" t="s">
        <v>102</v>
      </c>
      <c r="I1440" s="108" t="s">
        <v>52</v>
      </c>
    </row>
    <row r="1441" spans="1:9" x14ac:dyDescent="0.3">
      <c r="A1441" s="108">
        <v>3099170</v>
      </c>
      <c r="B1441" s="108" t="s">
        <v>270</v>
      </c>
      <c r="C1441" s="108" t="s">
        <v>6891</v>
      </c>
      <c r="D1441" s="108" t="s">
        <v>272</v>
      </c>
      <c r="E1441" s="108" t="s">
        <v>186</v>
      </c>
      <c r="F1441" s="108" t="s">
        <v>2549</v>
      </c>
      <c r="G1441" s="108" t="s">
        <v>377</v>
      </c>
      <c r="H1441" s="108" t="s">
        <v>2549</v>
      </c>
      <c r="I1441" s="108" t="s">
        <v>270</v>
      </c>
    </row>
    <row r="1442" spans="1:9" x14ac:dyDescent="0.3">
      <c r="A1442" s="108">
        <v>3099176</v>
      </c>
      <c r="B1442" s="108" t="s">
        <v>271</v>
      </c>
      <c r="C1442" s="108" t="s">
        <v>6892</v>
      </c>
      <c r="D1442" s="108" t="s">
        <v>273</v>
      </c>
      <c r="E1442" s="108" t="s">
        <v>186</v>
      </c>
      <c r="F1442" s="108" t="s">
        <v>2549</v>
      </c>
      <c r="G1442" s="108" t="s">
        <v>377</v>
      </c>
      <c r="H1442" s="108" t="s">
        <v>2549</v>
      </c>
      <c r="I1442" s="108" t="s">
        <v>271</v>
      </c>
    </row>
    <row r="1443" spans="1:9" x14ac:dyDescent="0.3">
      <c r="A1443" s="108">
        <v>3099085</v>
      </c>
      <c r="B1443" s="108" t="s">
        <v>262</v>
      </c>
      <c r="C1443" s="108" t="s">
        <v>6893</v>
      </c>
      <c r="D1443" s="108" t="s">
        <v>6894</v>
      </c>
      <c r="E1443" s="108" t="s">
        <v>186</v>
      </c>
      <c r="F1443" s="108" t="s">
        <v>2549</v>
      </c>
      <c r="G1443" s="108" t="s">
        <v>377</v>
      </c>
      <c r="H1443" s="108" t="s">
        <v>2549</v>
      </c>
      <c r="I1443" s="108" t="s">
        <v>262</v>
      </c>
    </row>
    <row r="1444" spans="1:9" x14ac:dyDescent="0.3">
      <c r="A1444" s="108">
        <v>3099134</v>
      </c>
      <c r="B1444" s="108" t="s">
        <v>263</v>
      </c>
      <c r="C1444" s="108" t="s">
        <v>6895</v>
      </c>
      <c r="D1444" s="108" t="s">
        <v>6896</v>
      </c>
      <c r="E1444" s="108" t="s">
        <v>186</v>
      </c>
      <c r="F1444" s="108" t="s">
        <v>2549</v>
      </c>
      <c r="G1444" s="108" t="s">
        <v>377</v>
      </c>
      <c r="H1444" s="108" t="s">
        <v>2549</v>
      </c>
      <c r="I1444" s="108" t="s">
        <v>263</v>
      </c>
    </row>
    <row r="1445" spans="1:9" x14ac:dyDescent="0.3">
      <c r="A1445" s="108">
        <v>1593</v>
      </c>
      <c r="B1445" s="108" t="s">
        <v>50</v>
      </c>
      <c r="C1445" s="108" t="s">
        <v>94</v>
      </c>
      <c r="D1445" s="108" t="s">
        <v>4981</v>
      </c>
      <c r="E1445" s="108" t="s">
        <v>186</v>
      </c>
      <c r="F1445" s="108" t="s">
        <v>2549</v>
      </c>
      <c r="G1445" s="108" t="s">
        <v>377</v>
      </c>
      <c r="H1445" s="108" t="s">
        <v>102</v>
      </c>
      <c r="I1445" s="108" t="s">
        <v>50</v>
      </c>
    </row>
    <row r="1446" spans="1:9" x14ac:dyDescent="0.3">
      <c r="A1446" s="108">
        <v>3099138</v>
      </c>
      <c r="B1446" s="108" t="s">
        <v>264</v>
      </c>
      <c r="C1446" s="108" t="s">
        <v>6897</v>
      </c>
      <c r="D1446" s="108" t="s">
        <v>274</v>
      </c>
      <c r="E1446" s="108" t="s">
        <v>186</v>
      </c>
      <c r="F1446" s="108" t="s">
        <v>2549</v>
      </c>
      <c r="G1446" s="108" t="s">
        <v>377</v>
      </c>
      <c r="H1446" s="108" t="s">
        <v>2549</v>
      </c>
      <c r="I1446" s="108" t="s">
        <v>264</v>
      </c>
    </row>
    <row r="1447" spans="1:9" x14ac:dyDescent="0.3">
      <c r="A1447" s="108">
        <v>3099144</v>
      </c>
      <c r="B1447" s="108" t="s">
        <v>265</v>
      </c>
      <c r="C1447" s="108" t="s">
        <v>6898</v>
      </c>
      <c r="D1447" s="108" t="s">
        <v>275</v>
      </c>
      <c r="E1447" s="108" t="s">
        <v>186</v>
      </c>
      <c r="F1447" s="108" t="s">
        <v>2549</v>
      </c>
      <c r="G1447" s="108" t="s">
        <v>377</v>
      </c>
      <c r="H1447" s="108" t="s">
        <v>2549</v>
      </c>
      <c r="I1447" s="108" t="s">
        <v>265</v>
      </c>
    </row>
    <row r="1448" spans="1:9" x14ac:dyDescent="0.3">
      <c r="A1448" s="108">
        <v>1596</v>
      </c>
      <c r="B1448" s="108" t="s">
        <v>51</v>
      </c>
      <c r="C1448" s="108" t="s">
        <v>92</v>
      </c>
      <c r="D1448" s="108" t="s">
        <v>4982</v>
      </c>
      <c r="E1448" s="108" t="s">
        <v>186</v>
      </c>
      <c r="F1448" s="108" t="s">
        <v>2549</v>
      </c>
      <c r="G1448" s="108" t="s">
        <v>377</v>
      </c>
      <c r="H1448" s="108" t="s">
        <v>102</v>
      </c>
      <c r="I1448" s="108" t="s">
        <v>51</v>
      </c>
    </row>
    <row r="1449" spans="1:9" x14ac:dyDescent="0.3">
      <c r="A1449" s="108">
        <v>3099149</v>
      </c>
      <c r="B1449" s="108" t="s">
        <v>266</v>
      </c>
      <c r="C1449" s="108" t="s">
        <v>6899</v>
      </c>
      <c r="D1449" s="108" t="s">
        <v>276</v>
      </c>
      <c r="E1449" s="108" t="s">
        <v>186</v>
      </c>
      <c r="F1449" s="108" t="s">
        <v>2549</v>
      </c>
      <c r="G1449" s="108" t="s">
        <v>377</v>
      </c>
      <c r="H1449" s="108" t="s">
        <v>2549</v>
      </c>
      <c r="I1449" s="108" t="s">
        <v>266</v>
      </c>
    </row>
    <row r="1450" spans="1:9" x14ac:dyDescent="0.3">
      <c r="A1450" s="108">
        <v>3099155</v>
      </c>
      <c r="B1450" s="108" t="s">
        <v>267</v>
      </c>
      <c r="C1450" s="108" t="s">
        <v>6900</v>
      </c>
      <c r="D1450" s="108" t="s">
        <v>277</v>
      </c>
      <c r="E1450" s="108" t="s">
        <v>186</v>
      </c>
      <c r="F1450" s="108" t="s">
        <v>2549</v>
      </c>
      <c r="G1450" s="108" t="s">
        <v>377</v>
      </c>
      <c r="H1450" s="108" t="s">
        <v>2549</v>
      </c>
      <c r="I1450" s="108" t="s">
        <v>267</v>
      </c>
    </row>
    <row r="1451" spans="1:9" x14ac:dyDescent="0.3">
      <c r="A1451" s="108">
        <v>3099160</v>
      </c>
      <c r="B1451" s="108" t="s">
        <v>268</v>
      </c>
      <c r="C1451" s="108" t="s">
        <v>6901</v>
      </c>
      <c r="D1451" s="108" t="s">
        <v>278</v>
      </c>
      <c r="E1451" s="108" t="s">
        <v>186</v>
      </c>
      <c r="F1451" s="108" t="s">
        <v>2549</v>
      </c>
      <c r="G1451" s="108" t="s">
        <v>377</v>
      </c>
      <c r="H1451" s="108" t="s">
        <v>2549</v>
      </c>
      <c r="I1451" s="108" t="s">
        <v>268</v>
      </c>
    </row>
    <row r="1452" spans="1:9" x14ac:dyDescent="0.3">
      <c r="A1452" s="108">
        <v>3099165</v>
      </c>
      <c r="B1452" s="108" t="s">
        <v>269</v>
      </c>
      <c r="C1452" s="108" t="s">
        <v>6902</v>
      </c>
      <c r="D1452" s="108" t="s">
        <v>279</v>
      </c>
      <c r="E1452" s="108" t="s">
        <v>186</v>
      </c>
      <c r="F1452" s="108" t="s">
        <v>2549</v>
      </c>
      <c r="G1452" s="108" t="s">
        <v>377</v>
      </c>
      <c r="H1452" s="108" t="s">
        <v>2549</v>
      </c>
      <c r="I1452" s="108" t="s">
        <v>269</v>
      </c>
    </row>
    <row r="1453" spans="1:9" x14ac:dyDescent="0.3">
      <c r="A1453" s="108">
        <v>1599</v>
      </c>
      <c r="B1453" s="108" t="s">
        <v>4983</v>
      </c>
      <c r="C1453" s="108" t="s">
        <v>98</v>
      </c>
      <c r="D1453" s="108" t="s">
        <v>6903</v>
      </c>
      <c r="E1453" s="108" t="s">
        <v>1367</v>
      </c>
      <c r="F1453" s="108" t="s">
        <v>2549</v>
      </c>
      <c r="G1453" s="108" t="s">
        <v>377</v>
      </c>
      <c r="H1453" s="108" t="s">
        <v>102</v>
      </c>
      <c r="I1453" s="108" t="s">
        <v>4983</v>
      </c>
    </row>
    <row r="1454" spans="1:9" x14ac:dyDescent="0.3">
      <c r="A1454" s="108">
        <v>24189</v>
      </c>
      <c r="B1454" s="108" t="s">
        <v>2234</v>
      </c>
      <c r="C1454" s="108" t="s">
        <v>6904</v>
      </c>
      <c r="D1454" s="108" t="s">
        <v>4984</v>
      </c>
      <c r="E1454" s="108" t="s">
        <v>186</v>
      </c>
      <c r="F1454" s="108" t="s">
        <v>2549</v>
      </c>
      <c r="G1454" s="108" t="s">
        <v>377</v>
      </c>
      <c r="H1454" s="108" t="s">
        <v>102</v>
      </c>
      <c r="I1454" s="108" t="s">
        <v>2234</v>
      </c>
    </row>
    <row r="1455" spans="1:9" x14ac:dyDescent="0.3">
      <c r="A1455" s="108">
        <v>3099835</v>
      </c>
      <c r="B1455" s="108" t="s">
        <v>203</v>
      </c>
      <c r="C1455" s="108" t="s">
        <v>6905</v>
      </c>
      <c r="D1455" s="108" t="s">
        <v>1567</v>
      </c>
      <c r="E1455" s="108" t="s">
        <v>186</v>
      </c>
      <c r="F1455" s="108" t="s">
        <v>2549</v>
      </c>
      <c r="G1455" s="108" t="s">
        <v>2827</v>
      </c>
      <c r="H1455" s="108" t="s">
        <v>2549</v>
      </c>
      <c r="I1455" s="108" t="s">
        <v>203</v>
      </c>
    </row>
    <row r="1456" spans="1:9" x14ac:dyDescent="0.3">
      <c r="A1456" s="108">
        <v>3225697</v>
      </c>
      <c r="B1456" s="108" t="s">
        <v>1482</v>
      </c>
      <c r="C1456" s="108" t="s">
        <v>6906</v>
      </c>
      <c r="D1456" s="108" t="s">
        <v>1568</v>
      </c>
      <c r="E1456" s="108" t="s">
        <v>186</v>
      </c>
      <c r="F1456" s="108" t="s">
        <v>2549</v>
      </c>
      <c r="G1456" s="108" t="s">
        <v>2827</v>
      </c>
      <c r="H1456" s="108" t="s">
        <v>2549</v>
      </c>
      <c r="I1456" s="108" t="s">
        <v>1482</v>
      </c>
    </row>
    <row r="1457" spans="1:9" x14ac:dyDescent="0.3">
      <c r="A1457" s="108">
        <v>2369531</v>
      </c>
      <c r="B1457" s="108" t="s">
        <v>88</v>
      </c>
      <c r="C1457" s="108" t="s">
        <v>6907</v>
      </c>
      <c r="D1457" s="108" t="s">
        <v>6908</v>
      </c>
      <c r="E1457" s="108" t="s">
        <v>1367</v>
      </c>
      <c r="F1457" s="108" t="s">
        <v>2549</v>
      </c>
      <c r="G1457" s="108" t="s">
        <v>377</v>
      </c>
      <c r="H1457" s="108" t="s">
        <v>2549</v>
      </c>
      <c r="I1457" s="108" t="s">
        <v>88</v>
      </c>
    </row>
    <row r="1458" spans="1:9" x14ac:dyDescent="0.3">
      <c r="A1458" s="108">
        <v>2369537</v>
      </c>
      <c r="B1458" s="108" t="s">
        <v>89</v>
      </c>
      <c r="C1458" s="108" t="s">
        <v>6909</v>
      </c>
      <c r="D1458" s="108" t="s">
        <v>6910</v>
      </c>
      <c r="E1458" s="108" t="s">
        <v>1367</v>
      </c>
      <c r="F1458" s="108" t="s">
        <v>2549</v>
      </c>
      <c r="G1458" s="108" t="s">
        <v>377</v>
      </c>
      <c r="H1458" s="108" t="s">
        <v>2549</v>
      </c>
      <c r="I1458" s="108" t="s">
        <v>89</v>
      </c>
    </row>
    <row r="1459" spans="1:9" x14ac:dyDescent="0.3">
      <c r="A1459" s="108">
        <v>2369568</v>
      </c>
      <c r="B1459" s="108" t="s">
        <v>90</v>
      </c>
      <c r="C1459" s="108" t="s">
        <v>1242</v>
      </c>
      <c r="D1459" s="108" t="s">
        <v>6911</v>
      </c>
      <c r="E1459" s="108" t="s">
        <v>186</v>
      </c>
      <c r="F1459" s="108" t="s">
        <v>2549</v>
      </c>
      <c r="G1459" s="108" t="s">
        <v>2827</v>
      </c>
      <c r="H1459" s="108" t="s">
        <v>2549</v>
      </c>
      <c r="I1459" s="108" t="s">
        <v>90</v>
      </c>
    </row>
    <row r="1460" spans="1:9" x14ac:dyDescent="0.3">
      <c r="A1460" s="108">
        <v>2993293</v>
      </c>
      <c r="B1460" s="108" t="s">
        <v>379</v>
      </c>
      <c r="C1460" s="108" t="s">
        <v>6912</v>
      </c>
      <c r="D1460" s="108" t="s">
        <v>380</v>
      </c>
      <c r="E1460" s="108" t="s">
        <v>1367</v>
      </c>
      <c r="F1460" s="108" t="s">
        <v>2549</v>
      </c>
      <c r="G1460" s="108" t="s">
        <v>377</v>
      </c>
      <c r="H1460" s="108" t="s">
        <v>2549</v>
      </c>
      <c r="I1460" s="108" t="s">
        <v>379</v>
      </c>
    </row>
    <row r="1461" spans="1:9" x14ac:dyDescent="0.3">
      <c r="A1461" s="108">
        <v>2369573</v>
      </c>
      <c r="B1461" s="108" t="s">
        <v>62</v>
      </c>
      <c r="C1461" s="108" t="s">
        <v>6913</v>
      </c>
      <c r="D1461" s="108" t="s">
        <v>169</v>
      </c>
      <c r="E1461" s="108" t="s">
        <v>1367</v>
      </c>
      <c r="F1461" s="108" t="s">
        <v>2549</v>
      </c>
      <c r="G1461" s="108" t="s">
        <v>377</v>
      </c>
      <c r="H1461" s="108" t="s">
        <v>2549</v>
      </c>
      <c r="I1461" s="108" t="s">
        <v>62</v>
      </c>
    </row>
    <row r="1462" spans="1:9" x14ac:dyDescent="0.3">
      <c r="A1462" s="108">
        <v>2369584</v>
      </c>
      <c r="B1462" s="108" t="s">
        <v>4985</v>
      </c>
      <c r="C1462" s="108" t="s">
        <v>6914</v>
      </c>
      <c r="D1462" s="108" t="s">
        <v>6915</v>
      </c>
      <c r="E1462" s="108" t="s">
        <v>186</v>
      </c>
      <c r="F1462" s="108" t="s">
        <v>2549</v>
      </c>
      <c r="G1462" s="108" t="s">
        <v>377</v>
      </c>
      <c r="H1462" s="108" t="s">
        <v>2549</v>
      </c>
      <c r="I1462" s="108" t="s">
        <v>4985</v>
      </c>
    </row>
    <row r="1463" spans="1:9" x14ac:dyDescent="0.3">
      <c r="A1463" s="108">
        <v>886870</v>
      </c>
      <c r="B1463" s="108" t="s">
        <v>3189</v>
      </c>
      <c r="C1463" s="108" t="s">
        <v>3190</v>
      </c>
      <c r="D1463" s="108" t="s">
        <v>6916</v>
      </c>
      <c r="E1463" s="108" t="s">
        <v>186</v>
      </c>
      <c r="F1463" s="108" t="s">
        <v>2549</v>
      </c>
      <c r="G1463" s="108" t="s">
        <v>2827</v>
      </c>
      <c r="H1463" s="108" t="s">
        <v>5448</v>
      </c>
      <c r="I1463" s="108" t="s">
        <v>3189</v>
      </c>
    </row>
    <row r="1464" spans="1:9" x14ac:dyDescent="0.3">
      <c r="A1464" s="108">
        <v>142752</v>
      </c>
      <c r="B1464" s="108" t="s">
        <v>2160</v>
      </c>
      <c r="C1464" s="108" t="s">
        <v>2160</v>
      </c>
      <c r="D1464" s="108" t="s">
        <v>6917</v>
      </c>
      <c r="E1464" s="108" t="s">
        <v>186</v>
      </c>
      <c r="F1464" s="108" t="s">
        <v>2549</v>
      </c>
      <c r="G1464" s="108" t="s">
        <v>2827</v>
      </c>
      <c r="H1464" s="108" t="s">
        <v>5448</v>
      </c>
      <c r="I1464" s="108" t="s">
        <v>2160</v>
      </c>
    </row>
    <row r="1465" spans="1:9" x14ac:dyDescent="0.3">
      <c r="A1465" s="108">
        <v>4289</v>
      </c>
      <c r="B1465" s="108" t="s">
        <v>3397</v>
      </c>
      <c r="C1465" s="108" t="s">
        <v>6918</v>
      </c>
      <c r="D1465" s="108" t="s">
        <v>3398</v>
      </c>
      <c r="E1465" s="108" t="s">
        <v>186</v>
      </c>
      <c r="F1465" s="108" t="s">
        <v>2549</v>
      </c>
      <c r="G1465" s="108" t="s">
        <v>2827</v>
      </c>
      <c r="H1465" s="108" t="s">
        <v>2549</v>
      </c>
      <c r="I1465" s="108" t="s">
        <v>3397</v>
      </c>
    </row>
    <row r="1466" spans="1:9" x14ac:dyDescent="0.3">
      <c r="A1466" s="108">
        <v>4334</v>
      </c>
      <c r="B1466" s="108" t="s">
        <v>4986</v>
      </c>
      <c r="C1466" s="108" t="s">
        <v>6918</v>
      </c>
      <c r="D1466" s="108" t="s">
        <v>3398</v>
      </c>
      <c r="E1466" s="108" t="s">
        <v>186</v>
      </c>
      <c r="F1466" s="108" t="s">
        <v>2549</v>
      </c>
      <c r="G1466" s="108" t="s">
        <v>377</v>
      </c>
      <c r="H1466" s="108" t="s">
        <v>2549</v>
      </c>
      <c r="I1466" s="108" t="s">
        <v>4986</v>
      </c>
    </row>
    <row r="1467" spans="1:9" x14ac:dyDescent="0.3">
      <c r="A1467" s="108">
        <v>7500</v>
      </c>
      <c r="B1467" s="108" t="s">
        <v>4987</v>
      </c>
      <c r="C1467" s="108" t="s">
        <v>6918</v>
      </c>
      <c r="D1467" s="108" t="s">
        <v>3398</v>
      </c>
      <c r="E1467" s="108" t="s">
        <v>186</v>
      </c>
      <c r="F1467" s="108" t="s">
        <v>2549</v>
      </c>
      <c r="G1467" s="108" t="s">
        <v>377</v>
      </c>
      <c r="H1467" s="108" t="s">
        <v>5935</v>
      </c>
      <c r="I1467" s="108" t="s">
        <v>4987</v>
      </c>
    </row>
    <row r="1468" spans="1:9" x14ac:dyDescent="0.3">
      <c r="A1468" s="108">
        <v>4541</v>
      </c>
      <c r="B1468" s="108" t="s">
        <v>4988</v>
      </c>
      <c r="C1468" s="108" t="s">
        <v>6918</v>
      </c>
      <c r="D1468" s="108" t="s">
        <v>3398</v>
      </c>
      <c r="E1468" s="108" t="s">
        <v>186</v>
      </c>
      <c r="F1468" s="108" t="s">
        <v>2549</v>
      </c>
      <c r="G1468" s="108" t="s">
        <v>377</v>
      </c>
      <c r="H1468" s="108" t="s">
        <v>2549</v>
      </c>
      <c r="I1468" s="108" t="s">
        <v>4988</v>
      </c>
    </row>
    <row r="1469" spans="1:9" x14ac:dyDescent="0.3">
      <c r="A1469" s="108">
        <v>4544</v>
      </c>
      <c r="B1469" s="108" t="s">
        <v>4989</v>
      </c>
      <c r="C1469" s="108" t="s">
        <v>6918</v>
      </c>
      <c r="D1469" s="108" t="s">
        <v>3398</v>
      </c>
      <c r="E1469" s="108" t="s">
        <v>186</v>
      </c>
      <c r="F1469" s="108" t="s">
        <v>2549</v>
      </c>
      <c r="G1469" s="108" t="s">
        <v>377</v>
      </c>
      <c r="H1469" s="108" t="s">
        <v>2549</v>
      </c>
      <c r="I1469" s="108" t="s">
        <v>4989</v>
      </c>
    </row>
    <row r="1470" spans="1:9" x14ac:dyDescent="0.3">
      <c r="A1470" s="108">
        <v>4547</v>
      </c>
      <c r="B1470" s="108" t="s">
        <v>4990</v>
      </c>
      <c r="C1470" s="108" t="s">
        <v>6918</v>
      </c>
      <c r="D1470" s="108" t="s">
        <v>3398</v>
      </c>
      <c r="E1470" s="108" t="s">
        <v>186</v>
      </c>
      <c r="F1470" s="108" t="s">
        <v>2549</v>
      </c>
      <c r="G1470" s="108" t="s">
        <v>377</v>
      </c>
      <c r="H1470" s="108" t="s">
        <v>2549</v>
      </c>
      <c r="I1470" s="108" t="s">
        <v>4990</v>
      </c>
    </row>
    <row r="1471" spans="1:9" x14ac:dyDescent="0.3">
      <c r="A1471" s="108">
        <v>4550</v>
      </c>
      <c r="B1471" s="108" t="s">
        <v>4991</v>
      </c>
      <c r="C1471" s="108" t="s">
        <v>6918</v>
      </c>
      <c r="D1471" s="108" t="s">
        <v>3398</v>
      </c>
      <c r="E1471" s="108" t="s">
        <v>186</v>
      </c>
      <c r="F1471" s="108" t="s">
        <v>2549</v>
      </c>
      <c r="G1471" s="108" t="s">
        <v>377</v>
      </c>
      <c r="H1471" s="108" t="s">
        <v>2549</v>
      </c>
      <c r="I1471" s="108" t="s">
        <v>4991</v>
      </c>
    </row>
    <row r="1472" spans="1:9" x14ac:dyDescent="0.3">
      <c r="A1472" s="108">
        <v>4553</v>
      </c>
      <c r="B1472" s="108" t="s">
        <v>4992</v>
      </c>
      <c r="C1472" s="108" t="s">
        <v>6918</v>
      </c>
      <c r="D1472" s="108" t="s">
        <v>3398</v>
      </c>
      <c r="E1472" s="108" t="s">
        <v>186</v>
      </c>
      <c r="F1472" s="108" t="s">
        <v>2549</v>
      </c>
      <c r="G1472" s="108" t="s">
        <v>377</v>
      </c>
      <c r="H1472" s="108" t="s">
        <v>2549</v>
      </c>
      <c r="I1472" s="108" t="s">
        <v>4992</v>
      </c>
    </row>
    <row r="1473" spans="1:9" x14ac:dyDescent="0.3">
      <c r="A1473" s="108">
        <v>4556</v>
      </c>
      <c r="B1473" s="108" t="s">
        <v>4993</v>
      </c>
      <c r="C1473" s="108" t="s">
        <v>6918</v>
      </c>
      <c r="D1473" s="108" t="s">
        <v>3398</v>
      </c>
      <c r="E1473" s="108" t="s">
        <v>186</v>
      </c>
      <c r="F1473" s="108" t="s">
        <v>2549</v>
      </c>
      <c r="G1473" s="108" t="s">
        <v>377</v>
      </c>
      <c r="H1473" s="108" t="s">
        <v>2549</v>
      </c>
      <c r="I1473" s="108" t="s">
        <v>4993</v>
      </c>
    </row>
    <row r="1474" spans="1:9" x14ac:dyDescent="0.3">
      <c r="A1474" s="108">
        <v>4559</v>
      </c>
      <c r="B1474" s="108" t="s">
        <v>4994</v>
      </c>
      <c r="C1474" s="108" t="s">
        <v>6918</v>
      </c>
      <c r="D1474" s="108" t="s">
        <v>3398</v>
      </c>
      <c r="E1474" s="108" t="s">
        <v>186</v>
      </c>
      <c r="F1474" s="108" t="s">
        <v>2549</v>
      </c>
      <c r="G1474" s="108" t="s">
        <v>377</v>
      </c>
      <c r="H1474" s="108" t="s">
        <v>2549</v>
      </c>
      <c r="I1474" s="108" t="s">
        <v>4994</v>
      </c>
    </row>
    <row r="1475" spans="1:9" x14ac:dyDescent="0.3">
      <c r="A1475" s="108">
        <v>4562</v>
      </c>
      <c r="B1475" s="108" t="s">
        <v>4995</v>
      </c>
      <c r="C1475" s="108" t="s">
        <v>6918</v>
      </c>
      <c r="D1475" s="108" t="s">
        <v>3398</v>
      </c>
      <c r="E1475" s="108" t="s">
        <v>186</v>
      </c>
      <c r="F1475" s="108" t="s">
        <v>2549</v>
      </c>
      <c r="G1475" s="108" t="s">
        <v>377</v>
      </c>
      <c r="H1475" s="108" t="s">
        <v>2549</v>
      </c>
      <c r="I1475" s="108" t="s">
        <v>4995</v>
      </c>
    </row>
    <row r="1476" spans="1:9" x14ac:dyDescent="0.3">
      <c r="A1476" s="108">
        <v>4310</v>
      </c>
      <c r="B1476" s="108" t="s">
        <v>3414</v>
      </c>
      <c r="C1476" s="108" t="s">
        <v>6918</v>
      </c>
      <c r="D1476" s="108" t="s">
        <v>3398</v>
      </c>
      <c r="E1476" s="108" t="s">
        <v>186</v>
      </c>
      <c r="F1476" s="108" t="s">
        <v>2549</v>
      </c>
      <c r="G1476" s="108" t="s">
        <v>2827</v>
      </c>
      <c r="H1476" s="108" t="s">
        <v>2549</v>
      </c>
      <c r="I1476" s="108" t="s">
        <v>3414</v>
      </c>
    </row>
    <row r="1477" spans="1:9" x14ac:dyDescent="0.3">
      <c r="A1477" s="108">
        <v>4565</v>
      </c>
      <c r="B1477" s="108" t="s">
        <v>4996</v>
      </c>
      <c r="C1477" s="108" t="s">
        <v>6918</v>
      </c>
      <c r="D1477" s="108" t="s">
        <v>3398</v>
      </c>
      <c r="E1477" s="108" t="s">
        <v>186</v>
      </c>
      <c r="F1477" s="108" t="s">
        <v>2549</v>
      </c>
      <c r="G1477" s="108" t="s">
        <v>377</v>
      </c>
      <c r="H1477" s="108" t="s">
        <v>2549</v>
      </c>
      <c r="I1477" s="108" t="s">
        <v>4996</v>
      </c>
    </row>
    <row r="1478" spans="1:9" x14ac:dyDescent="0.3">
      <c r="A1478" s="108">
        <v>4568</v>
      </c>
      <c r="B1478" s="108" t="s">
        <v>4997</v>
      </c>
      <c r="C1478" s="108" t="s">
        <v>6918</v>
      </c>
      <c r="D1478" s="108" t="s">
        <v>3398</v>
      </c>
      <c r="E1478" s="108" t="s">
        <v>186</v>
      </c>
      <c r="F1478" s="108" t="s">
        <v>2549</v>
      </c>
      <c r="G1478" s="108" t="s">
        <v>377</v>
      </c>
      <c r="H1478" s="108" t="s">
        <v>2549</v>
      </c>
      <c r="I1478" s="108" t="s">
        <v>4997</v>
      </c>
    </row>
    <row r="1479" spans="1:9" x14ac:dyDescent="0.3">
      <c r="A1479" s="108">
        <v>4571</v>
      </c>
      <c r="B1479" s="108" t="s">
        <v>4998</v>
      </c>
      <c r="C1479" s="108" t="s">
        <v>6918</v>
      </c>
      <c r="D1479" s="108" t="s">
        <v>3398</v>
      </c>
      <c r="E1479" s="108" t="s">
        <v>186</v>
      </c>
      <c r="F1479" s="108" t="s">
        <v>2549</v>
      </c>
      <c r="G1479" s="108" t="s">
        <v>377</v>
      </c>
      <c r="H1479" s="108" t="s">
        <v>2549</v>
      </c>
      <c r="I1479" s="108" t="s">
        <v>4998</v>
      </c>
    </row>
    <row r="1480" spans="1:9" x14ac:dyDescent="0.3">
      <c r="A1480" s="108">
        <v>4574</v>
      </c>
      <c r="B1480" s="108" t="s">
        <v>4999</v>
      </c>
      <c r="C1480" s="108" t="s">
        <v>6918</v>
      </c>
      <c r="D1480" s="108" t="s">
        <v>3398</v>
      </c>
      <c r="E1480" s="108" t="s">
        <v>186</v>
      </c>
      <c r="F1480" s="108" t="s">
        <v>2549</v>
      </c>
      <c r="G1480" s="108" t="s">
        <v>377</v>
      </c>
      <c r="H1480" s="108" t="s">
        <v>2549</v>
      </c>
      <c r="I1480" s="108" t="s">
        <v>4999</v>
      </c>
    </row>
    <row r="1481" spans="1:9" x14ac:dyDescent="0.3">
      <c r="A1481" s="108">
        <v>4577</v>
      </c>
      <c r="B1481" s="108" t="s">
        <v>5000</v>
      </c>
      <c r="C1481" s="108" t="s">
        <v>6918</v>
      </c>
      <c r="D1481" s="108" t="s">
        <v>3398</v>
      </c>
      <c r="E1481" s="108" t="s">
        <v>186</v>
      </c>
      <c r="F1481" s="108" t="s">
        <v>2549</v>
      </c>
      <c r="G1481" s="108" t="s">
        <v>377</v>
      </c>
      <c r="H1481" s="108" t="s">
        <v>2549</v>
      </c>
      <c r="I1481" s="108" t="s">
        <v>5000</v>
      </c>
    </row>
    <row r="1482" spans="1:9" x14ac:dyDescent="0.3">
      <c r="A1482" s="108">
        <v>4580</v>
      </c>
      <c r="B1482" s="108" t="s">
        <v>5001</v>
      </c>
      <c r="C1482" s="108" t="s">
        <v>6918</v>
      </c>
      <c r="D1482" s="108" t="s">
        <v>3398</v>
      </c>
      <c r="E1482" s="108" t="s">
        <v>186</v>
      </c>
      <c r="F1482" s="108" t="s">
        <v>2549</v>
      </c>
      <c r="G1482" s="108" t="s">
        <v>377</v>
      </c>
      <c r="H1482" s="108" t="s">
        <v>2549</v>
      </c>
      <c r="I1482" s="108" t="s">
        <v>5001</v>
      </c>
    </row>
    <row r="1483" spans="1:9" x14ac:dyDescent="0.3">
      <c r="A1483" s="108">
        <v>4583</v>
      </c>
      <c r="B1483" s="108" t="s">
        <v>5002</v>
      </c>
      <c r="C1483" s="108" t="s">
        <v>6918</v>
      </c>
      <c r="D1483" s="108" t="s">
        <v>3398</v>
      </c>
      <c r="E1483" s="108" t="s">
        <v>186</v>
      </c>
      <c r="F1483" s="108" t="s">
        <v>2549</v>
      </c>
      <c r="G1483" s="108" t="s">
        <v>377</v>
      </c>
      <c r="H1483" s="108" t="s">
        <v>2549</v>
      </c>
      <c r="I1483" s="108" t="s">
        <v>5002</v>
      </c>
    </row>
    <row r="1484" spans="1:9" x14ac:dyDescent="0.3">
      <c r="A1484" s="108">
        <v>4586</v>
      </c>
      <c r="B1484" s="108" t="s">
        <v>5003</v>
      </c>
      <c r="C1484" s="108" t="s">
        <v>6918</v>
      </c>
      <c r="D1484" s="108" t="s">
        <v>3398</v>
      </c>
      <c r="E1484" s="108" t="s">
        <v>186</v>
      </c>
      <c r="F1484" s="108" t="s">
        <v>2549</v>
      </c>
      <c r="G1484" s="108" t="s">
        <v>377</v>
      </c>
      <c r="H1484" s="108" t="s">
        <v>2549</v>
      </c>
      <c r="I1484" s="108" t="s">
        <v>5003</v>
      </c>
    </row>
    <row r="1485" spans="1:9" x14ac:dyDescent="0.3">
      <c r="A1485" s="108">
        <v>4589</v>
      </c>
      <c r="B1485" s="108" t="s">
        <v>5004</v>
      </c>
      <c r="C1485" s="108" t="s">
        <v>6918</v>
      </c>
      <c r="D1485" s="108" t="s">
        <v>3398</v>
      </c>
      <c r="E1485" s="108" t="s">
        <v>186</v>
      </c>
      <c r="F1485" s="108" t="s">
        <v>2549</v>
      </c>
      <c r="G1485" s="108" t="s">
        <v>377</v>
      </c>
      <c r="H1485" s="108" t="s">
        <v>2549</v>
      </c>
      <c r="I1485" s="108" t="s">
        <v>5004</v>
      </c>
    </row>
    <row r="1486" spans="1:9" x14ac:dyDescent="0.3">
      <c r="A1486" s="108">
        <v>4592</v>
      </c>
      <c r="B1486" s="108" t="s">
        <v>5005</v>
      </c>
      <c r="C1486" s="108" t="s">
        <v>6918</v>
      </c>
      <c r="D1486" s="108" t="s">
        <v>3398</v>
      </c>
      <c r="E1486" s="108" t="s">
        <v>186</v>
      </c>
      <c r="F1486" s="108" t="s">
        <v>2549</v>
      </c>
      <c r="G1486" s="108" t="s">
        <v>377</v>
      </c>
      <c r="H1486" s="108" t="s">
        <v>2549</v>
      </c>
      <c r="I1486" s="108" t="s">
        <v>5005</v>
      </c>
    </row>
    <row r="1487" spans="1:9" x14ac:dyDescent="0.3">
      <c r="A1487" s="108">
        <v>4313</v>
      </c>
      <c r="B1487" s="108" t="s">
        <v>5006</v>
      </c>
      <c r="C1487" s="108" t="s">
        <v>6918</v>
      </c>
      <c r="D1487" s="108" t="s">
        <v>3398</v>
      </c>
      <c r="E1487" s="108" t="s">
        <v>186</v>
      </c>
      <c r="F1487" s="108" t="s">
        <v>2549</v>
      </c>
      <c r="G1487" s="108" t="s">
        <v>377</v>
      </c>
      <c r="H1487" s="108" t="s">
        <v>2549</v>
      </c>
      <c r="I1487" s="108" t="s">
        <v>5006</v>
      </c>
    </row>
    <row r="1488" spans="1:9" x14ac:dyDescent="0.3">
      <c r="A1488" s="108">
        <v>4596</v>
      </c>
      <c r="B1488" s="108" t="s">
        <v>5007</v>
      </c>
      <c r="C1488" s="108" t="s">
        <v>6918</v>
      </c>
      <c r="D1488" s="108" t="s">
        <v>3398</v>
      </c>
      <c r="E1488" s="108" t="s">
        <v>186</v>
      </c>
      <c r="F1488" s="108" t="s">
        <v>2549</v>
      </c>
      <c r="G1488" s="108" t="s">
        <v>377</v>
      </c>
      <c r="H1488" s="108" t="s">
        <v>2549</v>
      </c>
      <c r="I1488" s="108" t="s">
        <v>5007</v>
      </c>
    </row>
    <row r="1489" spans="1:9" x14ac:dyDescent="0.3">
      <c r="A1489" s="108">
        <v>4316</v>
      </c>
      <c r="B1489" s="108" t="s">
        <v>5008</v>
      </c>
      <c r="C1489" s="108" t="s">
        <v>6918</v>
      </c>
      <c r="D1489" s="108" t="s">
        <v>3398</v>
      </c>
      <c r="E1489" s="108" t="s">
        <v>186</v>
      </c>
      <c r="F1489" s="108" t="s">
        <v>2549</v>
      </c>
      <c r="G1489" s="108" t="s">
        <v>377</v>
      </c>
      <c r="H1489" s="108" t="s">
        <v>2549</v>
      </c>
      <c r="I1489" s="108" t="s">
        <v>5008</v>
      </c>
    </row>
    <row r="1490" spans="1:9" x14ac:dyDescent="0.3">
      <c r="A1490" s="108">
        <v>4322</v>
      </c>
      <c r="B1490" s="108" t="s">
        <v>5009</v>
      </c>
      <c r="C1490" s="108" t="s">
        <v>6918</v>
      </c>
      <c r="D1490" s="108" t="s">
        <v>3398</v>
      </c>
      <c r="E1490" s="108" t="s">
        <v>186</v>
      </c>
      <c r="F1490" s="108" t="s">
        <v>2549</v>
      </c>
      <c r="G1490" s="108" t="s">
        <v>377</v>
      </c>
      <c r="H1490" s="108" t="s">
        <v>2549</v>
      </c>
      <c r="I1490" s="108" t="s">
        <v>5009</v>
      </c>
    </row>
    <row r="1491" spans="1:9" x14ac:dyDescent="0.3">
      <c r="A1491" s="108">
        <v>4319</v>
      </c>
      <c r="B1491" s="108" t="s">
        <v>5010</v>
      </c>
      <c r="C1491" s="108" t="s">
        <v>6918</v>
      </c>
      <c r="D1491" s="108" t="s">
        <v>3398</v>
      </c>
      <c r="E1491" s="108" t="s">
        <v>186</v>
      </c>
      <c r="F1491" s="108" t="s">
        <v>2549</v>
      </c>
      <c r="G1491" s="108" t="s">
        <v>377</v>
      </c>
      <c r="H1491" s="108" t="s">
        <v>2549</v>
      </c>
      <c r="I1491" s="108" t="s">
        <v>5010</v>
      </c>
    </row>
    <row r="1492" spans="1:9" x14ac:dyDescent="0.3">
      <c r="A1492" s="108">
        <v>4325</v>
      </c>
      <c r="B1492" s="108" t="s">
        <v>5011</v>
      </c>
      <c r="C1492" s="108" t="s">
        <v>6918</v>
      </c>
      <c r="D1492" s="108" t="s">
        <v>3398</v>
      </c>
      <c r="E1492" s="108" t="s">
        <v>186</v>
      </c>
      <c r="F1492" s="108" t="s">
        <v>2549</v>
      </c>
      <c r="G1492" s="108" t="s">
        <v>377</v>
      </c>
      <c r="H1492" s="108" t="s">
        <v>2549</v>
      </c>
      <c r="I1492" s="108" t="s">
        <v>5011</v>
      </c>
    </row>
    <row r="1493" spans="1:9" x14ac:dyDescent="0.3">
      <c r="A1493" s="108">
        <v>4328</v>
      </c>
      <c r="B1493" s="108" t="s">
        <v>5012</v>
      </c>
      <c r="C1493" s="108" t="s">
        <v>6918</v>
      </c>
      <c r="D1493" s="108" t="s">
        <v>3398</v>
      </c>
      <c r="E1493" s="108" t="s">
        <v>186</v>
      </c>
      <c r="F1493" s="108" t="s">
        <v>2549</v>
      </c>
      <c r="G1493" s="108" t="s">
        <v>377</v>
      </c>
      <c r="H1493" s="108" t="s">
        <v>2549</v>
      </c>
      <c r="I1493" s="108" t="s">
        <v>5012</v>
      </c>
    </row>
    <row r="1494" spans="1:9" x14ac:dyDescent="0.3">
      <c r="A1494" s="108">
        <v>4331</v>
      </c>
      <c r="B1494" s="108" t="s">
        <v>5013</v>
      </c>
      <c r="C1494" s="108" t="s">
        <v>6918</v>
      </c>
      <c r="D1494" s="108" t="s">
        <v>3398</v>
      </c>
      <c r="E1494" s="108" t="s">
        <v>186</v>
      </c>
      <c r="F1494" s="108" t="s">
        <v>2549</v>
      </c>
      <c r="G1494" s="108" t="s">
        <v>377</v>
      </c>
      <c r="H1494" s="108" t="s">
        <v>2549</v>
      </c>
      <c r="I1494" s="108" t="s">
        <v>5013</v>
      </c>
    </row>
    <row r="1495" spans="1:9" x14ac:dyDescent="0.3">
      <c r="A1495" s="108">
        <v>9775</v>
      </c>
      <c r="B1495" s="108" t="s">
        <v>5014</v>
      </c>
      <c r="C1495" s="108" t="s">
        <v>6918</v>
      </c>
      <c r="D1495" s="108" t="s">
        <v>2549</v>
      </c>
      <c r="E1495" s="108" t="s">
        <v>186</v>
      </c>
      <c r="F1495" s="108" t="s">
        <v>2549</v>
      </c>
      <c r="G1495" s="108" t="s">
        <v>377</v>
      </c>
      <c r="H1495" s="108" t="s">
        <v>2549</v>
      </c>
      <c r="I1495" s="108" t="s">
        <v>5014</v>
      </c>
    </row>
    <row r="1496" spans="1:9" x14ac:dyDescent="0.3">
      <c r="A1496" s="108">
        <v>4237</v>
      </c>
      <c r="B1496" s="108" t="s">
        <v>2225</v>
      </c>
      <c r="C1496" s="108" t="s">
        <v>6919</v>
      </c>
      <c r="D1496" s="108" t="s">
        <v>3480</v>
      </c>
      <c r="E1496" s="108" t="s">
        <v>186</v>
      </c>
      <c r="F1496" s="108" t="s">
        <v>2549</v>
      </c>
      <c r="G1496" s="108" t="s">
        <v>2827</v>
      </c>
      <c r="H1496" s="108" t="s">
        <v>6823</v>
      </c>
      <c r="I1496" s="108" t="s">
        <v>2225</v>
      </c>
    </row>
    <row r="1497" spans="1:9" x14ac:dyDescent="0.3">
      <c r="A1497" s="108">
        <v>2438714</v>
      </c>
      <c r="B1497" s="108" t="s">
        <v>2226</v>
      </c>
      <c r="C1497" s="108" t="s">
        <v>6920</v>
      </c>
      <c r="D1497" s="108" t="s">
        <v>3482</v>
      </c>
      <c r="E1497" s="108" t="s">
        <v>186</v>
      </c>
      <c r="F1497" s="108" t="s">
        <v>2549</v>
      </c>
      <c r="G1497" s="108" t="s">
        <v>2827</v>
      </c>
      <c r="H1497" s="108" t="s">
        <v>6823</v>
      </c>
      <c r="I1497" s="108" t="s">
        <v>2226</v>
      </c>
    </row>
    <row r="1498" spans="1:9" x14ac:dyDescent="0.3">
      <c r="A1498" s="108">
        <v>2438725</v>
      </c>
      <c r="B1498" s="108" t="s">
        <v>2227</v>
      </c>
      <c r="C1498" s="108" t="s">
        <v>6921</v>
      </c>
      <c r="D1498" s="108" t="s">
        <v>3484</v>
      </c>
      <c r="E1498" s="108" t="s">
        <v>186</v>
      </c>
      <c r="F1498" s="108" t="s">
        <v>2549</v>
      </c>
      <c r="G1498" s="108" t="s">
        <v>2827</v>
      </c>
      <c r="H1498" s="108" t="s">
        <v>6823</v>
      </c>
      <c r="I1498" s="108" t="s">
        <v>2227</v>
      </c>
    </row>
    <row r="1499" spans="1:9" x14ac:dyDescent="0.3">
      <c r="A1499" s="108">
        <v>2438730</v>
      </c>
      <c r="B1499" s="108" t="s">
        <v>2228</v>
      </c>
      <c r="C1499" s="108" t="s">
        <v>6922</v>
      </c>
      <c r="D1499" s="108" t="s">
        <v>3486</v>
      </c>
      <c r="E1499" s="108" t="s">
        <v>186</v>
      </c>
      <c r="F1499" s="108" t="s">
        <v>2549</v>
      </c>
      <c r="G1499" s="108" t="s">
        <v>2827</v>
      </c>
      <c r="H1499" s="108" t="s">
        <v>6823</v>
      </c>
      <c r="I1499" s="108" t="s">
        <v>2228</v>
      </c>
    </row>
    <row r="1500" spans="1:9" x14ac:dyDescent="0.3">
      <c r="A1500" s="108">
        <v>1512060</v>
      </c>
      <c r="B1500" s="108" t="s">
        <v>2242</v>
      </c>
      <c r="C1500" s="108" t="s">
        <v>6923</v>
      </c>
      <c r="D1500" s="108" t="s">
        <v>6924</v>
      </c>
      <c r="E1500" s="108" t="s">
        <v>1367</v>
      </c>
      <c r="F1500" s="108" t="s">
        <v>2549</v>
      </c>
      <c r="G1500" s="108" t="s">
        <v>377</v>
      </c>
      <c r="H1500" s="108" t="s">
        <v>2549</v>
      </c>
      <c r="I1500" s="108" t="s">
        <v>2242</v>
      </c>
    </row>
    <row r="1501" spans="1:9" x14ac:dyDescent="0.3">
      <c r="A1501" s="108">
        <v>2476</v>
      </c>
      <c r="B1501" s="108" t="s">
        <v>5015</v>
      </c>
      <c r="C1501" s="108" t="s">
        <v>5015</v>
      </c>
      <c r="D1501" s="108" t="s">
        <v>3379</v>
      </c>
      <c r="E1501" s="108" t="s">
        <v>1367</v>
      </c>
      <c r="F1501" s="108" t="s">
        <v>2549</v>
      </c>
      <c r="G1501" s="108" t="s">
        <v>377</v>
      </c>
      <c r="H1501" s="108" t="s">
        <v>2549</v>
      </c>
      <c r="I1501" s="108" t="s">
        <v>5015</v>
      </c>
    </row>
    <row r="1502" spans="1:9" x14ac:dyDescent="0.3">
      <c r="A1502" s="108">
        <v>18806</v>
      </c>
      <c r="B1502" s="108" t="s">
        <v>68</v>
      </c>
      <c r="C1502" s="108" t="s">
        <v>6925</v>
      </c>
      <c r="D1502" s="108" t="s">
        <v>2276</v>
      </c>
      <c r="E1502" s="108" t="s">
        <v>1367</v>
      </c>
      <c r="F1502" s="108" t="s">
        <v>2549</v>
      </c>
      <c r="G1502" s="108" t="s">
        <v>377</v>
      </c>
      <c r="H1502" s="108" t="s">
        <v>2549</v>
      </c>
      <c r="I1502" s="108" t="s">
        <v>68</v>
      </c>
    </row>
    <row r="1503" spans="1:9" x14ac:dyDescent="0.3">
      <c r="A1503" s="108">
        <v>3656</v>
      </c>
      <c r="B1503" s="108" t="s">
        <v>5016</v>
      </c>
      <c r="C1503" s="108" t="s">
        <v>6926</v>
      </c>
      <c r="D1503" s="108" t="s">
        <v>7803</v>
      </c>
      <c r="E1503" s="108" t="s">
        <v>186</v>
      </c>
      <c r="F1503" s="108" t="s">
        <v>2549</v>
      </c>
      <c r="G1503" s="108" t="s">
        <v>2827</v>
      </c>
      <c r="H1503" s="108" t="s">
        <v>2549</v>
      </c>
      <c r="I1503" s="108" t="s">
        <v>5016</v>
      </c>
    </row>
    <row r="1504" spans="1:9" x14ac:dyDescent="0.3">
      <c r="A1504" s="108">
        <v>3659</v>
      </c>
      <c r="B1504" s="108" t="s">
        <v>3464</v>
      </c>
      <c r="C1504" s="108" t="s">
        <v>6927</v>
      </c>
      <c r="D1504" s="108" t="s">
        <v>3465</v>
      </c>
      <c r="E1504" s="108" t="s">
        <v>186</v>
      </c>
      <c r="F1504" s="108" t="s">
        <v>2549</v>
      </c>
      <c r="G1504" s="108" t="s">
        <v>2827</v>
      </c>
      <c r="H1504" s="108" t="s">
        <v>2549</v>
      </c>
      <c r="I1504" s="108" t="s">
        <v>3464</v>
      </c>
    </row>
    <row r="1505" spans="1:9" x14ac:dyDescent="0.3">
      <c r="A1505" s="108">
        <v>3662</v>
      </c>
      <c r="B1505" s="108" t="s">
        <v>5017</v>
      </c>
      <c r="C1505" s="108" t="s">
        <v>6928</v>
      </c>
      <c r="D1505" s="108" t="s">
        <v>7804</v>
      </c>
      <c r="E1505" s="108" t="s">
        <v>186</v>
      </c>
      <c r="F1505" s="108" t="s">
        <v>2549</v>
      </c>
      <c r="G1505" s="108" t="s">
        <v>2827</v>
      </c>
      <c r="H1505" s="108" t="s">
        <v>2549</v>
      </c>
      <c r="I1505" s="108" t="s">
        <v>5017</v>
      </c>
    </row>
    <row r="1506" spans="1:9" x14ac:dyDescent="0.3">
      <c r="A1506" s="108">
        <v>5816</v>
      </c>
      <c r="B1506" s="108" t="s">
        <v>2187</v>
      </c>
      <c r="C1506" s="108" t="s">
        <v>3283</v>
      </c>
      <c r="D1506" s="108" t="s">
        <v>3283</v>
      </c>
      <c r="E1506" s="108" t="s">
        <v>186</v>
      </c>
      <c r="F1506" s="108" t="s">
        <v>2549</v>
      </c>
      <c r="G1506" s="108" t="s">
        <v>2827</v>
      </c>
      <c r="H1506" s="108" t="s">
        <v>414</v>
      </c>
      <c r="I1506" s="108" t="s">
        <v>2187</v>
      </c>
    </row>
    <row r="1507" spans="1:9" x14ac:dyDescent="0.3">
      <c r="A1507" s="108">
        <v>5819</v>
      </c>
      <c r="B1507" s="108" t="s">
        <v>2191</v>
      </c>
      <c r="C1507" s="108" t="s">
        <v>3286</v>
      </c>
      <c r="D1507" s="108" t="s">
        <v>3286</v>
      </c>
      <c r="E1507" s="108" t="s">
        <v>186</v>
      </c>
      <c r="F1507" s="108" t="s">
        <v>2549</v>
      </c>
      <c r="G1507" s="108" t="s">
        <v>2827</v>
      </c>
      <c r="H1507" s="108" t="s">
        <v>414</v>
      </c>
      <c r="I1507" s="108" t="s">
        <v>2191</v>
      </c>
    </row>
    <row r="1508" spans="1:9" x14ac:dyDescent="0.3">
      <c r="A1508" s="108">
        <v>887962</v>
      </c>
      <c r="B1508" s="108" t="s">
        <v>2183</v>
      </c>
      <c r="C1508" s="108" t="s">
        <v>2183</v>
      </c>
      <c r="D1508" s="108" t="s">
        <v>3203</v>
      </c>
      <c r="E1508" s="108" t="s">
        <v>186</v>
      </c>
      <c r="F1508" s="108" t="s">
        <v>2549</v>
      </c>
      <c r="G1508" s="108" t="s">
        <v>2827</v>
      </c>
      <c r="H1508" s="108" t="s">
        <v>5448</v>
      </c>
      <c r="I1508" s="108" t="s">
        <v>2183</v>
      </c>
    </row>
    <row r="1509" spans="1:9" x14ac:dyDescent="0.3">
      <c r="A1509" s="108">
        <v>887762</v>
      </c>
      <c r="B1509" s="108" t="s">
        <v>3200</v>
      </c>
      <c r="C1509" s="108" t="s">
        <v>3201</v>
      </c>
      <c r="D1509" s="108" t="s">
        <v>3201</v>
      </c>
      <c r="E1509" s="108" t="s">
        <v>186</v>
      </c>
      <c r="F1509" s="108" t="s">
        <v>2549</v>
      </c>
      <c r="G1509" s="108" t="s">
        <v>2827</v>
      </c>
      <c r="H1509" s="108" t="s">
        <v>5448</v>
      </c>
      <c r="I1509" s="108" t="s">
        <v>3200</v>
      </c>
    </row>
    <row r="1510" spans="1:9" x14ac:dyDescent="0.3">
      <c r="A1510" s="108">
        <v>90656</v>
      </c>
      <c r="B1510" s="108" t="s">
        <v>5018</v>
      </c>
      <c r="C1510" s="108" t="s">
        <v>6929</v>
      </c>
      <c r="D1510" s="108" t="s">
        <v>6930</v>
      </c>
      <c r="E1510" s="108" t="s">
        <v>186</v>
      </c>
      <c r="F1510" s="108" t="s">
        <v>2549</v>
      </c>
      <c r="G1510" s="108" t="s">
        <v>377</v>
      </c>
      <c r="H1510" s="108" t="s">
        <v>2549</v>
      </c>
      <c r="I1510" s="108" t="s">
        <v>5018</v>
      </c>
    </row>
    <row r="1511" spans="1:9" x14ac:dyDescent="0.3">
      <c r="A1511" s="108">
        <v>90671</v>
      </c>
      <c r="B1511" s="108" t="s">
        <v>5019</v>
      </c>
      <c r="C1511" s="108" t="s">
        <v>6931</v>
      </c>
      <c r="D1511" s="108" t="s">
        <v>6932</v>
      </c>
      <c r="E1511" s="108" t="s">
        <v>186</v>
      </c>
      <c r="F1511" s="108" t="s">
        <v>2549</v>
      </c>
      <c r="G1511" s="108" t="s">
        <v>377</v>
      </c>
      <c r="H1511" s="108" t="s">
        <v>2549</v>
      </c>
      <c r="I1511" s="108" t="s">
        <v>5019</v>
      </c>
    </row>
    <row r="1512" spans="1:9" x14ac:dyDescent="0.3">
      <c r="A1512" s="108">
        <v>90686</v>
      </c>
      <c r="B1512" s="108" t="s">
        <v>5020</v>
      </c>
      <c r="C1512" s="108" t="s">
        <v>6933</v>
      </c>
      <c r="D1512" s="108" t="s">
        <v>6934</v>
      </c>
      <c r="E1512" s="108" t="s">
        <v>186</v>
      </c>
      <c r="F1512" s="108" t="s">
        <v>2549</v>
      </c>
      <c r="G1512" s="108" t="s">
        <v>377</v>
      </c>
      <c r="H1512" s="108" t="s">
        <v>2549</v>
      </c>
      <c r="I1512" s="108" t="s">
        <v>5020</v>
      </c>
    </row>
    <row r="1513" spans="1:9" x14ac:dyDescent="0.3">
      <c r="A1513" s="108">
        <v>90701</v>
      </c>
      <c r="B1513" s="108" t="s">
        <v>5021</v>
      </c>
      <c r="C1513" s="108" t="s">
        <v>6935</v>
      </c>
      <c r="D1513" s="108" t="s">
        <v>6936</v>
      </c>
      <c r="E1513" s="108" t="s">
        <v>186</v>
      </c>
      <c r="F1513" s="108" t="s">
        <v>2549</v>
      </c>
      <c r="G1513" s="108" t="s">
        <v>377</v>
      </c>
      <c r="H1513" s="108" t="s">
        <v>2549</v>
      </c>
      <c r="I1513" s="108" t="s">
        <v>5021</v>
      </c>
    </row>
    <row r="1514" spans="1:9" x14ac:dyDescent="0.3">
      <c r="A1514" s="108">
        <v>90716</v>
      </c>
      <c r="B1514" s="108" t="s">
        <v>5022</v>
      </c>
      <c r="C1514" s="108" t="s">
        <v>6064</v>
      </c>
      <c r="D1514" s="108" t="s">
        <v>6937</v>
      </c>
      <c r="E1514" s="108" t="s">
        <v>186</v>
      </c>
      <c r="F1514" s="108" t="s">
        <v>2549</v>
      </c>
      <c r="G1514" s="108" t="s">
        <v>377</v>
      </c>
      <c r="H1514" s="108" t="s">
        <v>2549</v>
      </c>
      <c r="I1514" s="108" t="s">
        <v>5022</v>
      </c>
    </row>
    <row r="1515" spans="1:9" x14ac:dyDescent="0.3">
      <c r="A1515" s="108">
        <v>3586</v>
      </c>
      <c r="B1515" s="108" t="s">
        <v>3295</v>
      </c>
      <c r="C1515" s="108" t="s">
        <v>6938</v>
      </c>
      <c r="D1515" s="108" t="s">
        <v>3296</v>
      </c>
      <c r="E1515" s="108" t="s">
        <v>186</v>
      </c>
      <c r="F1515" s="108" t="s">
        <v>2549</v>
      </c>
      <c r="G1515" s="108" t="s">
        <v>2827</v>
      </c>
      <c r="H1515" s="108" t="s">
        <v>2549</v>
      </c>
      <c r="I1515" s="108" t="s">
        <v>3294</v>
      </c>
    </row>
    <row r="1516" spans="1:9" x14ac:dyDescent="0.3">
      <c r="A1516" s="108">
        <v>3589</v>
      </c>
      <c r="B1516" s="108" t="s">
        <v>3299</v>
      </c>
      <c r="C1516" s="108" t="s">
        <v>6939</v>
      </c>
      <c r="D1516" s="108" t="s">
        <v>3300</v>
      </c>
      <c r="E1516" s="108" t="s">
        <v>186</v>
      </c>
      <c r="F1516" s="108" t="s">
        <v>2549</v>
      </c>
      <c r="G1516" s="108" t="s">
        <v>2827</v>
      </c>
      <c r="H1516" s="108" t="s">
        <v>2549</v>
      </c>
      <c r="I1516" s="108" t="s">
        <v>3298</v>
      </c>
    </row>
    <row r="1517" spans="1:9" x14ac:dyDescent="0.3">
      <c r="A1517" s="108">
        <v>3592</v>
      </c>
      <c r="B1517" s="108" t="s">
        <v>3303</v>
      </c>
      <c r="C1517" s="108" t="s">
        <v>6940</v>
      </c>
      <c r="D1517" s="108" t="s">
        <v>7805</v>
      </c>
      <c r="E1517" s="108" t="s">
        <v>186</v>
      </c>
      <c r="F1517" s="108" t="s">
        <v>2549</v>
      </c>
      <c r="G1517" s="108" t="s">
        <v>2827</v>
      </c>
      <c r="H1517" s="108" t="s">
        <v>2549</v>
      </c>
      <c r="I1517" s="108" t="s">
        <v>3302</v>
      </c>
    </row>
    <row r="1518" spans="1:9" x14ac:dyDescent="0.3">
      <c r="A1518" s="108">
        <v>5692</v>
      </c>
      <c r="B1518" s="108" t="s">
        <v>5023</v>
      </c>
      <c r="C1518" s="108" t="s">
        <v>6941</v>
      </c>
      <c r="D1518" s="108" t="s">
        <v>6942</v>
      </c>
      <c r="E1518" s="108" t="s">
        <v>186</v>
      </c>
      <c r="F1518" s="108" t="s">
        <v>2549</v>
      </c>
      <c r="G1518" s="108" t="s">
        <v>377</v>
      </c>
      <c r="H1518" s="108" t="s">
        <v>2549</v>
      </c>
      <c r="I1518" s="108" t="s">
        <v>5023</v>
      </c>
    </row>
    <row r="1519" spans="1:9" x14ac:dyDescent="0.3">
      <c r="A1519" s="108">
        <v>5695</v>
      </c>
      <c r="B1519" s="108" t="s">
        <v>5024</v>
      </c>
      <c r="C1519" s="108" t="s">
        <v>6943</v>
      </c>
      <c r="D1519" s="108" t="s">
        <v>6944</v>
      </c>
      <c r="E1519" s="108" t="s">
        <v>186</v>
      </c>
      <c r="F1519" s="108" t="s">
        <v>2549</v>
      </c>
      <c r="G1519" s="108" t="s">
        <v>377</v>
      </c>
      <c r="H1519" s="108" t="s">
        <v>2549</v>
      </c>
      <c r="I1519" s="108" t="s">
        <v>5024</v>
      </c>
    </row>
    <row r="1520" spans="1:9" x14ac:dyDescent="0.3">
      <c r="A1520" s="108">
        <v>5698</v>
      </c>
      <c r="B1520" s="108" t="s">
        <v>5025</v>
      </c>
      <c r="C1520" s="108" t="s">
        <v>6945</v>
      </c>
      <c r="D1520" s="108" t="s">
        <v>6942</v>
      </c>
      <c r="E1520" s="108" t="s">
        <v>186</v>
      </c>
      <c r="F1520" s="108" t="s">
        <v>2549</v>
      </c>
      <c r="G1520" s="108" t="s">
        <v>377</v>
      </c>
      <c r="H1520" s="108" t="s">
        <v>2549</v>
      </c>
      <c r="I1520" s="108" t="s">
        <v>5025</v>
      </c>
    </row>
    <row r="1521" spans="1:9" x14ac:dyDescent="0.3">
      <c r="A1521" s="108">
        <v>5701</v>
      </c>
      <c r="B1521" s="108" t="s">
        <v>5026</v>
      </c>
      <c r="C1521" s="108" t="s">
        <v>6946</v>
      </c>
      <c r="D1521" s="108" t="s">
        <v>6947</v>
      </c>
      <c r="E1521" s="108" t="s">
        <v>186</v>
      </c>
      <c r="F1521" s="108" t="s">
        <v>2549</v>
      </c>
      <c r="G1521" s="108" t="s">
        <v>377</v>
      </c>
      <c r="H1521" s="108" t="s">
        <v>2549</v>
      </c>
      <c r="I1521" s="108" t="s">
        <v>5026</v>
      </c>
    </row>
    <row r="1522" spans="1:9" x14ac:dyDescent="0.3">
      <c r="A1522" s="108">
        <v>5704</v>
      </c>
      <c r="B1522" s="108" t="s">
        <v>5027</v>
      </c>
      <c r="C1522" s="108" t="s">
        <v>6948</v>
      </c>
      <c r="D1522" s="108" t="s">
        <v>6947</v>
      </c>
      <c r="E1522" s="108" t="s">
        <v>186</v>
      </c>
      <c r="F1522" s="108" t="s">
        <v>2549</v>
      </c>
      <c r="G1522" s="108" t="s">
        <v>377</v>
      </c>
      <c r="H1522" s="108" t="s">
        <v>2549</v>
      </c>
      <c r="I1522" s="108" t="s">
        <v>5027</v>
      </c>
    </row>
    <row r="1523" spans="1:9" x14ac:dyDescent="0.3">
      <c r="A1523" s="108">
        <v>5707</v>
      </c>
      <c r="B1523" s="108" t="s">
        <v>5028</v>
      </c>
      <c r="C1523" s="108" t="s">
        <v>6949</v>
      </c>
      <c r="D1523" s="108" t="s">
        <v>6947</v>
      </c>
      <c r="E1523" s="108" t="s">
        <v>186</v>
      </c>
      <c r="F1523" s="108" t="s">
        <v>2549</v>
      </c>
      <c r="G1523" s="108" t="s">
        <v>377</v>
      </c>
      <c r="H1523" s="108" t="s">
        <v>2549</v>
      </c>
      <c r="I1523" s="108" t="s">
        <v>5028</v>
      </c>
    </row>
    <row r="1524" spans="1:9" x14ac:dyDescent="0.3">
      <c r="A1524" s="108">
        <v>3225375</v>
      </c>
      <c r="B1524" s="108" t="s">
        <v>1627</v>
      </c>
      <c r="C1524" s="108" t="s">
        <v>6950</v>
      </c>
      <c r="D1524" s="108" t="s">
        <v>8835</v>
      </c>
      <c r="E1524" s="108" t="s">
        <v>1367</v>
      </c>
      <c r="F1524" s="108" t="s">
        <v>2549</v>
      </c>
      <c r="G1524" s="108" t="s">
        <v>377</v>
      </c>
      <c r="H1524" s="108" t="s">
        <v>2549</v>
      </c>
      <c r="I1524" s="108" t="s">
        <v>6951</v>
      </c>
    </row>
    <row r="1525" spans="1:9" x14ac:dyDescent="0.3">
      <c r="A1525" s="108">
        <v>3225830</v>
      </c>
      <c r="B1525" s="108" t="s">
        <v>1628</v>
      </c>
      <c r="C1525" s="108" t="s">
        <v>6952</v>
      </c>
      <c r="D1525" s="108" t="s">
        <v>8835</v>
      </c>
      <c r="E1525" s="108" t="s">
        <v>1367</v>
      </c>
      <c r="F1525" s="108" t="s">
        <v>2549</v>
      </c>
      <c r="G1525" s="108" t="s">
        <v>377</v>
      </c>
      <c r="H1525" s="108" t="s">
        <v>2549</v>
      </c>
      <c r="I1525" s="108" t="s">
        <v>6953</v>
      </c>
    </row>
    <row r="1526" spans="1:9" x14ac:dyDescent="0.3">
      <c r="A1526" s="108">
        <v>810024</v>
      </c>
      <c r="B1526" s="108" t="s">
        <v>5029</v>
      </c>
      <c r="C1526" s="108" t="s">
        <v>5029</v>
      </c>
      <c r="D1526" s="108" t="s">
        <v>6954</v>
      </c>
      <c r="E1526" s="108" t="s">
        <v>186</v>
      </c>
      <c r="F1526" s="108" t="s">
        <v>2549</v>
      </c>
      <c r="G1526" s="108" t="s">
        <v>2827</v>
      </c>
      <c r="H1526" s="108" t="s">
        <v>2549</v>
      </c>
      <c r="I1526" s="108" t="s">
        <v>5029</v>
      </c>
    </row>
    <row r="1527" spans="1:9" x14ac:dyDescent="0.3">
      <c r="A1527" s="108">
        <v>810028</v>
      </c>
      <c r="B1527" s="108" t="s">
        <v>5030</v>
      </c>
      <c r="C1527" s="108" t="s">
        <v>5030</v>
      </c>
      <c r="D1527" s="108" t="s">
        <v>6955</v>
      </c>
      <c r="E1527" s="108" t="s">
        <v>186</v>
      </c>
      <c r="F1527" s="108" t="s">
        <v>2549</v>
      </c>
      <c r="G1527" s="108" t="s">
        <v>377</v>
      </c>
      <c r="H1527" s="108" t="s">
        <v>2549</v>
      </c>
      <c r="I1527" s="108" t="s">
        <v>5030</v>
      </c>
    </row>
    <row r="1528" spans="1:9" x14ac:dyDescent="0.3">
      <c r="A1528" s="108">
        <v>802138</v>
      </c>
      <c r="B1528" s="108" t="s">
        <v>5031</v>
      </c>
      <c r="C1528" s="108" t="s">
        <v>5031</v>
      </c>
      <c r="D1528" s="108" t="s">
        <v>6956</v>
      </c>
      <c r="E1528" s="108" t="s">
        <v>186</v>
      </c>
      <c r="F1528" s="108" t="s">
        <v>2549</v>
      </c>
      <c r="G1528" s="108" t="s">
        <v>2827</v>
      </c>
      <c r="H1528" s="108" t="s">
        <v>2549</v>
      </c>
      <c r="I1528" s="108" t="s">
        <v>5031</v>
      </c>
    </row>
    <row r="1529" spans="1:9" x14ac:dyDescent="0.3">
      <c r="A1529" s="108">
        <v>810056</v>
      </c>
      <c r="B1529" s="108" t="s">
        <v>5032</v>
      </c>
      <c r="C1529" s="108" t="s">
        <v>5032</v>
      </c>
      <c r="D1529" s="108" t="s">
        <v>6957</v>
      </c>
      <c r="E1529" s="108" t="s">
        <v>186</v>
      </c>
      <c r="F1529" s="108" t="s">
        <v>2549</v>
      </c>
      <c r="G1529" s="108" t="s">
        <v>2827</v>
      </c>
      <c r="H1529" s="108" t="s">
        <v>2549</v>
      </c>
      <c r="I1529" s="108" t="s">
        <v>5032</v>
      </c>
    </row>
    <row r="1530" spans="1:9" x14ac:dyDescent="0.3">
      <c r="A1530" s="108">
        <v>810067</v>
      </c>
      <c r="B1530" s="108" t="s">
        <v>5033</v>
      </c>
      <c r="C1530" s="108" t="s">
        <v>5033</v>
      </c>
      <c r="D1530" s="108" t="s">
        <v>6958</v>
      </c>
      <c r="E1530" s="108" t="s">
        <v>186</v>
      </c>
      <c r="F1530" s="108" t="s">
        <v>2549</v>
      </c>
      <c r="G1530" s="108" t="s">
        <v>2827</v>
      </c>
      <c r="H1530" s="108" t="s">
        <v>2549</v>
      </c>
      <c r="I1530" s="108" t="s">
        <v>5033</v>
      </c>
    </row>
    <row r="1531" spans="1:9" x14ac:dyDescent="0.3">
      <c r="A1531" s="108">
        <v>810074</v>
      </c>
      <c r="B1531" s="108" t="s">
        <v>5034</v>
      </c>
      <c r="C1531" s="108" t="s">
        <v>5034</v>
      </c>
      <c r="D1531" s="108" t="s">
        <v>6959</v>
      </c>
      <c r="E1531" s="108" t="s">
        <v>186</v>
      </c>
      <c r="F1531" s="108" t="s">
        <v>2549</v>
      </c>
      <c r="G1531" s="108" t="s">
        <v>2827</v>
      </c>
      <c r="H1531" s="108" t="s">
        <v>2549</v>
      </c>
      <c r="I1531" s="108" t="s">
        <v>5034</v>
      </c>
    </row>
    <row r="1532" spans="1:9" x14ac:dyDescent="0.3">
      <c r="A1532" s="108">
        <v>810080</v>
      </c>
      <c r="B1532" s="108" t="s">
        <v>5035</v>
      </c>
      <c r="C1532" s="108" t="s">
        <v>5035</v>
      </c>
      <c r="D1532" s="108" t="s">
        <v>6960</v>
      </c>
      <c r="E1532" s="108" t="s">
        <v>186</v>
      </c>
      <c r="F1532" s="108" t="s">
        <v>2549</v>
      </c>
      <c r="G1532" s="108" t="s">
        <v>2827</v>
      </c>
      <c r="H1532" s="108" t="s">
        <v>2549</v>
      </c>
      <c r="I1532" s="108" t="s">
        <v>5035</v>
      </c>
    </row>
    <row r="1533" spans="1:9" x14ac:dyDescent="0.3">
      <c r="A1533" s="108">
        <v>802340</v>
      </c>
      <c r="B1533" s="108" t="s">
        <v>3532</v>
      </c>
      <c r="C1533" s="108" t="s">
        <v>3532</v>
      </c>
      <c r="D1533" s="108" t="s">
        <v>3533</v>
      </c>
      <c r="E1533" s="108" t="s">
        <v>1367</v>
      </c>
      <c r="F1533" s="108" t="s">
        <v>2549</v>
      </c>
      <c r="G1533" s="108" t="s">
        <v>377</v>
      </c>
      <c r="H1533" s="108" t="s">
        <v>2549</v>
      </c>
      <c r="I1533" s="108" t="s">
        <v>3532</v>
      </c>
    </row>
    <row r="1534" spans="1:9" x14ac:dyDescent="0.3">
      <c r="A1534" s="108">
        <v>810086</v>
      </c>
      <c r="B1534" s="108" t="s">
        <v>3535</v>
      </c>
      <c r="C1534" s="108" t="s">
        <v>3535</v>
      </c>
      <c r="D1534" s="108" t="s">
        <v>3536</v>
      </c>
      <c r="E1534" s="108" t="s">
        <v>1367</v>
      </c>
      <c r="F1534" s="108" t="s">
        <v>2549</v>
      </c>
      <c r="G1534" s="108" t="s">
        <v>377</v>
      </c>
      <c r="H1534" s="108" t="s">
        <v>2549</v>
      </c>
      <c r="I1534" s="108" t="s">
        <v>3535</v>
      </c>
    </row>
    <row r="1535" spans="1:9" x14ac:dyDescent="0.3">
      <c r="A1535" s="108">
        <v>810092</v>
      </c>
      <c r="B1535" s="108" t="s">
        <v>3538</v>
      </c>
      <c r="C1535" s="108" t="s">
        <v>3538</v>
      </c>
      <c r="D1535" s="108" t="s">
        <v>3539</v>
      </c>
      <c r="E1535" s="108" t="s">
        <v>186</v>
      </c>
      <c r="F1535" s="108" t="s">
        <v>2549</v>
      </c>
      <c r="G1535" s="108" t="s">
        <v>2827</v>
      </c>
      <c r="H1535" s="108" t="s">
        <v>2549</v>
      </c>
      <c r="I1535" s="108" t="s">
        <v>3538</v>
      </c>
    </row>
    <row r="1536" spans="1:9" x14ac:dyDescent="0.3">
      <c r="A1536" s="108">
        <v>810098</v>
      </c>
      <c r="B1536" s="108" t="s">
        <v>3541</v>
      </c>
      <c r="C1536" s="108" t="s">
        <v>3541</v>
      </c>
      <c r="D1536" s="108" t="s">
        <v>3542</v>
      </c>
      <c r="E1536" s="108" t="s">
        <v>186</v>
      </c>
      <c r="F1536" s="108" t="s">
        <v>2549</v>
      </c>
      <c r="G1536" s="108" t="s">
        <v>2827</v>
      </c>
      <c r="H1536" s="108" t="s">
        <v>2549</v>
      </c>
      <c r="I1536" s="108" t="s">
        <v>3541</v>
      </c>
    </row>
    <row r="1537" spans="1:9" x14ac:dyDescent="0.3">
      <c r="A1537" s="108">
        <v>810104</v>
      </c>
      <c r="B1537" s="108" t="s">
        <v>3544</v>
      </c>
      <c r="C1537" s="108" t="s">
        <v>3544</v>
      </c>
      <c r="D1537" s="108" t="s">
        <v>3545</v>
      </c>
      <c r="E1537" s="108" t="s">
        <v>186</v>
      </c>
      <c r="F1537" s="108" t="s">
        <v>2549</v>
      </c>
      <c r="G1537" s="108" t="s">
        <v>2827</v>
      </c>
      <c r="H1537" s="108" t="s">
        <v>2549</v>
      </c>
      <c r="I1537" s="108" t="s">
        <v>3544</v>
      </c>
    </row>
    <row r="1538" spans="1:9" x14ac:dyDescent="0.3">
      <c r="A1538" s="108">
        <v>810111</v>
      </c>
      <c r="B1538" s="108" t="s">
        <v>5036</v>
      </c>
      <c r="C1538" s="108" t="s">
        <v>5036</v>
      </c>
      <c r="D1538" s="108" t="s">
        <v>6961</v>
      </c>
      <c r="E1538" s="108" t="s">
        <v>186</v>
      </c>
      <c r="F1538" s="108" t="s">
        <v>2549</v>
      </c>
      <c r="G1538" s="108" t="s">
        <v>2827</v>
      </c>
      <c r="H1538" s="108" t="s">
        <v>2549</v>
      </c>
      <c r="I1538" s="108" t="s">
        <v>5036</v>
      </c>
    </row>
    <row r="1539" spans="1:9" x14ac:dyDescent="0.3">
      <c r="A1539" s="108">
        <v>810117</v>
      </c>
      <c r="B1539" s="108" t="s">
        <v>3547</v>
      </c>
      <c r="C1539" s="108" t="s">
        <v>3547</v>
      </c>
      <c r="D1539" s="108" t="s">
        <v>3548</v>
      </c>
      <c r="E1539" s="108" t="s">
        <v>186</v>
      </c>
      <c r="F1539" s="108" t="s">
        <v>2549</v>
      </c>
      <c r="G1539" s="108" t="s">
        <v>2827</v>
      </c>
      <c r="H1539" s="108" t="s">
        <v>2549</v>
      </c>
      <c r="I1539" s="108" t="s">
        <v>3547</v>
      </c>
    </row>
    <row r="1540" spans="1:9" x14ac:dyDescent="0.3">
      <c r="A1540" s="108">
        <v>810123</v>
      </c>
      <c r="B1540" s="108" t="s">
        <v>3550</v>
      </c>
      <c r="C1540" s="108" t="s">
        <v>3550</v>
      </c>
      <c r="D1540" s="108" t="s">
        <v>3551</v>
      </c>
      <c r="E1540" s="108" t="s">
        <v>186</v>
      </c>
      <c r="F1540" s="108" t="s">
        <v>2549</v>
      </c>
      <c r="G1540" s="108" t="s">
        <v>2827</v>
      </c>
      <c r="H1540" s="108" t="s">
        <v>2549</v>
      </c>
      <c r="I1540" s="108" t="s">
        <v>3550</v>
      </c>
    </row>
    <row r="1541" spans="1:9" x14ac:dyDescent="0.3">
      <c r="A1541" s="108">
        <v>810129</v>
      </c>
      <c r="B1541" s="108" t="s">
        <v>5037</v>
      </c>
      <c r="C1541" s="108" t="s">
        <v>5037</v>
      </c>
      <c r="D1541" s="108" t="s">
        <v>6962</v>
      </c>
      <c r="E1541" s="108" t="s">
        <v>186</v>
      </c>
      <c r="F1541" s="108" t="s">
        <v>2549</v>
      </c>
      <c r="G1541" s="108" t="s">
        <v>2827</v>
      </c>
      <c r="H1541" s="108" t="s">
        <v>2549</v>
      </c>
      <c r="I1541" s="108" t="s">
        <v>5037</v>
      </c>
    </row>
    <row r="1542" spans="1:9" x14ac:dyDescent="0.3">
      <c r="A1542" s="108">
        <v>810135</v>
      </c>
      <c r="B1542" s="108" t="s">
        <v>3553</v>
      </c>
      <c r="C1542" s="108" t="s">
        <v>3553</v>
      </c>
      <c r="D1542" s="108" t="s">
        <v>3554</v>
      </c>
      <c r="E1542" s="108" t="s">
        <v>186</v>
      </c>
      <c r="F1542" s="108" t="s">
        <v>2549</v>
      </c>
      <c r="G1542" s="108" t="s">
        <v>2827</v>
      </c>
      <c r="H1542" s="108" t="s">
        <v>2549</v>
      </c>
      <c r="I1542" s="108" t="s">
        <v>3553</v>
      </c>
    </row>
    <row r="1543" spans="1:9" x14ac:dyDescent="0.3">
      <c r="A1543" s="108">
        <v>802346</v>
      </c>
      <c r="B1543" s="108" t="s">
        <v>3556</v>
      </c>
      <c r="C1543" s="108" t="s">
        <v>3556</v>
      </c>
      <c r="D1543" s="108" t="s">
        <v>3557</v>
      </c>
      <c r="E1543" s="108" t="s">
        <v>1256</v>
      </c>
      <c r="F1543" s="108" t="s">
        <v>6963</v>
      </c>
      <c r="G1543" s="108" t="s">
        <v>377</v>
      </c>
      <c r="H1543" s="108" t="s">
        <v>2549</v>
      </c>
      <c r="I1543" s="108" t="s">
        <v>3556</v>
      </c>
    </row>
    <row r="1544" spans="1:9" x14ac:dyDescent="0.3">
      <c r="A1544" s="108">
        <v>810141</v>
      </c>
      <c r="B1544" s="108" t="s">
        <v>5038</v>
      </c>
      <c r="C1544" s="108" t="s">
        <v>5038</v>
      </c>
      <c r="D1544" s="108" t="s">
        <v>6964</v>
      </c>
      <c r="E1544" s="108" t="s">
        <v>186</v>
      </c>
      <c r="F1544" s="108" t="s">
        <v>2549</v>
      </c>
      <c r="G1544" s="108" t="s">
        <v>2827</v>
      </c>
      <c r="H1544" s="108" t="s">
        <v>2549</v>
      </c>
      <c r="I1544" s="108" t="s">
        <v>5038</v>
      </c>
    </row>
    <row r="1545" spans="1:9" x14ac:dyDescent="0.3">
      <c r="A1545" s="108">
        <v>810147</v>
      </c>
      <c r="B1545" s="108" t="s">
        <v>3559</v>
      </c>
      <c r="C1545" s="108" t="s">
        <v>3559</v>
      </c>
      <c r="D1545" s="108" t="s">
        <v>6965</v>
      </c>
      <c r="E1545" s="108" t="s">
        <v>186</v>
      </c>
      <c r="F1545" s="108" t="s">
        <v>2549</v>
      </c>
      <c r="G1545" s="108" t="s">
        <v>2827</v>
      </c>
      <c r="H1545" s="108" t="s">
        <v>2549</v>
      </c>
      <c r="I1545" s="108" t="s">
        <v>3559</v>
      </c>
    </row>
    <row r="1546" spans="1:9" x14ac:dyDescent="0.3">
      <c r="A1546" s="108">
        <v>810153</v>
      </c>
      <c r="B1546" s="108" t="s">
        <v>5039</v>
      </c>
      <c r="C1546" s="108" t="s">
        <v>5039</v>
      </c>
      <c r="D1546" s="108" t="s">
        <v>6966</v>
      </c>
      <c r="E1546" s="108" t="s">
        <v>186</v>
      </c>
      <c r="F1546" s="108" t="s">
        <v>2549</v>
      </c>
      <c r="G1546" s="108" t="s">
        <v>2827</v>
      </c>
      <c r="H1546" s="108" t="s">
        <v>2549</v>
      </c>
      <c r="I1546" s="108" t="s">
        <v>5039</v>
      </c>
    </row>
    <row r="1547" spans="1:9" x14ac:dyDescent="0.3">
      <c r="A1547" s="108">
        <v>810160</v>
      </c>
      <c r="B1547" s="108" t="s">
        <v>3562</v>
      </c>
      <c r="C1547" s="108" t="s">
        <v>3562</v>
      </c>
      <c r="D1547" s="108" t="s">
        <v>3563</v>
      </c>
      <c r="E1547" s="108" t="s">
        <v>186</v>
      </c>
      <c r="F1547" s="108" t="s">
        <v>2549</v>
      </c>
      <c r="G1547" s="108" t="s">
        <v>2827</v>
      </c>
      <c r="H1547" s="108" t="s">
        <v>2549</v>
      </c>
      <c r="I1547" s="108" t="s">
        <v>3562</v>
      </c>
    </row>
    <row r="1548" spans="1:9" x14ac:dyDescent="0.3">
      <c r="A1548" s="108">
        <v>810166</v>
      </c>
      <c r="B1548" s="108" t="s">
        <v>3565</v>
      </c>
      <c r="C1548" s="108" t="s">
        <v>3565</v>
      </c>
      <c r="D1548" s="108" t="s">
        <v>3566</v>
      </c>
      <c r="E1548" s="108" t="s">
        <v>1256</v>
      </c>
      <c r="F1548" s="108" t="s">
        <v>5512</v>
      </c>
      <c r="G1548" s="108" t="s">
        <v>377</v>
      </c>
      <c r="H1548" s="108" t="s">
        <v>2549</v>
      </c>
      <c r="I1548" s="108" t="s">
        <v>3565</v>
      </c>
    </row>
    <row r="1549" spans="1:9" x14ac:dyDescent="0.3">
      <c r="A1549" s="108">
        <v>802350</v>
      </c>
      <c r="B1549" s="108" t="s">
        <v>3568</v>
      </c>
      <c r="C1549" s="108" t="s">
        <v>3568</v>
      </c>
      <c r="D1549" s="108" t="s">
        <v>3569</v>
      </c>
      <c r="E1549" s="108" t="s">
        <v>1367</v>
      </c>
      <c r="F1549" s="108" t="s">
        <v>2549</v>
      </c>
      <c r="G1549" s="108" t="s">
        <v>2827</v>
      </c>
      <c r="H1549" s="108" t="s">
        <v>2549</v>
      </c>
      <c r="I1549" s="108" t="s">
        <v>3568</v>
      </c>
    </row>
    <row r="1550" spans="1:9" x14ac:dyDescent="0.3">
      <c r="A1550" s="108">
        <v>1457892</v>
      </c>
      <c r="B1550" s="108" t="s">
        <v>5040</v>
      </c>
      <c r="C1550" s="108" t="s">
        <v>5040</v>
      </c>
      <c r="D1550" s="108" t="s">
        <v>6967</v>
      </c>
      <c r="E1550" s="108" t="s">
        <v>1367</v>
      </c>
      <c r="F1550" s="108" t="s">
        <v>2549</v>
      </c>
      <c r="G1550" s="108" t="s">
        <v>2827</v>
      </c>
      <c r="H1550" s="108" t="s">
        <v>2549</v>
      </c>
      <c r="I1550" s="108" t="s">
        <v>5040</v>
      </c>
    </row>
    <row r="1551" spans="1:9" x14ac:dyDescent="0.3">
      <c r="A1551" s="108">
        <v>3184698</v>
      </c>
      <c r="B1551" s="108" t="s">
        <v>3571</v>
      </c>
      <c r="C1551" s="108" t="s">
        <v>3571</v>
      </c>
      <c r="D1551" s="108" t="s">
        <v>3572</v>
      </c>
      <c r="E1551" s="108" t="s">
        <v>1367</v>
      </c>
      <c r="F1551" s="108" t="s">
        <v>2549</v>
      </c>
      <c r="G1551" s="108" t="s">
        <v>377</v>
      </c>
      <c r="H1551" s="108" t="s">
        <v>2549</v>
      </c>
      <c r="I1551" s="108" t="s">
        <v>3571</v>
      </c>
    </row>
    <row r="1552" spans="1:9" x14ac:dyDescent="0.3">
      <c r="A1552" s="108">
        <v>3184703</v>
      </c>
      <c r="B1552" s="108" t="s">
        <v>5041</v>
      </c>
      <c r="C1552" s="108" t="s">
        <v>5041</v>
      </c>
      <c r="D1552" s="108" t="s">
        <v>6968</v>
      </c>
      <c r="E1552" s="108" t="s">
        <v>1367</v>
      </c>
      <c r="F1552" s="108" t="s">
        <v>2549</v>
      </c>
      <c r="G1552" s="108" t="s">
        <v>377</v>
      </c>
      <c r="H1552" s="108" t="s">
        <v>2549</v>
      </c>
      <c r="I1552" s="108" t="s">
        <v>5041</v>
      </c>
    </row>
    <row r="1553" spans="1:9" x14ac:dyDescent="0.3">
      <c r="A1553" s="108">
        <v>3906511</v>
      </c>
      <c r="B1553" s="108" t="s">
        <v>3574</v>
      </c>
      <c r="C1553" s="108" t="s">
        <v>3574</v>
      </c>
      <c r="D1553" s="108" t="s">
        <v>3575</v>
      </c>
      <c r="E1553" s="108" t="s">
        <v>1367</v>
      </c>
      <c r="F1553" s="108" t="s">
        <v>2549</v>
      </c>
      <c r="G1553" s="108" t="s">
        <v>377</v>
      </c>
      <c r="H1553" s="108" t="s">
        <v>2549</v>
      </c>
      <c r="I1553" s="108" t="s">
        <v>3574</v>
      </c>
    </row>
    <row r="1554" spans="1:9" x14ac:dyDescent="0.3">
      <c r="A1554" s="108">
        <v>3906536</v>
      </c>
      <c r="B1554" s="108" t="s">
        <v>3577</v>
      </c>
      <c r="C1554" s="108" t="s">
        <v>3577</v>
      </c>
      <c r="D1554" s="108" t="s">
        <v>3578</v>
      </c>
      <c r="E1554" s="108" t="s">
        <v>1367</v>
      </c>
      <c r="F1554" s="108" t="s">
        <v>2549</v>
      </c>
      <c r="G1554" s="108" t="s">
        <v>377</v>
      </c>
      <c r="H1554" s="108" t="s">
        <v>2549</v>
      </c>
      <c r="I1554" s="108" t="s">
        <v>3577</v>
      </c>
    </row>
    <row r="1555" spans="1:9" x14ac:dyDescent="0.3">
      <c r="A1555" s="108">
        <v>3906595</v>
      </c>
      <c r="B1555" s="108" t="s">
        <v>3580</v>
      </c>
      <c r="C1555" s="108" t="s">
        <v>3580</v>
      </c>
      <c r="D1555" s="108" t="s">
        <v>3581</v>
      </c>
      <c r="E1555" s="108" t="s">
        <v>1367</v>
      </c>
      <c r="F1555" s="108" t="s">
        <v>2549</v>
      </c>
      <c r="G1555" s="108" t="s">
        <v>377</v>
      </c>
      <c r="H1555" s="108" t="s">
        <v>2549</v>
      </c>
      <c r="I1555" s="108" t="s">
        <v>3580</v>
      </c>
    </row>
    <row r="1556" spans="1:9" x14ac:dyDescent="0.3">
      <c r="A1556" s="108">
        <v>3906622</v>
      </c>
      <c r="B1556" s="108" t="s">
        <v>3583</v>
      </c>
      <c r="C1556" s="108" t="s">
        <v>3583</v>
      </c>
      <c r="D1556" s="108" t="s">
        <v>3584</v>
      </c>
      <c r="E1556" s="108" t="s">
        <v>1367</v>
      </c>
      <c r="F1556" s="108" t="s">
        <v>2549</v>
      </c>
      <c r="G1556" s="108" t="s">
        <v>377</v>
      </c>
      <c r="H1556" s="108" t="s">
        <v>2549</v>
      </c>
      <c r="I1556" s="108" t="s">
        <v>3583</v>
      </c>
    </row>
    <row r="1557" spans="1:9" x14ac:dyDescent="0.3">
      <c r="A1557" s="108">
        <v>3906704</v>
      </c>
      <c r="B1557" s="108" t="s">
        <v>3586</v>
      </c>
      <c r="C1557" s="108" t="s">
        <v>3586</v>
      </c>
      <c r="D1557" s="108" t="s">
        <v>3587</v>
      </c>
      <c r="E1557" s="108" t="s">
        <v>1367</v>
      </c>
      <c r="F1557" s="108" t="s">
        <v>2549</v>
      </c>
      <c r="G1557" s="108" t="s">
        <v>377</v>
      </c>
      <c r="H1557" s="108" t="s">
        <v>2549</v>
      </c>
      <c r="I1557" s="108" t="s">
        <v>3586</v>
      </c>
    </row>
    <row r="1558" spans="1:9" x14ac:dyDescent="0.3">
      <c r="A1558" s="108">
        <v>1880</v>
      </c>
      <c r="B1558" s="108" t="s">
        <v>118</v>
      </c>
      <c r="C1558" s="108" t="s">
        <v>6969</v>
      </c>
      <c r="D1558" s="108" t="s">
        <v>6970</v>
      </c>
      <c r="E1558" s="108" t="s">
        <v>186</v>
      </c>
      <c r="F1558" s="108" t="s">
        <v>2549</v>
      </c>
      <c r="G1558" s="108" t="s">
        <v>377</v>
      </c>
      <c r="H1558" s="108" t="s">
        <v>414</v>
      </c>
      <c r="I1558" s="108" t="s">
        <v>118</v>
      </c>
    </row>
    <row r="1559" spans="1:9" x14ac:dyDescent="0.3">
      <c r="A1559" s="108">
        <v>1572</v>
      </c>
      <c r="B1559" s="108" t="s">
        <v>5042</v>
      </c>
      <c r="C1559" s="108" t="s">
        <v>5042</v>
      </c>
      <c r="D1559" s="108" t="s">
        <v>6971</v>
      </c>
      <c r="E1559" s="108" t="s">
        <v>186</v>
      </c>
      <c r="F1559" s="108" t="s">
        <v>2549</v>
      </c>
      <c r="G1559" s="108" t="s">
        <v>377</v>
      </c>
      <c r="H1559" s="108" t="s">
        <v>2549</v>
      </c>
      <c r="I1559" s="108" t="s">
        <v>5042</v>
      </c>
    </row>
    <row r="1560" spans="1:9" x14ac:dyDescent="0.3">
      <c r="A1560" s="108">
        <v>1883</v>
      </c>
      <c r="B1560" s="108" t="s">
        <v>67</v>
      </c>
      <c r="C1560" s="108" t="s">
        <v>6972</v>
      </c>
      <c r="D1560" s="108" t="s">
        <v>6973</v>
      </c>
      <c r="E1560" s="108" t="s">
        <v>186</v>
      </c>
      <c r="F1560" s="108" t="s">
        <v>2549</v>
      </c>
      <c r="G1560" s="108" t="s">
        <v>377</v>
      </c>
      <c r="H1560" s="108" t="s">
        <v>414</v>
      </c>
      <c r="I1560" s="108" t="s">
        <v>67</v>
      </c>
    </row>
    <row r="1561" spans="1:9" x14ac:dyDescent="0.3">
      <c r="A1561" s="108">
        <v>7931516</v>
      </c>
      <c r="B1561" s="108" t="s">
        <v>8638</v>
      </c>
      <c r="C1561" s="108" t="s">
        <v>8836</v>
      </c>
      <c r="D1561" s="108" t="s">
        <v>8837</v>
      </c>
      <c r="E1561" s="108" t="s">
        <v>186</v>
      </c>
      <c r="F1561" s="108" t="s">
        <v>2549</v>
      </c>
      <c r="G1561" s="108" t="s">
        <v>2827</v>
      </c>
      <c r="H1561" s="108" t="s">
        <v>414</v>
      </c>
      <c r="I1561" s="108" t="s">
        <v>8638</v>
      </c>
    </row>
    <row r="1562" spans="1:9" x14ac:dyDescent="0.3">
      <c r="A1562" s="108">
        <v>89196</v>
      </c>
      <c r="B1562" s="108" t="s">
        <v>5043</v>
      </c>
      <c r="C1562" s="108" t="s">
        <v>6972</v>
      </c>
      <c r="D1562" s="108" t="s">
        <v>6974</v>
      </c>
      <c r="E1562" s="108" t="s">
        <v>186</v>
      </c>
      <c r="F1562" s="108" t="s">
        <v>2549</v>
      </c>
      <c r="G1562" s="108" t="s">
        <v>377</v>
      </c>
      <c r="H1562" s="108" t="s">
        <v>414</v>
      </c>
      <c r="I1562" s="108" t="s">
        <v>5043</v>
      </c>
    </row>
    <row r="1563" spans="1:9" x14ac:dyDescent="0.3">
      <c r="A1563" s="108">
        <v>89209</v>
      </c>
      <c r="B1563" s="108" t="s">
        <v>5044</v>
      </c>
      <c r="C1563" s="108" t="s">
        <v>6972</v>
      </c>
      <c r="D1563" s="108" t="s">
        <v>6974</v>
      </c>
      <c r="E1563" s="108" t="s">
        <v>186</v>
      </c>
      <c r="F1563" s="108" t="s">
        <v>2549</v>
      </c>
      <c r="G1563" s="108" t="s">
        <v>377</v>
      </c>
      <c r="H1563" s="108" t="s">
        <v>414</v>
      </c>
      <c r="I1563" s="108" t="s">
        <v>5044</v>
      </c>
    </row>
    <row r="1564" spans="1:9" x14ac:dyDescent="0.3">
      <c r="A1564" s="108">
        <v>89222</v>
      </c>
      <c r="B1564" s="108" t="s">
        <v>5045</v>
      </c>
      <c r="C1564" s="108" t="s">
        <v>6972</v>
      </c>
      <c r="D1564" s="108" t="s">
        <v>6974</v>
      </c>
      <c r="E1564" s="108" t="s">
        <v>186</v>
      </c>
      <c r="F1564" s="108" t="s">
        <v>2549</v>
      </c>
      <c r="G1564" s="108" t="s">
        <v>377</v>
      </c>
      <c r="H1564" s="108" t="s">
        <v>414</v>
      </c>
      <c r="I1564" s="108" t="s">
        <v>5045</v>
      </c>
    </row>
    <row r="1565" spans="1:9" x14ac:dyDescent="0.3">
      <c r="A1565" s="108">
        <v>89235</v>
      </c>
      <c r="B1565" s="108" t="s">
        <v>5046</v>
      </c>
      <c r="C1565" s="108" t="s">
        <v>6972</v>
      </c>
      <c r="D1565" s="108" t="s">
        <v>6974</v>
      </c>
      <c r="E1565" s="108" t="s">
        <v>186</v>
      </c>
      <c r="F1565" s="108" t="s">
        <v>2549</v>
      </c>
      <c r="G1565" s="108" t="s">
        <v>377</v>
      </c>
      <c r="H1565" s="108" t="s">
        <v>414</v>
      </c>
      <c r="I1565" s="108" t="s">
        <v>5046</v>
      </c>
    </row>
    <row r="1566" spans="1:9" x14ac:dyDescent="0.3">
      <c r="A1566" s="108">
        <v>89248</v>
      </c>
      <c r="B1566" s="108" t="s">
        <v>5047</v>
      </c>
      <c r="C1566" s="108" t="s">
        <v>6972</v>
      </c>
      <c r="D1566" s="108" t="s">
        <v>6974</v>
      </c>
      <c r="E1566" s="108" t="s">
        <v>186</v>
      </c>
      <c r="F1566" s="108" t="s">
        <v>2549</v>
      </c>
      <c r="G1566" s="108" t="s">
        <v>377</v>
      </c>
      <c r="H1566" s="108" t="s">
        <v>414</v>
      </c>
      <c r="I1566" s="108" t="s">
        <v>5047</v>
      </c>
    </row>
    <row r="1567" spans="1:9" x14ac:dyDescent="0.3">
      <c r="A1567" s="108">
        <v>89261</v>
      </c>
      <c r="B1567" s="108" t="s">
        <v>5048</v>
      </c>
      <c r="C1567" s="108" t="s">
        <v>6972</v>
      </c>
      <c r="D1567" s="108" t="s">
        <v>6974</v>
      </c>
      <c r="E1567" s="108" t="s">
        <v>186</v>
      </c>
      <c r="F1567" s="108" t="s">
        <v>2549</v>
      </c>
      <c r="G1567" s="108" t="s">
        <v>377</v>
      </c>
      <c r="H1567" s="108" t="s">
        <v>414</v>
      </c>
      <c r="I1567" s="108" t="s">
        <v>5048</v>
      </c>
    </row>
    <row r="1568" spans="1:9" x14ac:dyDescent="0.3">
      <c r="A1568" s="108">
        <v>89274</v>
      </c>
      <c r="B1568" s="108" t="s">
        <v>5049</v>
      </c>
      <c r="C1568" s="108" t="s">
        <v>6972</v>
      </c>
      <c r="D1568" s="108" t="s">
        <v>6974</v>
      </c>
      <c r="E1568" s="108" t="s">
        <v>186</v>
      </c>
      <c r="F1568" s="108" t="s">
        <v>2549</v>
      </c>
      <c r="G1568" s="108" t="s">
        <v>377</v>
      </c>
      <c r="H1568" s="108" t="s">
        <v>414</v>
      </c>
      <c r="I1568" s="108" t="s">
        <v>5049</v>
      </c>
    </row>
    <row r="1569" spans="1:9" x14ac:dyDescent="0.3">
      <c r="A1569" s="108">
        <v>123935</v>
      </c>
      <c r="B1569" s="108" t="s">
        <v>5050</v>
      </c>
      <c r="C1569" s="108" t="s">
        <v>6972</v>
      </c>
      <c r="D1569" s="108" t="s">
        <v>6974</v>
      </c>
      <c r="E1569" s="108" t="s">
        <v>186</v>
      </c>
      <c r="F1569" s="108" t="s">
        <v>2549</v>
      </c>
      <c r="G1569" s="108" t="s">
        <v>377</v>
      </c>
      <c r="H1569" s="108" t="s">
        <v>414</v>
      </c>
      <c r="I1569" s="108" t="s">
        <v>5050</v>
      </c>
    </row>
    <row r="1570" spans="1:9" x14ac:dyDescent="0.3">
      <c r="A1570" s="108">
        <v>7931568</v>
      </c>
      <c r="B1570" s="108" t="s">
        <v>8648</v>
      </c>
      <c r="C1570" s="108" t="s">
        <v>8838</v>
      </c>
      <c r="D1570" s="108" t="s">
        <v>8839</v>
      </c>
      <c r="E1570" s="108" t="s">
        <v>186</v>
      </c>
      <c r="F1570" s="108" t="s">
        <v>2549</v>
      </c>
      <c r="G1570" s="108" t="s">
        <v>377</v>
      </c>
      <c r="H1570" s="108" t="s">
        <v>414</v>
      </c>
      <c r="I1570" s="108" t="s">
        <v>8648</v>
      </c>
    </row>
    <row r="1571" spans="1:9" x14ac:dyDescent="0.3">
      <c r="A1571" s="108">
        <v>1545</v>
      </c>
      <c r="B1571" s="108" t="s">
        <v>71</v>
      </c>
      <c r="C1571" s="108" t="s">
        <v>6975</v>
      </c>
      <c r="D1571" s="108" t="s">
        <v>6976</v>
      </c>
      <c r="E1571" s="108" t="s">
        <v>186</v>
      </c>
      <c r="F1571" s="108" t="s">
        <v>2549</v>
      </c>
      <c r="G1571" s="108" t="s">
        <v>377</v>
      </c>
      <c r="H1571" s="108" t="s">
        <v>414</v>
      </c>
      <c r="I1571" s="108" t="s">
        <v>6977</v>
      </c>
    </row>
    <row r="1572" spans="1:9" x14ac:dyDescent="0.3">
      <c r="A1572" s="108">
        <v>158584</v>
      </c>
      <c r="B1572" s="108" t="s">
        <v>5051</v>
      </c>
      <c r="C1572" s="108" t="s">
        <v>6972</v>
      </c>
      <c r="D1572" s="108" t="s">
        <v>6978</v>
      </c>
      <c r="E1572" s="108" t="s">
        <v>186</v>
      </c>
      <c r="F1572" s="108" t="s">
        <v>2549</v>
      </c>
      <c r="G1572" s="108" t="s">
        <v>377</v>
      </c>
      <c r="H1572" s="108" t="s">
        <v>414</v>
      </c>
      <c r="I1572" s="108" t="s">
        <v>5051</v>
      </c>
    </row>
    <row r="1573" spans="1:9" x14ac:dyDescent="0.3">
      <c r="A1573" s="108">
        <v>1810</v>
      </c>
      <c r="B1573" s="108" t="s">
        <v>78</v>
      </c>
      <c r="C1573" s="108" t="s">
        <v>6979</v>
      </c>
      <c r="D1573" s="108" t="s">
        <v>8840</v>
      </c>
      <c r="E1573" s="108"/>
      <c r="F1573" s="108"/>
      <c r="G1573" s="108"/>
      <c r="H1573" s="108"/>
      <c r="I1573" s="108"/>
    </row>
    <row r="1574" spans="1:9" x14ac:dyDescent="0.3">
      <c r="A1574" s="108" t="s">
        <v>5052</v>
      </c>
      <c r="B1574" s="108" t="s">
        <v>186</v>
      </c>
      <c r="C1574" s="108" t="s">
        <v>2549</v>
      </c>
      <c r="D1574" s="108" t="s">
        <v>377</v>
      </c>
      <c r="E1574" s="108" t="s">
        <v>414</v>
      </c>
      <c r="F1574" s="108" t="s">
        <v>78</v>
      </c>
      <c r="G1574" s="108"/>
      <c r="H1574" s="108"/>
      <c r="I1574" s="108"/>
    </row>
    <row r="1575" spans="1:9" x14ac:dyDescent="0.3">
      <c r="A1575" s="108">
        <v>3101323</v>
      </c>
      <c r="B1575" s="108" t="s">
        <v>240</v>
      </c>
      <c r="C1575" s="108" t="s">
        <v>240</v>
      </c>
      <c r="D1575" s="108" t="s">
        <v>261</v>
      </c>
      <c r="E1575" s="108" t="s">
        <v>186</v>
      </c>
      <c r="F1575" s="108" t="s">
        <v>2549</v>
      </c>
      <c r="G1575" s="108" t="s">
        <v>377</v>
      </c>
      <c r="H1575" s="108" t="s">
        <v>2549</v>
      </c>
      <c r="I1575" s="108" t="s">
        <v>240</v>
      </c>
    </row>
    <row r="1576" spans="1:9" x14ac:dyDescent="0.3">
      <c r="A1576" s="108">
        <v>3100531</v>
      </c>
      <c r="B1576" s="108" t="s">
        <v>238</v>
      </c>
      <c r="C1576" s="108" t="s">
        <v>6980</v>
      </c>
      <c r="D1576" s="108" t="s">
        <v>165</v>
      </c>
      <c r="E1576" s="108" t="s">
        <v>186</v>
      </c>
      <c r="F1576" s="108" t="s">
        <v>2549</v>
      </c>
      <c r="G1576" s="108" t="s">
        <v>377</v>
      </c>
      <c r="H1576" s="108" t="s">
        <v>2549</v>
      </c>
      <c r="I1576" s="108" t="s">
        <v>238</v>
      </c>
    </row>
    <row r="1577" spans="1:9" x14ac:dyDescent="0.3">
      <c r="A1577" s="108">
        <v>3101318</v>
      </c>
      <c r="B1577" s="108" t="s">
        <v>2561</v>
      </c>
      <c r="C1577" s="108" t="s">
        <v>6981</v>
      </c>
      <c r="D1577" s="108" t="s">
        <v>6982</v>
      </c>
      <c r="E1577" s="108" t="s">
        <v>186</v>
      </c>
      <c r="F1577" s="108" t="s">
        <v>2549</v>
      </c>
      <c r="G1577" s="108" t="s">
        <v>377</v>
      </c>
      <c r="H1577" s="108" t="s">
        <v>2549</v>
      </c>
      <c r="I1577" s="108" t="s">
        <v>2561</v>
      </c>
    </row>
    <row r="1578" spans="1:9" x14ac:dyDescent="0.3">
      <c r="A1578" s="108">
        <v>3183134</v>
      </c>
      <c r="B1578" s="108" t="s">
        <v>2562</v>
      </c>
      <c r="C1578" s="108" t="s">
        <v>6983</v>
      </c>
      <c r="D1578" s="108" t="s">
        <v>1437</v>
      </c>
      <c r="E1578" s="108" t="s">
        <v>186</v>
      </c>
      <c r="F1578" s="108" t="s">
        <v>2549</v>
      </c>
      <c r="G1578" s="108" t="s">
        <v>377</v>
      </c>
      <c r="H1578" s="108" t="s">
        <v>2549</v>
      </c>
      <c r="I1578" s="108" t="s">
        <v>2562</v>
      </c>
    </row>
    <row r="1579" spans="1:9" x14ac:dyDescent="0.3">
      <c r="A1579" s="108">
        <v>3101290</v>
      </c>
      <c r="B1579" s="108" t="s">
        <v>2559</v>
      </c>
      <c r="C1579" s="108" t="s">
        <v>6984</v>
      </c>
      <c r="D1579" s="108" t="s">
        <v>1370</v>
      </c>
      <c r="E1579" s="108" t="s">
        <v>186</v>
      </c>
      <c r="F1579" s="108" t="s">
        <v>2549</v>
      </c>
      <c r="G1579" s="108" t="s">
        <v>377</v>
      </c>
      <c r="H1579" s="108" t="s">
        <v>2549</v>
      </c>
      <c r="I1579" s="108" t="s">
        <v>2559</v>
      </c>
    </row>
    <row r="1580" spans="1:9" x14ac:dyDescent="0.3">
      <c r="A1580" s="108">
        <v>1807</v>
      </c>
      <c r="B1580" s="108" t="s">
        <v>2553</v>
      </c>
      <c r="C1580" s="108" t="s">
        <v>6985</v>
      </c>
      <c r="D1580" s="108" t="s">
        <v>1391</v>
      </c>
      <c r="E1580" s="108" t="s">
        <v>186</v>
      </c>
      <c r="F1580" s="108" t="s">
        <v>2549</v>
      </c>
      <c r="G1580" s="108" t="s">
        <v>377</v>
      </c>
      <c r="H1580" s="108" t="s">
        <v>414</v>
      </c>
      <c r="I1580" s="108" t="s">
        <v>2553</v>
      </c>
    </row>
    <row r="1581" spans="1:9" x14ac:dyDescent="0.3">
      <c r="A1581" s="108">
        <v>1512474</v>
      </c>
      <c r="B1581" s="108" t="s">
        <v>5053</v>
      </c>
      <c r="C1581" s="108" t="s">
        <v>6986</v>
      </c>
      <c r="D1581" s="108" t="s">
        <v>6987</v>
      </c>
      <c r="E1581" s="108" t="s">
        <v>186</v>
      </c>
      <c r="F1581" s="108" t="s">
        <v>2549</v>
      </c>
      <c r="G1581" s="108" t="s">
        <v>377</v>
      </c>
      <c r="H1581" s="108" t="s">
        <v>414</v>
      </c>
      <c r="I1581" s="108" t="s">
        <v>5053</v>
      </c>
    </row>
    <row r="1582" spans="1:9" x14ac:dyDescent="0.3">
      <c r="A1582" s="108">
        <v>3101312</v>
      </c>
      <c r="B1582" s="108" t="s">
        <v>2560</v>
      </c>
      <c r="C1582" s="108" t="s">
        <v>6988</v>
      </c>
      <c r="D1582" s="108" t="s">
        <v>1371</v>
      </c>
      <c r="E1582" s="108" t="s">
        <v>186</v>
      </c>
      <c r="F1582" s="108" t="s">
        <v>2549</v>
      </c>
      <c r="G1582" s="108" t="s">
        <v>377</v>
      </c>
      <c r="H1582" s="108" t="s">
        <v>2549</v>
      </c>
      <c r="I1582" s="108" t="s">
        <v>2560</v>
      </c>
    </row>
    <row r="1583" spans="1:9" x14ac:dyDescent="0.3">
      <c r="A1583" s="108">
        <v>1804</v>
      </c>
      <c r="B1583" s="108" t="s">
        <v>5054</v>
      </c>
      <c r="C1583" s="108" t="s">
        <v>5054</v>
      </c>
      <c r="D1583" s="108" t="s">
        <v>6989</v>
      </c>
      <c r="E1583" s="108" t="s">
        <v>186</v>
      </c>
      <c r="F1583" s="108" t="s">
        <v>2549</v>
      </c>
      <c r="G1583" s="108" t="s">
        <v>377</v>
      </c>
      <c r="H1583" s="108" t="s">
        <v>414</v>
      </c>
      <c r="I1583" s="108" t="s">
        <v>5054</v>
      </c>
    </row>
    <row r="1584" spans="1:9" x14ac:dyDescent="0.3">
      <c r="A1584" s="108">
        <v>1800</v>
      </c>
      <c r="B1584" s="108" t="s">
        <v>5055</v>
      </c>
      <c r="C1584" s="108" t="s">
        <v>5055</v>
      </c>
      <c r="D1584" s="108" t="s">
        <v>6989</v>
      </c>
      <c r="E1584" s="108" t="s">
        <v>186</v>
      </c>
      <c r="F1584" s="108" t="s">
        <v>2549</v>
      </c>
      <c r="G1584" s="108" t="s">
        <v>377</v>
      </c>
      <c r="H1584" s="108" t="s">
        <v>414</v>
      </c>
      <c r="I1584" s="108" t="s">
        <v>5055</v>
      </c>
    </row>
    <row r="1585" spans="1:9" x14ac:dyDescent="0.3">
      <c r="A1585" s="108">
        <v>20928</v>
      </c>
      <c r="B1585" s="108" t="s">
        <v>5056</v>
      </c>
      <c r="C1585" s="108" t="s">
        <v>6990</v>
      </c>
      <c r="D1585" s="108" t="s">
        <v>6991</v>
      </c>
      <c r="E1585" s="108" t="s">
        <v>186</v>
      </c>
      <c r="F1585" s="108" t="s">
        <v>2549</v>
      </c>
      <c r="G1585" s="108" t="s">
        <v>377</v>
      </c>
      <c r="H1585" s="108" t="s">
        <v>414</v>
      </c>
      <c r="I1585" s="108" t="s">
        <v>5056</v>
      </c>
    </row>
    <row r="1586" spans="1:9" x14ac:dyDescent="0.3">
      <c r="A1586" s="108">
        <v>4292</v>
      </c>
      <c r="B1586" s="108" t="s">
        <v>3400</v>
      </c>
      <c r="C1586" s="108" t="s">
        <v>6992</v>
      </c>
      <c r="D1586" s="108" t="s">
        <v>3401</v>
      </c>
      <c r="E1586" s="108" t="s">
        <v>186</v>
      </c>
      <c r="F1586" s="108" t="s">
        <v>2549</v>
      </c>
      <c r="G1586" s="108" t="s">
        <v>2827</v>
      </c>
      <c r="H1586" s="108" t="s">
        <v>5935</v>
      </c>
      <c r="I1586" s="108" t="s">
        <v>3400</v>
      </c>
    </row>
    <row r="1587" spans="1:9" x14ac:dyDescent="0.3">
      <c r="A1587" s="108">
        <v>4361</v>
      </c>
      <c r="B1587" s="108" t="s">
        <v>5057</v>
      </c>
      <c r="C1587" s="108" t="s">
        <v>6992</v>
      </c>
      <c r="D1587" s="108" t="s">
        <v>3401</v>
      </c>
      <c r="E1587" s="108" t="s">
        <v>186</v>
      </c>
      <c r="F1587" s="108" t="s">
        <v>2549</v>
      </c>
      <c r="G1587" s="108" t="s">
        <v>377</v>
      </c>
      <c r="H1587" s="108" t="s">
        <v>2549</v>
      </c>
      <c r="I1587" s="108" t="s">
        <v>5057</v>
      </c>
    </row>
    <row r="1588" spans="1:9" x14ac:dyDescent="0.3">
      <c r="A1588" s="108">
        <v>4538</v>
      </c>
      <c r="B1588" s="108" t="s">
        <v>5058</v>
      </c>
      <c r="C1588" s="108" t="s">
        <v>6992</v>
      </c>
      <c r="D1588" s="108" t="s">
        <v>6993</v>
      </c>
      <c r="E1588" s="108" t="s">
        <v>186</v>
      </c>
      <c r="F1588" s="108" t="s">
        <v>2549</v>
      </c>
      <c r="G1588" s="108" t="s">
        <v>377</v>
      </c>
      <c r="H1588" s="108" t="s">
        <v>2549</v>
      </c>
      <c r="I1588" s="108" t="s">
        <v>5058</v>
      </c>
    </row>
    <row r="1589" spans="1:9" x14ac:dyDescent="0.3">
      <c r="A1589" s="108">
        <v>4607</v>
      </c>
      <c r="B1589" s="108" t="s">
        <v>5059</v>
      </c>
      <c r="C1589" s="108" t="s">
        <v>6992</v>
      </c>
      <c r="D1589" s="108" t="s">
        <v>6993</v>
      </c>
      <c r="E1589" s="108" t="s">
        <v>186</v>
      </c>
      <c r="F1589" s="108" t="s">
        <v>2549</v>
      </c>
      <c r="G1589" s="108" t="s">
        <v>377</v>
      </c>
      <c r="H1589" s="108" t="s">
        <v>2549</v>
      </c>
      <c r="I1589" s="108" t="s">
        <v>5059</v>
      </c>
    </row>
    <row r="1590" spans="1:9" x14ac:dyDescent="0.3">
      <c r="A1590" s="108">
        <v>4610</v>
      </c>
      <c r="B1590" s="108" t="s">
        <v>5060</v>
      </c>
      <c r="C1590" s="108" t="s">
        <v>6992</v>
      </c>
      <c r="D1590" s="108" t="s">
        <v>6993</v>
      </c>
      <c r="E1590" s="108" t="s">
        <v>186</v>
      </c>
      <c r="F1590" s="108" t="s">
        <v>2549</v>
      </c>
      <c r="G1590" s="108" t="s">
        <v>377</v>
      </c>
      <c r="H1590" s="108" t="s">
        <v>2549</v>
      </c>
      <c r="I1590" s="108" t="s">
        <v>5060</v>
      </c>
    </row>
    <row r="1591" spans="1:9" x14ac:dyDescent="0.3">
      <c r="A1591" s="108">
        <v>4613</v>
      </c>
      <c r="B1591" s="108" t="s">
        <v>5061</v>
      </c>
      <c r="C1591" s="108" t="s">
        <v>6992</v>
      </c>
      <c r="D1591" s="108" t="s">
        <v>6993</v>
      </c>
      <c r="E1591" s="108" t="s">
        <v>186</v>
      </c>
      <c r="F1591" s="108" t="s">
        <v>2549</v>
      </c>
      <c r="G1591" s="108" t="s">
        <v>377</v>
      </c>
      <c r="H1591" s="108" t="s">
        <v>2549</v>
      </c>
      <c r="I1591" s="108" t="s">
        <v>5061</v>
      </c>
    </row>
    <row r="1592" spans="1:9" x14ac:dyDescent="0.3">
      <c r="A1592" s="108">
        <v>4616</v>
      </c>
      <c r="B1592" s="108" t="s">
        <v>5062</v>
      </c>
      <c r="C1592" s="108" t="s">
        <v>6992</v>
      </c>
      <c r="D1592" s="108" t="s">
        <v>6993</v>
      </c>
      <c r="E1592" s="108" t="s">
        <v>186</v>
      </c>
      <c r="F1592" s="108" t="s">
        <v>2549</v>
      </c>
      <c r="G1592" s="108" t="s">
        <v>377</v>
      </c>
      <c r="H1592" s="108" t="s">
        <v>2549</v>
      </c>
      <c r="I1592" s="108" t="s">
        <v>5062</v>
      </c>
    </row>
    <row r="1593" spans="1:9" x14ac:dyDescent="0.3">
      <c r="A1593" s="108">
        <v>4619</v>
      </c>
      <c r="B1593" s="108" t="s">
        <v>5063</v>
      </c>
      <c r="C1593" s="108" t="s">
        <v>6992</v>
      </c>
      <c r="D1593" s="108" t="s">
        <v>6993</v>
      </c>
      <c r="E1593" s="108" t="s">
        <v>186</v>
      </c>
      <c r="F1593" s="108" t="s">
        <v>2549</v>
      </c>
      <c r="G1593" s="108" t="s">
        <v>377</v>
      </c>
      <c r="H1593" s="108" t="s">
        <v>2549</v>
      </c>
      <c r="I1593" s="108" t="s">
        <v>5063</v>
      </c>
    </row>
    <row r="1594" spans="1:9" x14ac:dyDescent="0.3">
      <c r="A1594" s="108">
        <v>4622</v>
      </c>
      <c r="B1594" s="108" t="s">
        <v>5064</v>
      </c>
      <c r="C1594" s="108" t="s">
        <v>6992</v>
      </c>
      <c r="D1594" s="108" t="s">
        <v>6993</v>
      </c>
      <c r="E1594" s="108" t="s">
        <v>186</v>
      </c>
      <c r="F1594" s="108" t="s">
        <v>2549</v>
      </c>
      <c r="G1594" s="108" t="s">
        <v>377</v>
      </c>
      <c r="H1594" s="108" t="s">
        <v>2549</v>
      </c>
      <c r="I1594" s="108" t="s">
        <v>5064</v>
      </c>
    </row>
    <row r="1595" spans="1:9" x14ac:dyDescent="0.3">
      <c r="A1595" s="108">
        <v>4625</v>
      </c>
      <c r="B1595" s="108" t="s">
        <v>5065</v>
      </c>
      <c r="C1595" s="108" t="s">
        <v>6992</v>
      </c>
      <c r="D1595" s="108" t="s">
        <v>6993</v>
      </c>
      <c r="E1595" s="108" t="s">
        <v>186</v>
      </c>
      <c r="F1595" s="108" t="s">
        <v>2549</v>
      </c>
      <c r="G1595" s="108" t="s">
        <v>377</v>
      </c>
      <c r="H1595" s="108" t="s">
        <v>2549</v>
      </c>
      <c r="I1595" s="108" t="s">
        <v>5065</v>
      </c>
    </row>
    <row r="1596" spans="1:9" x14ac:dyDescent="0.3">
      <c r="A1596" s="108">
        <v>4629</v>
      </c>
      <c r="B1596" s="108" t="s">
        <v>5066</v>
      </c>
      <c r="C1596" s="108" t="s">
        <v>6992</v>
      </c>
      <c r="D1596" s="108" t="s">
        <v>6993</v>
      </c>
      <c r="E1596" s="108" t="s">
        <v>186</v>
      </c>
      <c r="F1596" s="108" t="s">
        <v>2549</v>
      </c>
      <c r="G1596" s="108" t="s">
        <v>377</v>
      </c>
      <c r="H1596" s="108" t="s">
        <v>2549</v>
      </c>
      <c r="I1596" s="108" t="s">
        <v>5066</v>
      </c>
    </row>
    <row r="1597" spans="1:9" x14ac:dyDescent="0.3">
      <c r="A1597" s="108">
        <v>4337</v>
      </c>
      <c r="B1597" s="108" t="s">
        <v>3412</v>
      </c>
      <c r="C1597" s="108" t="s">
        <v>6992</v>
      </c>
      <c r="D1597" s="108" t="s">
        <v>3401</v>
      </c>
      <c r="E1597" s="108" t="s">
        <v>186</v>
      </c>
      <c r="F1597" s="108" t="s">
        <v>2549</v>
      </c>
      <c r="G1597" s="108" t="s">
        <v>2827</v>
      </c>
      <c r="H1597" s="108" t="s">
        <v>2549</v>
      </c>
      <c r="I1597" s="108" t="s">
        <v>3412</v>
      </c>
    </row>
    <row r="1598" spans="1:9" x14ac:dyDescent="0.3">
      <c r="A1598" s="108">
        <v>4632</v>
      </c>
      <c r="B1598" s="108" t="s">
        <v>5067</v>
      </c>
      <c r="C1598" s="108" t="s">
        <v>6992</v>
      </c>
      <c r="D1598" s="108" t="s">
        <v>6993</v>
      </c>
      <c r="E1598" s="108" t="s">
        <v>186</v>
      </c>
      <c r="F1598" s="108" t="s">
        <v>2549</v>
      </c>
      <c r="G1598" s="108" t="s">
        <v>377</v>
      </c>
      <c r="H1598" s="108" t="s">
        <v>2549</v>
      </c>
      <c r="I1598" s="108" t="s">
        <v>5067</v>
      </c>
    </row>
    <row r="1599" spans="1:9" x14ac:dyDescent="0.3">
      <c r="A1599" s="108">
        <v>4635</v>
      </c>
      <c r="B1599" s="108" t="s">
        <v>5068</v>
      </c>
      <c r="C1599" s="108" t="s">
        <v>6992</v>
      </c>
      <c r="D1599" s="108" t="s">
        <v>6993</v>
      </c>
      <c r="E1599" s="108" t="s">
        <v>186</v>
      </c>
      <c r="F1599" s="108" t="s">
        <v>2549</v>
      </c>
      <c r="G1599" s="108" t="s">
        <v>377</v>
      </c>
      <c r="H1599" s="108" t="s">
        <v>2549</v>
      </c>
      <c r="I1599" s="108" t="s">
        <v>5068</v>
      </c>
    </row>
    <row r="1600" spans="1:9" x14ac:dyDescent="0.3">
      <c r="A1600" s="108">
        <v>4638</v>
      </c>
      <c r="B1600" s="108" t="s">
        <v>5069</v>
      </c>
      <c r="C1600" s="108" t="s">
        <v>6992</v>
      </c>
      <c r="D1600" s="108" t="s">
        <v>6993</v>
      </c>
      <c r="E1600" s="108" t="s">
        <v>186</v>
      </c>
      <c r="F1600" s="108" t="s">
        <v>2549</v>
      </c>
      <c r="G1600" s="108" t="s">
        <v>377</v>
      </c>
      <c r="H1600" s="108" t="s">
        <v>2549</v>
      </c>
      <c r="I1600" s="108" t="s">
        <v>5069</v>
      </c>
    </row>
    <row r="1601" spans="1:9" x14ac:dyDescent="0.3">
      <c r="A1601" s="108">
        <v>4641</v>
      </c>
      <c r="B1601" s="108" t="s">
        <v>5070</v>
      </c>
      <c r="C1601" s="108" t="s">
        <v>6992</v>
      </c>
      <c r="D1601" s="108" t="s">
        <v>6993</v>
      </c>
      <c r="E1601" s="108" t="s">
        <v>186</v>
      </c>
      <c r="F1601" s="108" t="s">
        <v>2549</v>
      </c>
      <c r="G1601" s="108" t="s">
        <v>377</v>
      </c>
      <c r="H1601" s="108" t="s">
        <v>2549</v>
      </c>
      <c r="I1601" s="108" t="s">
        <v>5070</v>
      </c>
    </row>
    <row r="1602" spans="1:9" x14ac:dyDescent="0.3">
      <c r="A1602" s="108">
        <v>9648</v>
      </c>
      <c r="B1602" s="108" t="s">
        <v>5071</v>
      </c>
      <c r="C1602" s="108" t="s">
        <v>6992</v>
      </c>
      <c r="D1602" s="108" t="s">
        <v>6993</v>
      </c>
      <c r="E1602" s="108" t="s">
        <v>186</v>
      </c>
      <c r="F1602" s="108" t="s">
        <v>2549</v>
      </c>
      <c r="G1602" s="108" t="s">
        <v>377</v>
      </c>
      <c r="H1602" s="108" t="s">
        <v>2549</v>
      </c>
      <c r="I1602" s="108" t="s">
        <v>5071</v>
      </c>
    </row>
    <row r="1603" spans="1:9" x14ac:dyDescent="0.3">
      <c r="A1603" s="108">
        <v>4644</v>
      </c>
      <c r="B1603" s="108" t="s">
        <v>5072</v>
      </c>
      <c r="C1603" s="108" t="s">
        <v>6992</v>
      </c>
      <c r="D1603" s="108" t="s">
        <v>6993</v>
      </c>
      <c r="E1603" s="108" t="s">
        <v>186</v>
      </c>
      <c r="F1603" s="108" t="s">
        <v>2549</v>
      </c>
      <c r="G1603" s="108" t="s">
        <v>377</v>
      </c>
      <c r="H1603" s="108" t="s">
        <v>2549</v>
      </c>
      <c r="I1603" s="108" t="s">
        <v>5072</v>
      </c>
    </row>
    <row r="1604" spans="1:9" x14ac:dyDescent="0.3">
      <c r="A1604" s="108">
        <v>4647</v>
      </c>
      <c r="B1604" s="108" t="s">
        <v>5073</v>
      </c>
      <c r="C1604" s="108" t="s">
        <v>6992</v>
      </c>
      <c r="D1604" s="108" t="s">
        <v>6993</v>
      </c>
      <c r="E1604" s="108" t="s">
        <v>186</v>
      </c>
      <c r="F1604" s="108" t="s">
        <v>2549</v>
      </c>
      <c r="G1604" s="108" t="s">
        <v>377</v>
      </c>
      <c r="H1604" s="108" t="s">
        <v>2549</v>
      </c>
      <c r="I1604" s="108" t="s">
        <v>5073</v>
      </c>
    </row>
    <row r="1605" spans="1:9" x14ac:dyDescent="0.3">
      <c r="A1605" s="108">
        <v>4650</v>
      </c>
      <c r="B1605" s="108" t="s">
        <v>5074</v>
      </c>
      <c r="C1605" s="108" t="s">
        <v>6992</v>
      </c>
      <c r="D1605" s="108" t="s">
        <v>6993</v>
      </c>
      <c r="E1605" s="108" t="s">
        <v>186</v>
      </c>
      <c r="F1605" s="108" t="s">
        <v>2549</v>
      </c>
      <c r="G1605" s="108" t="s">
        <v>377</v>
      </c>
      <c r="H1605" s="108" t="s">
        <v>2549</v>
      </c>
      <c r="I1605" s="108" t="s">
        <v>5074</v>
      </c>
    </row>
    <row r="1606" spans="1:9" x14ac:dyDescent="0.3">
      <c r="A1606" s="108">
        <v>4653</v>
      </c>
      <c r="B1606" s="108" t="s">
        <v>5075</v>
      </c>
      <c r="C1606" s="108" t="s">
        <v>6992</v>
      </c>
      <c r="D1606" s="108" t="s">
        <v>6993</v>
      </c>
      <c r="E1606" s="108" t="s">
        <v>186</v>
      </c>
      <c r="F1606" s="108" t="s">
        <v>2549</v>
      </c>
      <c r="G1606" s="108" t="s">
        <v>377</v>
      </c>
      <c r="H1606" s="108" t="s">
        <v>2549</v>
      </c>
      <c r="I1606" s="108" t="s">
        <v>5075</v>
      </c>
    </row>
    <row r="1607" spans="1:9" x14ac:dyDescent="0.3">
      <c r="A1607" s="108">
        <v>4656</v>
      </c>
      <c r="B1607" s="108" t="s">
        <v>5076</v>
      </c>
      <c r="C1607" s="108" t="s">
        <v>6992</v>
      </c>
      <c r="D1607" s="108" t="s">
        <v>6993</v>
      </c>
      <c r="E1607" s="108" t="s">
        <v>186</v>
      </c>
      <c r="F1607" s="108" t="s">
        <v>2549</v>
      </c>
      <c r="G1607" s="108" t="s">
        <v>377</v>
      </c>
      <c r="H1607" s="108" t="s">
        <v>2549</v>
      </c>
      <c r="I1607" s="108" t="s">
        <v>5076</v>
      </c>
    </row>
    <row r="1608" spans="1:9" x14ac:dyDescent="0.3">
      <c r="A1608" s="108">
        <v>4659</v>
      </c>
      <c r="B1608" s="108" t="s">
        <v>5077</v>
      </c>
      <c r="C1608" s="108" t="s">
        <v>6992</v>
      </c>
      <c r="D1608" s="108" t="s">
        <v>6993</v>
      </c>
      <c r="E1608" s="108" t="s">
        <v>186</v>
      </c>
      <c r="F1608" s="108" t="s">
        <v>2549</v>
      </c>
      <c r="G1608" s="108" t="s">
        <v>377</v>
      </c>
      <c r="H1608" s="108" t="s">
        <v>2549</v>
      </c>
      <c r="I1608" s="108" t="s">
        <v>5077</v>
      </c>
    </row>
    <row r="1609" spans="1:9" x14ac:dyDescent="0.3">
      <c r="A1609" s="108">
        <v>4340</v>
      </c>
      <c r="B1609" s="108" t="s">
        <v>5078</v>
      </c>
      <c r="C1609" s="108" t="s">
        <v>6992</v>
      </c>
      <c r="D1609" s="108" t="s">
        <v>3401</v>
      </c>
      <c r="E1609" s="108" t="s">
        <v>186</v>
      </c>
      <c r="F1609" s="108" t="s">
        <v>2549</v>
      </c>
      <c r="G1609" s="108" t="s">
        <v>377</v>
      </c>
      <c r="H1609" s="108" t="s">
        <v>2549</v>
      </c>
      <c r="I1609" s="108" t="s">
        <v>5078</v>
      </c>
    </row>
    <row r="1610" spans="1:9" x14ac:dyDescent="0.3">
      <c r="A1610" s="108">
        <v>4662</v>
      </c>
      <c r="B1610" s="108" t="s">
        <v>5079</v>
      </c>
      <c r="C1610" s="108" t="s">
        <v>6992</v>
      </c>
      <c r="D1610" s="108" t="s">
        <v>6993</v>
      </c>
      <c r="E1610" s="108" t="s">
        <v>186</v>
      </c>
      <c r="F1610" s="108" t="s">
        <v>2549</v>
      </c>
      <c r="G1610" s="108" t="s">
        <v>377</v>
      </c>
      <c r="H1610" s="108" t="s">
        <v>2549</v>
      </c>
      <c r="I1610" s="108" t="s">
        <v>5079</v>
      </c>
    </row>
    <row r="1611" spans="1:9" x14ac:dyDescent="0.3">
      <c r="A1611" s="108">
        <v>4343</v>
      </c>
      <c r="B1611" s="108" t="s">
        <v>5080</v>
      </c>
      <c r="C1611" s="108" t="s">
        <v>6992</v>
      </c>
      <c r="D1611" s="108" t="s">
        <v>3401</v>
      </c>
      <c r="E1611" s="108" t="s">
        <v>186</v>
      </c>
      <c r="F1611" s="108" t="s">
        <v>2549</v>
      </c>
      <c r="G1611" s="108" t="s">
        <v>377</v>
      </c>
      <c r="H1611" s="108" t="s">
        <v>2549</v>
      </c>
      <c r="I1611" s="108" t="s">
        <v>5080</v>
      </c>
    </row>
    <row r="1612" spans="1:9" x14ac:dyDescent="0.3">
      <c r="A1612" s="108">
        <v>4346</v>
      </c>
      <c r="B1612" s="108" t="s">
        <v>5081</v>
      </c>
      <c r="C1612" s="108" t="s">
        <v>6992</v>
      </c>
      <c r="D1612" s="108" t="s">
        <v>3401</v>
      </c>
      <c r="E1612" s="108" t="s">
        <v>186</v>
      </c>
      <c r="F1612" s="108" t="s">
        <v>2549</v>
      </c>
      <c r="G1612" s="108" t="s">
        <v>377</v>
      </c>
      <c r="H1612" s="108" t="s">
        <v>2549</v>
      </c>
      <c r="I1612" s="108" t="s">
        <v>5081</v>
      </c>
    </row>
    <row r="1613" spans="1:9" x14ac:dyDescent="0.3">
      <c r="A1613" s="108">
        <v>4349</v>
      </c>
      <c r="B1613" s="108" t="s">
        <v>5082</v>
      </c>
      <c r="C1613" s="108" t="s">
        <v>6992</v>
      </c>
      <c r="D1613" s="108" t="s">
        <v>3401</v>
      </c>
      <c r="E1613" s="108" t="s">
        <v>186</v>
      </c>
      <c r="F1613" s="108" t="s">
        <v>2549</v>
      </c>
      <c r="G1613" s="108" t="s">
        <v>377</v>
      </c>
      <c r="H1613" s="108" t="s">
        <v>2549</v>
      </c>
      <c r="I1613" s="108" t="s">
        <v>5082</v>
      </c>
    </row>
    <row r="1614" spans="1:9" x14ac:dyDescent="0.3">
      <c r="A1614" s="108">
        <v>4352</v>
      </c>
      <c r="B1614" s="108" t="s">
        <v>5083</v>
      </c>
      <c r="C1614" s="108" t="s">
        <v>6992</v>
      </c>
      <c r="D1614" s="108" t="s">
        <v>3401</v>
      </c>
      <c r="E1614" s="108" t="s">
        <v>186</v>
      </c>
      <c r="F1614" s="108" t="s">
        <v>2549</v>
      </c>
      <c r="G1614" s="108" t="s">
        <v>377</v>
      </c>
      <c r="H1614" s="108" t="s">
        <v>2549</v>
      </c>
      <c r="I1614" s="108" t="s">
        <v>5083</v>
      </c>
    </row>
    <row r="1615" spans="1:9" x14ac:dyDescent="0.3">
      <c r="A1615" s="108">
        <v>4355</v>
      </c>
      <c r="B1615" s="108" t="s">
        <v>5084</v>
      </c>
      <c r="C1615" s="108" t="s">
        <v>6992</v>
      </c>
      <c r="D1615" s="108" t="s">
        <v>3401</v>
      </c>
      <c r="E1615" s="108" t="s">
        <v>186</v>
      </c>
      <c r="F1615" s="108" t="s">
        <v>2549</v>
      </c>
      <c r="G1615" s="108" t="s">
        <v>377</v>
      </c>
      <c r="H1615" s="108" t="s">
        <v>2549</v>
      </c>
      <c r="I1615" s="108" t="s">
        <v>5084</v>
      </c>
    </row>
    <row r="1616" spans="1:9" x14ac:dyDescent="0.3">
      <c r="A1616" s="108">
        <v>4358</v>
      </c>
      <c r="B1616" s="108" t="s">
        <v>5085</v>
      </c>
      <c r="C1616" s="108" t="s">
        <v>6992</v>
      </c>
      <c r="D1616" s="108" t="s">
        <v>3401</v>
      </c>
      <c r="E1616" s="108" t="s">
        <v>186</v>
      </c>
      <c r="F1616" s="108" t="s">
        <v>2549</v>
      </c>
      <c r="G1616" s="108" t="s">
        <v>377</v>
      </c>
      <c r="H1616" s="108" t="s">
        <v>2549</v>
      </c>
      <c r="I1616" s="108" t="s">
        <v>5085</v>
      </c>
    </row>
    <row r="1617" spans="1:9" x14ac:dyDescent="0.3">
      <c r="A1617" s="108">
        <v>9778</v>
      </c>
      <c r="B1617" s="108" t="s">
        <v>5086</v>
      </c>
      <c r="C1617" s="108" t="s">
        <v>6992</v>
      </c>
      <c r="D1617" s="108" t="s">
        <v>2549</v>
      </c>
      <c r="E1617" s="108" t="s">
        <v>186</v>
      </c>
      <c r="F1617" s="108" t="s">
        <v>2549</v>
      </c>
      <c r="G1617" s="108" t="s">
        <v>377</v>
      </c>
      <c r="H1617" s="108" t="s">
        <v>2549</v>
      </c>
      <c r="I1617" s="108" t="s">
        <v>5086</v>
      </c>
    </row>
    <row r="1618" spans="1:9" x14ac:dyDescent="0.3">
      <c r="A1618" s="108">
        <v>10406</v>
      </c>
      <c r="B1618" s="108" t="s">
        <v>5087</v>
      </c>
      <c r="C1618" s="108" t="s">
        <v>5087</v>
      </c>
      <c r="D1618" s="108" t="s">
        <v>2549</v>
      </c>
      <c r="E1618" s="108" t="s">
        <v>1367</v>
      </c>
      <c r="F1618" s="108" t="s">
        <v>2549</v>
      </c>
      <c r="G1618" s="108" t="s">
        <v>377</v>
      </c>
      <c r="H1618" s="108" t="s">
        <v>2549</v>
      </c>
      <c r="I1618" s="108" t="s">
        <v>5087</v>
      </c>
    </row>
    <row r="1619" spans="1:9" x14ac:dyDescent="0.3">
      <c r="A1619" s="108">
        <v>7775772</v>
      </c>
      <c r="B1619" s="108" t="s">
        <v>8630</v>
      </c>
      <c r="C1619" s="108" t="s">
        <v>7178</v>
      </c>
      <c r="D1619" s="108" t="s">
        <v>8632</v>
      </c>
      <c r="E1619" s="108" t="s">
        <v>1367</v>
      </c>
      <c r="F1619" s="108" t="s">
        <v>2549</v>
      </c>
      <c r="G1619" s="108" t="s">
        <v>377</v>
      </c>
      <c r="H1619" s="108" t="s">
        <v>2549</v>
      </c>
      <c r="I1619" s="108" t="s">
        <v>8630</v>
      </c>
    </row>
    <row r="1620" spans="1:9" x14ac:dyDescent="0.3">
      <c r="A1620" s="108">
        <v>7775748</v>
      </c>
      <c r="B1620" s="108" t="s">
        <v>8629</v>
      </c>
      <c r="C1620" s="108" t="s">
        <v>7210</v>
      </c>
      <c r="D1620" s="108" t="s">
        <v>8631</v>
      </c>
      <c r="E1620" s="108" t="s">
        <v>1367</v>
      </c>
      <c r="F1620" s="108" t="s">
        <v>2549</v>
      </c>
      <c r="G1620" s="108" t="s">
        <v>377</v>
      </c>
      <c r="H1620" s="108" t="s">
        <v>2549</v>
      </c>
      <c r="I1620" s="108" t="s">
        <v>8629</v>
      </c>
    </row>
    <row r="1621" spans="1:9" x14ac:dyDescent="0.3">
      <c r="A1621" s="108">
        <v>142764</v>
      </c>
      <c r="B1621" s="108" t="s">
        <v>3079</v>
      </c>
      <c r="C1621" s="108" t="s">
        <v>6994</v>
      </c>
      <c r="D1621" s="108" t="s">
        <v>3080</v>
      </c>
      <c r="E1621" s="108" t="s">
        <v>186</v>
      </c>
      <c r="F1621" s="108" t="s">
        <v>2549</v>
      </c>
      <c r="G1621" s="108" t="s">
        <v>2827</v>
      </c>
      <c r="H1621" s="108" t="s">
        <v>5448</v>
      </c>
      <c r="I1621" s="108" t="s">
        <v>3078</v>
      </c>
    </row>
    <row r="1622" spans="1:9" x14ac:dyDescent="0.3">
      <c r="A1622" s="108">
        <v>7289457</v>
      </c>
      <c r="B1622" s="108" t="s">
        <v>3228</v>
      </c>
      <c r="C1622" s="108" t="s">
        <v>3228</v>
      </c>
      <c r="D1622" s="108" t="s">
        <v>7979</v>
      </c>
      <c r="E1622" s="108" t="s">
        <v>186</v>
      </c>
      <c r="F1622" s="108" t="s">
        <v>2549</v>
      </c>
      <c r="G1622" s="108" t="s">
        <v>2827</v>
      </c>
      <c r="H1622" s="108" t="s">
        <v>2549</v>
      </c>
      <c r="I1622" s="108" t="s">
        <v>3228</v>
      </c>
    </row>
    <row r="1623" spans="1:9" x14ac:dyDescent="0.3">
      <c r="A1623" s="108">
        <v>7289637</v>
      </c>
      <c r="B1623" s="108" t="s">
        <v>3225</v>
      </c>
      <c r="C1623" s="108" t="s">
        <v>3225</v>
      </c>
      <c r="D1623" s="108" t="s">
        <v>7992</v>
      </c>
      <c r="E1623" s="108" t="s">
        <v>186</v>
      </c>
      <c r="F1623" s="108" t="s">
        <v>2549</v>
      </c>
      <c r="G1623" s="108" t="s">
        <v>2827</v>
      </c>
      <c r="H1623" s="108" t="s">
        <v>2549</v>
      </c>
      <c r="I1623" s="108" t="s">
        <v>3225</v>
      </c>
    </row>
    <row r="1624" spans="1:9" x14ac:dyDescent="0.3">
      <c r="A1624" s="108">
        <v>3097</v>
      </c>
      <c r="B1624" s="108" t="s">
        <v>2151</v>
      </c>
      <c r="C1624" s="108" t="s">
        <v>2151</v>
      </c>
      <c r="D1624" s="108" t="s">
        <v>3021</v>
      </c>
      <c r="E1624" s="108" t="s">
        <v>186</v>
      </c>
      <c r="F1624" s="108" t="s">
        <v>2549</v>
      </c>
      <c r="G1624" s="108" t="s">
        <v>2827</v>
      </c>
      <c r="H1624" s="108" t="s">
        <v>5448</v>
      </c>
      <c r="I1624" s="108" t="s">
        <v>2151</v>
      </c>
    </row>
    <row r="1625" spans="1:9" x14ac:dyDescent="0.3">
      <c r="A1625" s="108">
        <v>3213</v>
      </c>
      <c r="B1625" s="108" t="s">
        <v>3018</v>
      </c>
      <c r="C1625" s="108" t="s">
        <v>6995</v>
      </c>
      <c r="D1625" s="108" t="s">
        <v>3019</v>
      </c>
      <c r="E1625" s="108" t="s">
        <v>186</v>
      </c>
      <c r="F1625" s="108" t="s">
        <v>2549</v>
      </c>
      <c r="G1625" s="108" t="s">
        <v>2827</v>
      </c>
      <c r="H1625" s="108" t="s">
        <v>5448</v>
      </c>
      <c r="I1625" s="108" t="s">
        <v>3018</v>
      </c>
    </row>
    <row r="1626" spans="1:9" x14ac:dyDescent="0.3">
      <c r="A1626" s="108">
        <v>1478007</v>
      </c>
      <c r="B1626" s="108" t="s">
        <v>137</v>
      </c>
      <c r="C1626" s="108" t="s">
        <v>6996</v>
      </c>
      <c r="D1626" s="108" t="s">
        <v>1533</v>
      </c>
      <c r="E1626" s="108" t="s">
        <v>186</v>
      </c>
      <c r="F1626" s="108" t="s">
        <v>2549</v>
      </c>
      <c r="G1626" s="108" t="s">
        <v>2827</v>
      </c>
      <c r="H1626" s="108" t="s">
        <v>102</v>
      </c>
      <c r="I1626" s="108" t="s">
        <v>137</v>
      </c>
    </row>
    <row r="1627" spans="1:9" x14ac:dyDescent="0.3">
      <c r="A1627" s="108">
        <v>3225309</v>
      </c>
      <c r="B1627" s="108" t="s">
        <v>1464</v>
      </c>
      <c r="C1627" s="108" t="s">
        <v>6997</v>
      </c>
      <c r="D1627" s="108" t="s">
        <v>1534</v>
      </c>
      <c r="E1627" s="108" t="s">
        <v>186</v>
      </c>
      <c r="F1627" s="108" t="s">
        <v>2549</v>
      </c>
      <c r="G1627" s="108" t="s">
        <v>2827</v>
      </c>
      <c r="H1627" s="108" t="s">
        <v>102</v>
      </c>
      <c r="I1627" s="108" t="s">
        <v>1464</v>
      </c>
    </row>
    <row r="1628" spans="1:9" x14ac:dyDescent="0.3">
      <c r="A1628" s="108">
        <v>3222386</v>
      </c>
      <c r="B1628" s="108" t="s">
        <v>1451</v>
      </c>
      <c r="C1628" s="108" t="s">
        <v>6998</v>
      </c>
      <c r="D1628" s="108" t="s">
        <v>1600</v>
      </c>
      <c r="E1628" s="108" t="s">
        <v>186</v>
      </c>
      <c r="F1628" s="108" t="s">
        <v>2549</v>
      </c>
      <c r="G1628" s="108" t="s">
        <v>2827</v>
      </c>
      <c r="H1628" s="108" t="s">
        <v>2549</v>
      </c>
      <c r="I1628" s="108" t="s">
        <v>1451</v>
      </c>
    </row>
    <row r="1629" spans="1:9" x14ac:dyDescent="0.3">
      <c r="A1629" s="108">
        <v>3222391</v>
      </c>
      <c r="B1629" s="108" t="s">
        <v>1444</v>
      </c>
      <c r="C1629" s="108" t="s">
        <v>6999</v>
      </c>
      <c r="D1629" s="108" t="s">
        <v>7000</v>
      </c>
      <c r="E1629" s="108" t="s">
        <v>186</v>
      </c>
      <c r="F1629" s="108" t="s">
        <v>2549</v>
      </c>
      <c r="G1629" s="108" t="s">
        <v>2827</v>
      </c>
      <c r="H1629" s="108" t="s">
        <v>2549</v>
      </c>
      <c r="I1629" s="108" t="s">
        <v>1444</v>
      </c>
    </row>
    <row r="1630" spans="1:9" x14ac:dyDescent="0.3">
      <c r="A1630" s="108">
        <v>3100</v>
      </c>
      <c r="B1630" s="108" t="s">
        <v>2152</v>
      </c>
      <c r="C1630" s="108" t="s">
        <v>2152</v>
      </c>
      <c r="D1630" s="108" t="s">
        <v>3026</v>
      </c>
      <c r="E1630" s="108" t="s">
        <v>186</v>
      </c>
      <c r="F1630" s="108" t="s">
        <v>2549</v>
      </c>
      <c r="G1630" s="108" t="s">
        <v>2827</v>
      </c>
      <c r="H1630" s="108" t="s">
        <v>5448</v>
      </c>
      <c r="I1630" s="108" t="s">
        <v>2152</v>
      </c>
    </row>
    <row r="1631" spans="1:9" x14ac:dyDescent="0.3">
      <c r="A1631" s="108">
        <v>3216</v>
      </c>
      <c r="B1631" s="108" t="s">
        <v>3023</v>
      </c>
      <c r="C1631" s="108" t="s">
        <v>7001</v>
      </c>
      <c r="D1631" s="108" t="s">
        <v>3024</v>
      </c>
      <c r="E1631" s="108" t="s">
        <v>186</v>
      </c>
      <c r="F1631" s="108" t="s">
        <v>2549</v>
      </c>
      <c r="G1631" s="108" t="s">
        <v>2827</v>
      </c>
      <c r="H1631" s="108" t="s">
        <v>5448</v>
      </c>
      <c r="I1631" s="108" t="s">
        <v>3023</v>
      </c>
    </row>
    <row r="1632" spans="1:9" x14ac:dyDescent="0.3">
      <c r="A1632" s="108">
        <v>1478022</v>
      </c>
      <c r="B1632" s="108" t="s">
        <v>138</v>
      </c>
      <c r="C1632" s="108" t="s">
        <v>7002</v>
      </c>
      <c r="D1632" s="108" t="s">
        <v>2792</v>
      </c>
      <c r="E1632" s="108" t="s">
        <v>186</v>
      </c>
      <c r="F1632" s="108" t="s">
        <v>2549</v>
      </c>
      <c r="G1632" s="108" t="s">
        <v>2827</v>
      </c>
      <c r="H1632" s="108" t="s">
        <v>102</v>
      </c>
      <c r="I1632" s="108" t="s">
        <v>138</v>
      </c>
    </row>
    <row r="1633" spans="1:9" x14ac:dyDescent="0.3">
      <c r="A1633" s="108">
        <v>3225323</v>
      </c>
      <c r="B1633" s="108" t="s">
        <v>1465</v>
      </c>
      <c r="C1633" s="108" t="s">
        <v>7003</v>
      </c>
      <c r="D1633" s="108" t="s">
        <v>2793</v>
      </c>
      <c r="E1633" s="108" t="s">
        <v>186</v>
      </c>
      <c r="F1633" s="108" t="s">
        <v>2549</v>
      </c>
      <c r="G1633" s="108" t="s">
        <v>2827</v>
      </c>
      <c r="H1633" s="108" t="s">
        <v>102</v>
      </c>
      <c r="I1633" s="108" t="s">
        <v>1465</v>
      </c>
    </row>
    <row r="1634" spans="1:9" x14ac:dyDescent="0.3">
      <c r="A1634" s="108">
        <v>3222398</v>
      </c>
      <c r="B1634" s="108" t="s">
        <v>1452</v>
      </c>
      <c r="C1634" s="108" t="s">
        <v>7004</v>
      </c>
      <c r="D1634" s="108" t="s">
        <v>7005</v>
      </c>
      <c r="E1634" s="108" t="s">
        <v>186</v>
      </c>
      <c r="F1634" s="108" t="s">
        <v>2549</v>
      </c>
      <c r="G1634" s="108" t="s">
        <v>2827</v>
      </c>
      <c r="H1634" s="108" t="s">
        <v>2549</v>
      </c>
      <c r="I1634" s="108" t="s">
        <v>1452</v>
      </c>
    </row>
    <row r="1635" spans="1:9" x14ac:dyDescent="0.3">
      <c r="A1635" s="108">
        <v>3222403</v>
      </c>
      <c r="B1635" s="108" t="s">
        <v>2790</v>
      </c>
      <c r="C1635" s="108" t="s">
        <v>7006</v>
      </c>
      <c r="D1635" s="108" t="s">
        <v>7007</v>
      </c>
      <c r="E1635" s="108" t="s">
        <v>186</v>
      </c>
      <c r="F1635" s="108" t="s">
        <v>2549</v>
      </c>
      <c r="G1635" s="108" t="s">
        <v>2827</v>
      </c>
      <c r="H1635" s="108" t="s">
        <v>2549</v>
      </c>
      <c r="I1635" s="108" t="s">
        <v>2790</v>
      </c>
    </row>
    <row r="1636" spans="1:9" x14ac:dyDescent="0.3">
      <c r="A1636" s="108">
        <v>142638</v>
      </c>
      <c r="B1636" s="108" t="s">
        <v>2172</v>
      </c>
      <c r="C1636" s="108" t="s">
        <v>2172</v>
      </c>
      <c r="D1636" s="108" t="s">
        <v>7008</v>
      </c>
      <c r="E1636" s="108" t="s">
        <v>186</v>
      </c>
      <c r="F1636" s="108" t="s">
        <v>2549</v>
      </c>
      <c r="G1636" s="108" t="s">
        <v>2827</v>
      </c>
      <c r="H1636" s="108" t="s">
        <v>5448</v>
      </c>
      <c r="I1636" s="108" t="s">
        <v>2172</v>
      </c>
    </row>
    <row r="1637" spans="1:9" x14ac:dyDescent="0.3">
      <c r="A1637" s="108">
        <v>142650</v>
      </c>
      <c r="B1637" s="108" t="s">
        <v>3139</v>
      </c>
      <c r="C1637" s="108" t="s">
        <v>7009</v>
      </c>
      <c r="D1637" s="108" t="s">
        <v>3140</v>
      </c>
      <c r="E1637" s="108" t="s">
        <v>186</v>
      </c>
      <c r="F1637" s="108" t="s">
        <v>2549</v>
      </c>
      <c r="G1637" s="108" t="s">
        <v>2827</v>
      </c>
      <c r="H1637" s="108" t="s">
        <v>5448</v>
      </c>
      <c r="I1637" s="108" t="s">
        <v>3139</v>
      </c>
    </row>
    <row r="1638" spans="1:9" x14ac:dyDescent="0.3">
      <c r="A1638" s="108">
        <v>3099841</v>
      </c>
      <c r="B1638" s="108" t="s">
        <v>204</v>
      </c>
      <c r="C1638" s="108" t="s">
        <v>7010</v>
      </c>
      <c r="D1638" s="108" t="s">
        <v>1569</v>
      </c>
      <c r="E1638" s="108" t="s">
        <v>186</v>
      </c>
      <c r="F1638" s="108" t="s">
        <v>2549</v>
      </c>
      <c r="G1638" s="108" t="s">
        <v>2827</v>
      </c>
      <c r="H1638" s="108" t="s">
        <v>2549</v>
      </c>
      <c r="I1638" s="108" t="s">
        <v>204</v>
      </c>
    </row>
    <row r="1639" spans="1:9" x14ac:dyDescent="0.3">
      <c r="A1639" s="108">
        <v>3225709</v>
      </c>
      <c r="B1639" s="108" t="s">
        <v>1483</v>
      </c>
      <c r="C1639" s="108" t="s">
        <v>7011</v>
      </c>
      <c r="D1639" s="108" t="s">
        <v>1570</v>
      </c>
      <c r="E1639" s="108" t="s">
        <v>186</v>
      </c>
      <c r="F1639" s="108" t="s">
        <v>2549</v>
      </c>
      <c r="G1639" s="108" t="s">
        <v>2827</v>
      </c>
      <c r="H1639" s="108" t="s">
        <v>2549</v>
      </c>
      <c r="I1639" s="108" t="s">
        <v>1483</v>
      </c>
    </row>
    <row r="1640" spans="1:9" x14ac:dyDescent="0.3">
      <c r="A1640" s="108">
        <v>280373</v>
      </c>
      <c r="B1640" s="108" t="s">
        <v>2181</v>
      </c>
      <c r="C1640" s="108" t="s">
        <v>2181</v>
      </c>
      <c r="D1640" s="108" t="s">
        <v>7012</v>
      </c>
      <c r="E1640" s="108" t="s">
        <v>186</v>
      </c>
      <c r="F1640" s="108" t="s">
        <v>2549</v>
      </c>
      <c r="G1640" s="108" t="s">
        <v>2827</v>
      </c>
      <c r="H1640" s="108" t="s">
        <v>5448</v>
      </c>
      <c r="I1640" s="108" t="s">
        <v>2181</v>
      </c>
    </row>
    <row r="1641" spans="1:9" x14ac:dyDescent="0.3">
      <c r="A1641" s="108">
        <v>280377</v>
      </c>
      <c r="B1641" s="108" t="s">
        <v>3184</v>
      </c>
      <c r="C1641" s="108" t="s">
        <v>7013</v>
      </c>
      <c r="D1641" s="108" t="s">
        <v>3185</v>
      </c>
      <c r="E1641" s="108" t="s">
        <v>186</v>
      </c>
      <c r="F1641" s="108" t="s">
        <v>2549</v>
      </c>
      <c r="G1641" s="108" t="s">
        <v>2827</v>
      </c>
      <c r="H1641" s="108" t="s">
        <v>5448</v>
      </c>
      <c r="I1641" s="108" t="s">
        <v>3184</v>
      </c>
    </row>
    <row r="1642" spans="1:9" x14ac:dyDescent="0.3">
      <c r="A1642" s="108">
        <v>3154</v>
      </c>
      <c r="B1642" s="108" t="s">
        <v>2147</v>
      </c>
      <c r="C1642" s="108" t="s">
        <v>2147</v>
      </c>
      <c r="D1642" s="108" t="s">
        <v>3001</v>
      </c>
      <c r="E1642" s="108" t="s">
        <v>186</v>
      </c>
      <c r="F1642" s="108" t="s">
        <v>2549</v>
      </c>
      <c r="G1642" s="108" t="s">
        <v>2827</v>
      </c>
      <c r="H1642" s="108" t="s">
        <v>5448</v>
      </c>
      <c r="I1642" s="108" t="s">
        <v>2147</v>
      </c>
    </row>
    <row r="1643" spans="1:9" x14ac:dyDescent="0.3">
      <c r="A1643" s="108">
        <v>3219</v>
      </c>
      <c r="B1643" s="108" t="s">
        <v>2998</v>
      </c>
      <c r="C1643" s="108" t="s">
        <v>7014</v>
      </c>
      <c r="D1643" s="108" t="s">
        <v>2999</v>
      </c>
      <c r="E1643" s="108" t="s">
        <v>186</v>
      </c>
      <c r="F1643" s="108" t="s">
        <v>2549</v>
      </c>
      <c r="G1643" s="108" t="s">
        <v>2827</v>
      </c>
      <c r="H1643" s="108" t="s">
        <v>5448</v>
      </c>
      <c r="I1643" s="108" t="s">
        <v>2998</v>
      </c>
    </row>
    <row r="1644" spans="1:9" x14ac:dyDescent="0.3">
      <c r="A1644" s="108">
        <v>3103142</v>
      </c>
      <c r="B1644" s="108" t="s">
        <v>200</v>
      </c>
      <c r="C1644" s="108" t="s">
        <v>7015</v>
      </c>
      <c r="D1644" s="108" t="s">
        <v>1525</v>
      </c>
      <c r="E1644" s="108" t="s">
        <v>186</v>
      </c>
      <c r="F1644" s="108" t="s">
        <v>2549</v>
      </c>
      <c r="G1644" s="108" t="s">
        <v>2827</v>
      </c>
      <c r="H1644" s="108" t="s">
        <v>2549</v>
      </c>
      <c r="I1644" s="108" t="s">
        <v>200</v>
      </c>
    </row>
    <row r="1645" spans="1:9" x14ac:dyDescent="0.3">
      <c r="A1645" s="108">
        <v>3225240</v>
      </c>
      <c r="B1645" s="108" t="s">
        <v>1460</v>
      </c>
      <c r="C1645" s="108" t="s">
        <v>7016</v>
      </c>
      <c r="D1645" s="108" t="s">
        <v>1526</v>
      </c>
      <c r="E1645" s="108" t="s">
        <v>186</v>
      </c>
      <c r="F1645" s="108" t="s">
        <v>2549</v>
      </c>
      <c r="G1645" s="108" t="s">
        <v>2827</v>
      </c>
      <c r="H1645" s="108" t="s">
        <v>2549</v>
      </c>
      <c r="I1645" s="108" t="s">
        <v>1460</v>
      </c>
    </row>
    <row r="1646" spans="1:9" x14ac:dyDescent="0.3">
      <c r="A1646" s="108">
        <v>3157</v>
      </c>
      <c r="B1646" s="108" t="s">
        <v>2148</v>
      </c>
      <c r="C1646" s="108" t="s">
        <v>2148</v>
      </c>
      <c r="D1646" s="108" t="s">
        <v>3006</v>
      </c>
      <c r="E1646" s="108" t="s">
        <v>186</v>
      </c>
      <c r="F1646" s="108" t="s">
        <v>2549</v>
      </c>
      <c r="G1646" s="108" t="s">
        <v>2827</v>
      </c>
      <c r="H1646" s="108" t="s">
        <v>5448</v>
      </c>
      <c r="I1646" s="108" t="s">
        <v>2148</v>
      </c>
    </row>
    <row r="1647" spans="1:9" x14ac:dyDescent="0.3">
      <c r="A1647" s="108">
        <v>3222</v>
      </c>
      <c r="B1647" s="108" t="s">
        <v>3003</v>
      </c>
      <c r="C1647" s="108" t="s">
        <v>7017</v>
      </c>
      <c r="D1647" s="108" t="s">
        <v>3004</v>
      </c>
      <c r="E1647" s="108" t="s">
        <v>186</v>
      </c>
      <c r="F1647" s="108" t="s">
        <v>2549</v>
      </c>
      <c r="G1647" s="108" t="s">
        <v>2827</v>
      </c>
      <c r="H1647" s="108" t="s">
        <v>5448</v>
      </c>
      <c r="I1647" s="108" t="s">
        <v>3003</v>
      </c>
    </row>
    <row r="1648" spans="1:9" x14ac:dyDescent="0.3">
      <c r="A1648" s="108">
        <v>3103148</v>
      </c>
      <c r="B1648" s="108" t="s">
        <v>199</v>
      </c>
      <c r="C1648" s="108" t="s">
        <v>7018</v>
      </c>
      <c r="D1648" s="108" t="s">
        <v>1527</v>
      </c>
      <c r="E1648" s="108" t="s">
        <v>186</v>
      </c>
      <c r="F1648" s="108" t="s">
        <v>2549</v>
      </c>
      <c r="G1648" s="108" t="s">
        <v>2827</v>
      </c>
      <c r="H1648" s="108" t="s">
        <v>2549</v>
      </c>
      <c r="I1648" s="108" t="s">
        <v>199</v>
      </c>
    </row>
    <row r="1649" spans="1:9" x14ac:dyDescent="0.3">
      <c r="A1649" s="108">
        <v>3225248</v>
      </c>
      <c r="B1649" s="108" t="s">
        <v>1461</v>
      </c>
      <c r="C1649" s="108" t="s">
        <v>7019</v>
      </c>
      <c r="D1649" s="108" t="s">
        <v>1528</v>
      </c>
      <c r="E1649" s="108" t="s">
        <v>186</v>
      </c>
      <c r="F1649" s="108" t="s">
        <v>2549</v>
      </c>
      <c r="G1649" s="108" t="s">
        <v>2827</v>
      </c>
      <c r="H1649" s="108" t="s">
        <v>2549</v>
      </c>
      <c r="I1649" s="108" t="s">
        <v>1461</v>
      </c>
    </row>
    <row r="1650" spans="1:9" x14ac:dyDescent="0.3">
      <c r="A1650" s="108">
        <v>3094</v>
      </c>
      <c r="B1650" s="108" t="s">
        <v>2143</v>
      </c>
      <c r="C1650" s="108" t="s">
        <v>2143</v>
      </c>
      <c r="D1650" s="108" t="s">
        <v>2931</v>
      </c>
      <c r="E1650" s="108" t="s">
        <v>186</v>
      </c>
      <c r="F1650" s="108" t="s">
        <v>2549</v>
      </c>
      <c r="G1650" s="108" t="s">
        <v>2827</v>
      </c>
      <c r="H1650" s="108" t="s">
        <v>5448</v>
      </c>
      <c r="I1650" s="108" t="s">
        <v>2930</v>
      </c>
    </row>
    <row r="1651" spans="1:9" x14ac:dyDescent="0.3">
      <c r="A1651" s="108">
        <v>4104</v>
      </c>
      <c r="B1651" s="108" t="s">
        <v>2551</v>
      </c>
      <c r="C1651" s="108" t="s">
        <v>7020</v>
      </c>
      <c r="D1651" s="108" t="s">
        <v>3441</v>
      </c>
      <c r="E1651" s="108" t="s">
        <v>186</v>
      </c>
      <c r="F1651" s="108" t="s">
        <v>2549</v>
      </c>
      <c r="G1651" s="108" t="s">
        <v>2827</v>
      </c>
      <c r="H1651" s="108" t="s">
        <v>414</v>
      </c>
      <c r="I1651" s="108" t="s">
        <v>2551</v>
      </c>
    </row>
    <row r="1652" spans="1:9" x14ac:dyDescent="0.3">
      <c r="A1652" s="108">
        <v>2271</v>
      </c>
      <c r="B1652" s="108" t="s">
        <v>2917</v>
      </c>
      <c r="C1652" s="108" t="s">
        <v>2917</v>
      </c>
      <c r="D1652" s="108" t="s">
        <v>2918</v>
      </c>
      <c r="E1652" s="108" t="s">
        <v>186</v>
      </c>
      <c r="F1652" s="108" t="s">
        <v>2549</v>
      </c>
      <c r="G1652" s="108" t="s">
        <v>2827</v>
      </c>
      <c r="H1652" s="108" t="s">
        <v>5448</v>
      </c>
      <c r="I1652" s="108" t="s">
        <v>2917</v>
      </c>
    </row>
    <row r="1653" spans="1:9" x14ac:dyDescent="0.3">
      <c r="A1653" s="108">
        <v>1478025</v>
      </c>
      <c r="B1653" s="108" t="s">
        <v>142</v>
      </c>
      <c r="C1653" s="108" t="s">
        <v>7021</v>
      </c>
      <c r="D1653" s="108" t="s">
        <v>1542</v>
      </c>
      <c r="E1653" s="108" t="s">
        <v>186</v>
      </c>
      <c r="F1653" s="108" t="s">
        <v>2549</v>
      </c>
      <c r="G1653" s="108" t="s">
        <v>2827</v>
      </c>
      <c r="H1653" s="108" t="s">
        <v>102</v>
      </c>
      <c r="I1653" s="108" t="s">
        <v>142</v>
      </c>
    </row>
    <row r="1654" spans="1:9" x14ac:dyDescent="0.3">
      <c r="A1654" s="108">
        <v>3225367</v>
      </c>
      <c r="B1654" s="108" t="s">
        <v>1469</v>
      </c>
      <c r="C1654" s="108" t="s">
        <v>7022</v>
      </c>
      <c r="D1654" s="108" t="s">
        <v>1541</v>
      </c>
      <c r="E1654" s="108" t="s">
        <v>186</v>
      </c>
      <c r="F1654" s="108" t="s">
        <v>2549</v>
      </c>
      <c r="G1654" s="108" t="s">
        <v>2827</v>
      </c>
      <c r="H1654" s="108" t="s">
        <v>102</v>
      </c>
      <c r="I1654" s="108" t="s">
        <v>1469</v>
      </c>
    </row>
    <row r="1655" spans="1:9" x14ac:dyDescent="0.3">
      <c r="A1655" s="108">
        <v>3222459</v>
      </c>
      <c r="B1655" s="108" t="s">
        <v>1615</v>
      </c>
      <c r="C1655" s="108" t="s">
        <v>7023</v>
      </c>
      <c r="D1655" s="108" t="s">
        <v>1604</v>
      </c>
      <c r="E1655" s="108" t="s">
        <v>186</v>
      </c>
      <c r="F1655" s="108" t="s">
        <v>2549</v>
      </c>
      <c r="G1655" s="108" t="s">
        <v>377</v>
      </c>
      <c r="H1655" s="108" t="s">
        <v>2549</v>
      </c>
      <c r="I1655" s="108" t="s">
        <v>1615</v>
      </c>
    </row>
    <row r="1656" spans="1:9" x14ac:dyDescent="0.3">
      <c r="A1656" s="108">
        <v>3222464</v>
      </c>
      <c r="B1656" s="108" t="s">
        <v>1614</v>
      </c>
      <c r="C1656" s="108" t="s">
        <v>7024</v>
      </c>
      <c r="D1656" s="108" t="s">
        <v>7025</v>
      </c>
      <c r="E1656" s="108" t="s">
        <v>186</v>
      </c>
      <c r="F1656" s="108" t="s">
        <v>2549</v>
      </c>
      <c r="G1656" s="108" t="s">
        <v>377</v>
      </c>
      <c r="H1656" s="108" t="s">
        <v>2549</v>
      </c>
      <c r="I1656" s="108" t="s">
        <v>1614</v>
      </c>
    </row>
    <row r="1657" spans="1:9" x14ac:dyDescent="0.3">
      <c r="A1657" s="108">
        <v>2274</v>
      </c>
      <c r="B1657" s="108" t="s">
        <v>2922</v>
      </c>
      <c r="C1657" s="108" t="s">
        <v>2922</v>
      </c>
      <c r="D1657" s="108" t="s">
        <v>2923</v>
      </c>
      <c r="E1657" s="108" t="s">
        <v>186</v>
      </c>
      <c r="F1657" s="108" t="s">
        <v>2549</v>
      </c>
      <c r="G1657" s="108" t="s">
        <v>2827</v>
      </c>
      <c r="H1657" s="108" t="s">
        <v>5448</v>
      </c>
      <c r="I1657" s="108" t="s">
        <v>2922</v>
      </c>
    </row>
    <row r="1658" spans="1:9" x14ac:dyDescent="0.3">
      <c r="A1658" s="108">
        <v>1478037</v>
      </c>
      <c r="B1658" s="108" t="s">
        <v>141</v>
      </c>
      <c r="C1658" s="108" t="s">
        <v>7026</v>
      </c>
      <c r="D1658" s="108" t="s">
        <v>1537</v>
      </c>
      <c r="E1658" s="108" t="s">
        <v>186</v>
      </c>
      <c r="F1658" s="108" t="s">
        <v>2549</v>
      </c>
      <c r="G1658" s="108" t="s">
        <v>2827</v>
      </c>
      <c r="H1658" s="108" t="s">
        <v>102</v>
      </c>
      <c r="I1658" s="108" t="s">
        <v>141</v>
      </c>
    </row>
    <row r="1659" spans="1:9" x14ac:dyDescent="0.3">
      <c r="A1659" s="108">
        <v>3225342</v>
      </c>
      <c r="B1659" s="108" t="s">
        <v>1467</v>
      </c>
      <c r="C1659" s="108" t="s">
        <v>7027</v>
      </c>
      <c r="D1659" s="108" t="s">
        <v>1538</v>
      </c>
      <c r="E1659" s="108" t="s">
        <v>186</v>
      </c>
      <c r="F1659" s="108" t="s">
        <v>2549</v>
      </c>
      <c r="G1659" s="108" t="s">
        <v>2827</v>
      </c>
      <c r="H1659" s="108" t="s">
        <v>102</v>
      </c>
      <c r="I1659" s="108" t="s">
        <v>1467</v>
      </c>
    </row>
    <row r="1660" spans="1:9" x14ac:dyDescent="0.3">
      <c r="A1660" s="108">
        <v>3222431</v>
      </c>
      <c r="B1660" s="108" t="s">
        <v>1613</v>
      </c>
      <c r="C1660" s="108" t="s">
        <v>7028</v>
      </c>
      <c r="D1660" s="108" t="s">
        <v>1602</v>
      </c>
      <c r="E1660" s="108" t="s">
        <v>186</v>
      </c>
      <c r="F1660" s="108" t="s">
        <v>2549</v>
      </c>
      <c r="G1660" s="108" t="s">
        <v>2827</v>
      </c>
      <c r="H1660" s="108" t="s">
        <v>2549</v>
      </c>
      <c r="I1660" s="108" t="s">
        <v>1613</v>
      </c>
    </row>
    <row r="1661" spans="1:9" x14ac:dyDescent="0.3">
      <c r="A1661" s="108">
        <v>3222439</v>
      </c>
      <c r="B1661" s="108" t="s">
        <v>1612</v>
      </c>
      <c r="C1661" s="108" t="s">
        <v>7029</v>
      </c>
      <c r="D1661" s="108" t="s">
        <v>7030</v>
      </c>
      <c r="E1661" s="108" t="s">
        <v>186</v>
      </c>
      <c r="F1661" s="108" t="s">
        <v>2549</v>
      </c>
      <c r="G1661" s="108" t="s">
        <v>2827</v>
      </c>
      <c r="H1661" s="108" t="s">
        <v>2549</v>
      </c>
      <c r="I1661" s="108" t="s">
        <v>1612</v>
      </c>
    </row>
    <row r="1662" spans="1:9" x14ac:dyDescent="0.3">
      <c r="A1662" s="108">
        <v>142780</v>
      </c>
      <c r="B1662" s="108" t="s">
        <v>2161</v>
      </c>
      <c r="C1662" s="108" t="s">
        <v>2161</v>
      </c>
      <c r="D1662" s="108" t="s">
        <v>7031</v>
      </c>
      <c r="E1662" s="108" t="s">
        <v>186</v>
      </c>
      <c r="F1662" s="108" t="s">
        <v>2549</v>
      </c>
      <c r="G1662" s="108" t="s">
        <v>2827</v>
      </c>
      <c r="H1662" s="108" t="s">
        <v>5448</v>
      </c>
      <c r="I1662" s="108" t="s">
        <v>2161</v>
      </c>
    </row>
    <row r="1663" spans="1:9" x14ac:dyDescent="0.3">
      <c r="A1663" s="108">
        <v>3100204</v>
      </c>
      <c r="B1663" s="108" t="s">
        <v>230</v>
      </c>
      <c r="C1663" s="108" t="s">
        <v>230</v>
      </c>
      <c r="D1663" s="108" t="s">
        <v>5088</v>
      </c>
      <c r="E1663" s="108" t="s">
        <v>186</v>
      </c>
      <c r="F1663" s="108" t="s">
        <v>2549</v>
      </c>
      <c r="G1663" s="108" t="s">
        <v>377</v>
      </c>
      <c r="H1663" s="108" t="s">
        <v>2549</v>
      </c>
      <c r="I1663" s="108" t="s">
        <v>230</v>
      </c>
    </row>
    <row r="1664" spans="1:9" x14ac:dyDescent="0.3">
      <c r="A1664" s="108">
        <v>3100275</v>
      </c>
      <c r="B1664" s="108" t="s">
        <v>232</v>
      </c>
      <c r="C1664" s="108" t="s">
        <v>232</v>
      </c>
      <c r="D1664" s="108" t="s">
        <v>5089</v>
      </c>
      <c r="E1664" s="108" t="s">
        <v>186</v>
      </c>
      <c r="F1664" s="108" t="s">
        <v>2549</v>
      </c>
      <c r="G1664" s="108" t="s">
        <v>377</v>
      </c>
      <c r="H1664" s="108" t="s">
        <v>2549</v>
      </c>
      <c r="I1664" s="108" t="s">
        <v>232</v>
      </c>
    </row>
    <row r="1665" spans="1:9" x14ac:dyDescent="0.3">
      <c r="A1665" s="108">
        <v>142792</v>
      </c>
      <c r="B1665" s="108" t="s">
        <v>3084</v>
      </c>
      <c r="C1665" s="108" t="s">
        <v>7032</v>
      </c>
      <c r="D1665" s="108" t="s">
        <v>3085</v>
      </c>
      <c r="E1665" s="108" t="s">
        <v>186</v>
      </c>
      <c r="F1665" s="108" t="s">
        <v>2549</v>
      </c>
      <c r="G1665" s="108" t="s">
        <v>2827</v>
      </c>
      <c r="H1665" s="108" t="s">
        <v>5448</v>
      </c>
      <c r="I1665" s="108" t="s">
        <v>3084</v>
      </c>
    </row>
    <row r="1666" spans="1:9" x14ac:dyDescent="0.3">
      <c r="A1666" s="108">
        <v>3127</v>
      </c>
      <c r="B1666" s="108" t="s">
        <v>2144</v>
      </c>
      <c r="C1666" s="108" t="s">
        <v>2144</v>
      </c>
      <c r="D1666" s="108" t="s">
        <v>2986</v>
      </c>
      <c r="E1666" s="108" t="s">
        <v>186</v>
      </c>
      <c r="F1666" s="108" t="s">
        <v>2549</v>
      </c>
      <c r="G1666" s="108" t="s">
        <v>2827</v>
      </c>
      <c r="H1666" s="108" t="s">
        <v>5448</v>
      </c>
      <c r="I1666" s="108" t="s">
        <v>2144</v>
      </c>
    </row>
    <row r="1667" spans="1:9" x14ac:dyDescent="0.3">
      <c r="A1667" s="108">
        <v>1477910</v>
      </c>
      <c r="B1667" s="108" t="s">
        <v>130</v>
      </c>
      <c r="C1667" s="108" t="s">
        <v>7033</v>
      </c>
      <c r="D1667" s="108" t="s">
        <v>1517</v>
      </c>
      <c r="E1667" s="108" t="s">
        <v>186</v>
      </c>
      <c r="F1667" s="108" t="s">
        <v>2549</v>
      </c>
      <c r="G1667" s="108" t="s">
        <v>2827</v>
      </c>
      <c r="H1667" s="108" t="s">
        <v>102</v>
      </c>
      <c r="I1667" s="108" t="s">
        <v>130</v>
      </c>
    </row>
    <row r="1668" spans="1:9" x14ac:dyDescent="0.3">
      <c r="A1668" s="108">
        <v>3222572</v>
      </c>
      <c r="B1668" s="108" t="s">
        <v>1456</v>
      </c>
      <c r="C1668" s="108" t="s">
        <v>7034</v>
      </c>
      <c r="D1668" s="108" t="s">
        <v>1518</v>
      </c>
      <c r="E1668" s="108" t="s">
        <v>186</v>
      </c>
      <c r="F1668" s="108" t="s">
        <v>2549</v>
      </c>
      <c r="G1668" s="108" t="s">
        <v>2827</v>
      </c>
      <c r="H1668" s="108" t="s">
        <v>102</v>
      </c>
      <c r="I1668" s="108" t="s">
        <v>1456</v>
      </c>
    </row>
    <row r="1669" spans="1:9" x14ac:dyDescent="0.3">
      <c r="A1669" s="108">
        <v>3222336</v>
      </c>
      <c r="B1669" s="108" t="s">
        <v>1611</v>
      </c>
      <c r="C1669" s="108" t="s">
        <v>7035</v>
      </c>
      <c r="D1669" s="108" t="s">
        <v>1597</v>
      </c>
      <c r="E1669" s="108" t="s">
        <v>186</v>
      </c>
      <c r="F1669" s="108" t="s">
        <v>2549</v>
      </c>
      <c r="G1669" s="108" t="s">
        <v>2827</v>
      </c>
      <c r="H1669" s="108" t="s">
        <v>2549</v>
      </c>
      <c r="I1669" s="108" t="s">
        <v>1611</v>
      </c>
    </row>
    <row r="1670" spans="1:9" x14ac:dyDescent="0.3">
      <c r="A1670" s="108">
        <v>3222345</v>
      </c>
      <c r="B1670" s="108" t="s">
        <v>1610</v>
      </c>
      <c r="C1670" s="108" t="s">
        <v>7036</v>
      </c>
      <c r="D1670" s="108" t="s">
        <v>7037</v>
      </c>
      <c r="E1670" s="108" t="s">
        <v>186</v>
      </c>
      <c r="F1670" s="108" t="s">
        <v>2549</v>
      </c>
      <c r="G1670" s="108" t="s">
        <v>2827</v>
      </c>
      <c r="H1670" s="108" t="s">
        <v>2549</v>
      </c>
      <c r="I1670" s="108" t="s">
        <v>1610</v>
      </c>
    </row>
    <row r="1671" spans="1:9" x14ac:dyDescent="0.3">
      <c r="A1671" s="108">
        <v>3238</v>
      </c>
      <c r="B1671" s="108" t="s">
        <v>2983</v>
      </c>
      <c r="C1671" s="108" t="s">
        <v>7038</v>
      </c>
      <c r="D1671" s="108" t="s">
        <v>2984</v>
      </c>
      <c r="E1671" s="108" t="s">
        <v>186</v>
      </c>
      <c r="F1671" s="108" t="s">
        <v>2549</v>
      </c>
      <c r="G1671" s="108" t="s">
        <v>2827</v>
      </c>
      <c r="H1671" s="108" t="s">
        <v>5448</v>
      </c>
      <c r="I1671" s="108" t="s">
        <v>2982</v>
      </c>
    </row>
    <row r="1672" spans="1:9" x14ac:dyDescent="0.3">
      <c r="A1672" s="108">
        <v>4206</v>
      </c>
      <c r="B1672" s="108" t="s">
        <v>5090</v>
      </c>
      <c r="C1672" s="108" t="s">
        <v>5090</v>
      </c>
      <c r="D1672" s="108" t="s">
        <v>7040</v>
      </c>
      <c r="E1672" s="108" t="s">
        <v>1256</v>
      </c>
      <c r="F1672" s="108"/>
      <c r="G1672" s="108" t="s">
        <v>377</v>
      </c>
      <c r="H1672" s="108" t="s">
        <v>2549</v>
      </c>
      <c r="I1672" s="108" t="s">
        <v>5090</v>
      </c>
    </row>
    <row r="1673" spans="1:9" x14ac:dyDescent="0.3">
      <c r="A1673" s="108">
        <v>32114</v>
      </c>
      <c r="B1673" s="108" t="s">
        <v>3488</v>
      </c>
      <c r="C1673" s="108" t="s">
        <v>7041</v>
      </c>
      <c r="D1673" s="108" t="s">
        <v>3489</v>
      </c>
      <c r="E1673" s="108" t="s">
        <v>1256</v>
      </c>
      <c r="F1673" s="108"/>
      <c r="G1673" s="108" t="s">
        <v>377</v>
      </c>
      <c r="H1673" s="108" t="s">
        <v>2549</v>
      </c>
      <c r="I1673" s="108" t="s">
        <v>3488</v>
      </c>
    </row>
    <row r="1674" spans="1:9" x14ac:dyDescent="0.3">
      <c r="A1674" s="108">
        <v>32118</v>
      </c>
      <c r="B1674" s="108" t="s">
        <v>3490</v>
      </c>
      <c r="C1674" s="108" t="s">
        <v>7042</v>
      </c>
      <c r="D1674" s="108" t="s">
        <v>3491</v>
      </c>
      <c r="E1674" s="108" t="s">
        <v>1256</v>
      </c>
      <c r="F1674" s="108"/>
      <c r="G1674" s="108" t="s">
        <v>377</v>
      </c>
      <c r="H1674" s="108" t="s">
        <v>2549</v>
      </c>
      <c r="I1674" s="108" t="s">
        <v>3490</v>
      </c>
    </row>
    <row r="1675" spans="1:9" x14ac:dyDescent="0.3">
      <c r="A1675" s="108">
        <v>32122</v>
      </c>
      <c r="B1675" s="108" t="s">
        <v>2230</v>
      </c>
      <c r="C1675" s="108" t="s">
        <v>7043</v>
      </c>
      <c r="D1675" s="108" t="s">
        <v>3493</v>
      </c>
      <c r="E1675" s="108" t="s">
        <v>1256</v>
      </c>
      <c r="F1675" s="108"/>
      <c r="G1675" s="108" t="s">
        <v>377</v>
      </c>
      <c r="H1675" s="108" t="s">
        <v>2833</v>
      </c>
      <c r="I1675" s="108" t="s">
        <v>2230</v>
      </c>
    </row>
    <row r="1676" spans="1:9" x14ac:dyDescent="0.3">
      <c r="A1676" s="108">
        <v>142668</v>
      </c>
      <c r="B1676" s="108" t="s">
        <v>2173</v>
      </c>
      <c r="C1676" s="108" t="s">
        <v>2173</v>
      </c>
      <c r="D1676" s="108" t="s">
        <v>7044</v>
      </c>
      <c r="E1676" s="108" t="s">
        <v>186</v>
      </c>
      <c r="F1676" s="108" t="s">
        <v>2549</v>
      </c>
      <c r="G1676" s="108" t="s">
        <v>2827</v>
      </c>
      <c r="H1676" s="108" t="s">
        <v>5448</v>
      </c>
      <c r="I1676" s="108" t="s">
        <v>2173</v>
      </c>
    </row>
    <row r="1677" spans="1:9" x14ac:dyDescent="0.3">
      <c r="A1677" s="108">
        <v>142680</v>
      </c>
      <c r="B1677" s="108" t="s">
        <v>3144</v>
      </c>
      <c r="C1677" s="108" t="s">
        <v>7045</v>
      </c>
      <c r="D1677" s="108" t="s">
        <v>3145</v>
      </c>
      <c r="E1677" s="108" t="s">
        <v>186</v>
      </c>
      <c r="F1677" s="108" t="s">
        <v>2549</v>
      </c>
      <c r="G1677" s="108" t="s">
        <v>2827</v>
      </c>
      <c r="H1677" s="108" t="s">
        <v>5448</v>
      </c>
      <c r="I1677" s="108" t="s">
        <v>3144</v>
      </c>
    </row>
    <row r="1678" spans="1:9" x14ac:dyDescent="0.3">
      <c r="A1678" s="108">
        <v>3100075</v>
      </c>
      <c r="B1678" s="108" t="s">
        <v>217</v>
      </c>
      <c r="C1678" s="108" t="s">
        <v>7046</v>
      </c>
      <c r="D1678" s="108" t="s">
        <v>1581</v>
      </c>
      <c r="E1678" s="108" t="s">
        <v>186</v>
      </c>
      <c r="F1678" s="108" t="s">
        <v>2549</v>
      </c>
      <c r="G1678" s="108" t="s">
        <v>2827</v>
      </c>
      <c r="H1678" s="108" t="s">
        <v>2549</v>
      </c>
      <c r="I1678" s="108" t="s">
        <v>217</v>
      </c>
    </row>
    <row r="1679" spans="1:9" x14ac:dyDescent="0.3">
      <c r="A1679" s="108">
        <v>3225775</v>
      </c>
      <c r="B1679" s="108" t="s">
        <v>1489</v>
      </c>
      <c r="C1679" s="108" t="s">
        <v>7047</v>
      </c>
      <c r="D1679" s="108" t="s">
        <v>1582</v>
      </c>
      <c r="E1679" s="108" t="s">
        <v>186</v>
      </c>
      <c r="F1679" s="108" t="s">
        <v>2549</v>
      </c>
      <c r="G1679" s="108" t="s">
        <v>2827</v>
      </c>
      <c r="H1679" s="108" t="s">
        <v>2549</v>
      </c>
      <c r="I1679" s="108" t="s">
        <v>1489</v>
      </c>
    </row>
    <row r="1680" spans="1:9" x14ac:dyDescent="0.3">
      <c r="A1680" s="108">
        <v>3100099</v>
      </c>
      <c r="B1680" s="108" t="s">
        <v>218</v>
      </c>
      <c r="C1680" s="108" t="s">
        <v>7048</v>
      </c>
      <c r="D1680" s="108" t="s">
        <v>1583</v>
      </c>
      <c r="E1680" s="108" t="s">
        <v>186</v>
      </c>
      <c r="F1680" s="108" t="s">
        <v>2549</v>
      </c>
      <c r="G1680" s="108" t="s">
        <v>2827</v>
      </c>
      <c r="H1680" s="108" t="s">
        <v>2549</v>
      </c>
      <c r="I1680" s="108" t="s">
        <v>218</v>
      </c>
    </row>
    <row r="1681" spans="1:9" x14ac:dyDescent="0.3">
      <c r="A1681" s="108">
        <v>3225780</v>
      </c>
      <c r="B1681" s="108" t="s">
        <v>1490</v>
      </c>
      <c r="C1681" s="108" t="s">
        <v>7049</v>
      </c>
      <c r="D1681" s="108" t="s">
        <v>1584</v>
      </c>
      <c r="E1681" s="108" t="s">
        <v>186</v>
      </c>
      <c r="F1681" s="108" t="s">
        <v>2549</v>
      </c>
      <c r="G1681" s="108" t="s">
        <v>2827</v>
      </c>
      <c r="H1681" s="108" t="s">
        <v>2549</v>
      </c>
      <c r="I1681" s="108" t="s">
        <v>1490</v>
      </c>
    </row>
    <row r="1682" spans="1:9" x14ac:dyDescent="0.3">
      <c r="A1682" s="108">
        <v>3148</v>
      </c>
      <c r="B1682" s="108" t="s">
        <v>2145</v>
      </c>
      <c r="C1682" s="108" t="s">
        <v>2145</v>
      </c>
      <c r="D1682" s="108" t="s">
        <v>2991</v>
      </c>
      <c r="E1682" s="108" t="s">
        <v>186</v>
      </c>
      <c r="F1682" s="108" t="s">
        <v>2549</v>
      </c>
      <c r="G1682" s="108" t="s">
        <v>2827</v>
      </c>
      <c r="H1682" s="108" t="s">
        <v>5448</v>
      </c>
      <c r="I1682" s="108" t="s">
        <v>2145</v>
      </c>
    </row>
    <row r="1683" spans="1:9" x14ac:dyDescent="0.3">
      <c r="A1683" s="108">
        <v>3244</v>
      </c>
      <c r="B1683" s="108" t="s">
        <v>2988</v>
      </c>
      <c r="C1683" s="108" t="s">
        <v>7050</v>
      </c>
      <c r="D1683" s="108" t="s">
        <v>2989</v>
      </c>
      <c r="E1683" s="108" t="s">
        <v>186</v>
      </c>
      <c r="F1683" s="108" t="s">
        <v>2549</v>
      </c>
      <c r="G1683" s="108" t="s">
        <v>2827</v>
      </c>
      <c r="H1683" s="108" t="s">
        <v>5448</v>
      </c>
      <c r="I1683" s="108" t="s">
        <v>2988</v>
      </c>
    </row>
    <row r="1684" spans="1:9" x14ac:dyDescent="0.3">
      <c r="A1684" s="108">
        <v>3103066</v>
      </c>
      <c r="B1684" s="108" t="s">
        <v>234</v>
      </c>
      <c r="C1684" s="108" t="s">
        <v>7051</v>
      </c>
      <c r="D1684" s="108" t="s">
        <v>1519</v>
      </c>
      <c r="E1684" s="108" t="s">
        <v>186</v>
      </c>
      <c r="F1684" s="108" t="s">
        <v>2549</v>
      </c>
      <c r="G1684" s="108" t="s">
        <v>2827</v>
      </c>
      <c r="H1684" s="108" t="s">
        <v>2549</v>
      </c>
      <c r="I1684" s="108" t="s">
        <v>234</v>
      </c>
    </row>
    <row r="1685" spans="1:9" x14ac:dyDescent="0.3">
      <c r="A1685" s="108">
        <v>3225210</v>
      </c>
      <c r="B1685" s="108" t="s">
        <v>1457</v>
      </c>
      <c r="C1685" s="108" t="s">
        <v>7052</v>
      </c>
      <c r="D1685" s="108" t="s">
        <v>1520</v>
      </c>
      <c r="E1685" s="108" t="s">
        <v>186</v>
      </c>
      <c r="F1685" s="108" t="s">
        <v>2549</v>
      </c>
      <c r="G1685" s="108" t="s">
        <v>2827</v>
      </c>
      <c r="H1685" s="108" t="s">
        <v>2549</v>
      </c>
      <c r="I1685" s="108" t="s">
        <v>1457</v>
      </c>
    </row>
    <row r="1686" spans="1:9" x14ac:dyDescent="0.3">
      <c r="A1686" s="108">
        <v>3151</v>
      </c>
      <c r="B1686" s="108" t="s">
        <v>2146</v>
      </c>
      <c r="C1686" s="108" t="s">
        <v>2146</v>
      </c>
      <c r="D1686" s="108" t="s">
        <v>2996</v>
      </c>
      <c r="E1686" s="108" t="s">
        <v>186</v>
      </c>
      <c r="F1686" s="108" t="s">
        <v>2549</v>
      </c>
      <c r="G1686" s="108" t="s">
        <v>2827</v>
      </c>
      <c r="H1686" s="108" t="s">
        <v>5448</v>
      </c>
      <c r="I1686" s="108" t="s">
        <v>2146</v>
      </c>
    </row>
    <row r="1687" spans="1:9" x14ac:dyDescent="0.3">
      <c r="A1687" s="108">
        <v>3247</v>
      </c>
      <c r="B1687" s="108" t="s">
        <v>2993</v>
      </c>
      <c r="C1687" s="108" t="s">
        <v>7053</v>
      </c>
      <c r="D1687" s="108" t="s">
        <v>2994</v>
      </c>
      <c r="E1687" s="108" t="s">
        <v>186</v>
      </c>
      <c r="F1687" s="108" t="s">
        <v>2549</v>
      </c>
      <c r="G1687" s="108" t="s">
        <v>2827</v>
      </c>
      <c r="H1687" s="108" t="s">
        <v>5448</v>
      </c>
      <c r="I1687" s="108" t="s">
        <v>2993</v>
      </c>
    </row>
    <row r="1688" spans="1:9" x14ac:dyDescent="0.3">
      <c r="A1688" s="108">
        <v>3103129</v>
      </c>
      <c r="B1688" s="108" t="s">
        <v>235</v>
      </c>
      <c r="C1688" s="108" t="s">
        <v>7054</v>
      </c>
      <c r="D1688" s="108" t="s">
        <v>1521</v>
      </c>
      <c r="E1688" s="108" t="s">
        <v>186</v>
      </c>
      <c r="F1688" s="108" t="s">
        <v>2549</v>
      </c>
      <c r="G1688" s="108" t="s">
        <v>2827</v>
      </c>
      <c r="H1688" s="108" t="s">
        <v>2549</v>
      </c>
      <c r="I1688" s="108" t="s">
        <v>235</v>
      </c>
    </row>
    <row r="1689" spans="1:9" x14ac:dyDescent="0.3">
      <c r="A1689" s="108">
        <v>3225219</v>
      </c>
      <c r="B1689" s="108" t="s">
        <v>1458</v>
      </c>
      <c r="C1689" s="108" t="s">
        <v>7055</v>
      </c>
      <c r="D1689" s="108" t="s">
        <v>1522</v>
      </c>
      <c r="E1689" s="108" t="s">
        <v>186</v>
      </c>
      <c r="F1689" s="108" t="s">
        <v>2549</v>
      </c>
      <c r="G1689" s="108" t="s">
        <v>2827</v>
      </c>
      <c r="H1689" s="108" t="s">
        <v>2549</v>
      </c>
      <c r="I1689" s="108" t="s">
        <v>1458</v>
      </c>
    </row>
    <row r="1690" spans="1:9" x14ac:dyDescent="0.3">
      <c r="A1690" s="108">
        <v>3103135</v>
      </c>
      <c r="B1690" s="108" t="s">
        <v>236</v>
      </c>
      <c r="C1690" s="108" t="s">
        <v>7056</v>
      </c>
      <c r="D1690" s="108" t="s">
        <v>1523</v>
      </c>
      <c r="E1690" s="108" t="s">
        <v>186</v>
      </c>
      <c r="F1690" s="108" t="s">
        <v>2549</v>
      </c>
      <c r="G1690" s="108" t="s">
        <v>2827</v>
      </c>
      <c r="H1690" s="108" t="s">
        <v>2549</v>
      </c>
      <c r="I1690" s="108" t="s">
        <v>236</v>
      </c>
    </row>
    <row r="1691" spans="1:9" x14ac:dyDescent="0.3">
      <c r="A1691" s="108">
        <v>3225233</v>
      </c>
      <c r="B1691" s="108" t="s">
        <v>1459</v>
      </c>
      <c r="C1691" s="108" t="s">
        <v>7057</v>
      </c>
      <c r="D1691" s="108" t="s">
        <v>1524</v>
      </c>
      <c r="E1691" s="108" t="s">
        <v>186</v>
      </c>
      <c r="F1691" s="108" t="s">
        <v>2549</v>
      </c>
      <c r="G1691" s="108" t="s">
        <v>2827</v>
      </c>
      <c r="H1691" s="108" t="s">
        <v>2549</v>
      </c>
      <c r="I1691" s="108" t="s">
        <v>1459</v>
      </c>
    </row>
    <row r="1692" spans="1:9" x14ac:dyDescent="0.3">
      <c r="A1692" s="108">
        <v>10193</v>
      </c>
      <c r="B1692" s="108" t="s">
        <v>5091</v>
      </c>
      <c r="C1692" s="108" t="s">
        <v>5091</v>
      </c>
      <c r="D1692" s="108" t="s">
        <v>7058</v>
      </c>
      <c r="E1692" s="108" t="s">
        <v>186</v>
      </c>
      <c r="F1692" s="108" t="s">
        <v>2549</v>
      </c>
      <c r="G1692" s="108" t="s">
        <v>377</v>
      </c>
      <c r="H1692" s="108" t="s">
        <v>2549</v>
      </c>
      <c r="I1692" s="108" t="s">
        <v>5091</v>
      </c>
    </row>
    <row r="1693" spans="1:9" x14ac:dyDescent="0.3">
      <c r="A1693" s="108">
        <v>88564</v>
      </c>
      <c r="B1693" s="108" t="s">
        <v>5092</v>
      </c>
      <c r="C1693" s="108" t="s">
        <v>5092</v>
      </c>
      <c r="D1693" s="108" t="s">
        <v>7059</v>
      </c>
      <c r="E1693" s="108" t="s">
        <v>186</v>
      </c>
      <c r="F1693" s="108" t="s">
        <v>2549</v>
      </c>
      <c r="G1693" s="108" t="s">
        <v>377</v>
      </c>
      <c r="H1693" s="108" t="s">
        <v>2549</v>
      </c>
      <c r="I1693" s="108" t="s">
        <v>5092</v>
      </c>
    </row>
    <row r="1694" spans="1:9" x14ac:dyDescent="0.3">
      <c r="A1694" s="108">
        <v>1362</v>
      </c>
      <c r="B1694" s="108" t="s">
        <v>3404</v>
      </c>
      <c r="C1694" s="108" t="s">
        <v>7060</v>
      </c>
      <c r="D1694" s="108" t="s">
        <v>3405</v>
      </c>
      <c r="E1694" s="108" t="s">
        <v>186</v>
      </c>
      <c r="F1694" s="108"/>
      <c r="G1694" s="108" t="s">
        <v>2827</v>
      </c>
      <c r="H1694" s="108" t="s">
        <v>5935</v>
      </c>
      <c r="I1694" s="108" t="s">
        <v>7061</v>
      </c>
    </row>
    <row r="1695" spans="1:9" x14ac:dyDescent="0.3">
      <c r="A1695" s="108">
        <v>2572</v>
      </c>
      <c r="B1695" s="108" t="s">
        <v>5093</v>
      </c>
      <c r="C1695" s="108" t="s">
        <v>7062</v>
      </c>
      <c r="D1695" s="108" t="s">
        <v>7062</v>
      </c>
      <c r="E1695" s="108" t="s">
        <v>1367</v>
      </c>
      <c r="F1695" s="108" t="s">
        <v>2549</v>
      </c>
      <c r="G1695" s="108" t="s">
        <v>377</v>
      </c>
      <c r="H1695" s="108" t="s">
        <v>5935</v>
      </c>
      <c r="I1695" s="108" t="s">
        <v>5093</v>
      </c>
    </row>
    <row r="1696" spans="1:9" x14ac:dyDescent="0.3">
      <c r="A1696" s="108">
        <v>2575</v>
      </c>
      <c r="B1696" s="108" t="s">
        <v>5094</v>
      </c>
      <c r="C1696" s="108" t="s">
        <v>7063</v>
      </c>
      <c r="D1696" s="108" t="s">
        <v>7063</v>
      </c>
      <c r="E1696" s="108" t="s">
        <v>1367</v>
      </c>
      <c r="F1696" s="108" t="s">
        <v>2549</v>
      </c>
      <c r="G1696" s="108" t="s">
        <v>377</v>
      </c>
      <c r="H1696" s="108" t="s">
        <v>5935</v>
      </c>
      <c r="I1696" s="108" t="s">
        <v>5094</v>
      </c>
    </row>
    <row r="1697" spans="1:9" x14ac:dyDescent="0.3">
      <c r="A1697" s="108">
        <v>2578</v>
      </c>
      <c r="B1697" s="108" t="s">
        <v>5095</v>
      </c>
      <c r="C1697" s="108" t="s">
        <v>7064</v>
      </c>
      <c r="D1697" s="108" t="s">
        <v>7064</v>
      </c>
      <c r="E1697" s="108" t="s">
        <v>1367</v>
      </c>
      <c r="F1697" s="108" t="s">
        <v>2549</v>
      </c>
      <c r="G1697" s="108" t="s">
        <v>377</v>
      </c>
      <c r="H1697" s="108" t="s">
        <v>5935</v>
      </c>
      <c r="I1697" s="108" t="s">
        <v>5095</v>
      </c>
    </row>
    <row r="1698" spans="1:9" x14ac:dyDescent="0.3">
      <c r="A1698" s="108">
        <v>2581</v>
      </c>
      <c r="B1698" s="108" t="s">
        <v>5096</v>
      </c>
      <c r="C1698" s="108" t="s">
        <v>7065</v>
      </c>
      <c r="D1698" s="108" t="s">
        <v>7065</v>
      </c>
      <c r="E1698" s="108" t="s">
        <v>1367</v>
      </c>
      <c r="F1698" s="108" t="s">
        <v>2549</v>
      </c>
      <c r="G1698" s="108" t="s">
        <v>377</v>
      </c>
      <c r="H1698" s="108" t="s">
        <v>5935</v>
      </c>
      <c r="I1698" s="108" t="s">
        <v>5096</v>
      </c>
    </row>
    <row r="1699" spans="1:9" x14ac:dyDescent="0.3">
      <c r="A1699" s="108">
        <v>2584</v>
      </c>
      <c r="B1699" s="108" t="s">
        <v>5097</v>
      </c>
      <c r="C1699" s="108" t="s">
        <v>7066</v>
      </c>
      <c r="D1699" s="108" t="s">
        <v>7066</v>
      </c>
      <c r="E1699" s="108" t="s">
        <v>1367</v>
      </c>
      <c r="F1699" s="108" t="s">
        <v>2549</v>
      </c>
      <c r="G1699" s="108" t="s">
        <v>377</v>
      </c>
      <c r="H1699" s="108" t="s">
        <v>5935</v>
      </c>
      <c r="I1699" s="108" t="s">
        <v>5097</v>
      </c>
    </row>
    <row r="1700" spans="1:9" x14ac:dyDescent="0.3">
      <c r="A1700" s="108">
        <v>2587</v>
      </c>
      <c r="B1700" s="108" t="s">
        <v>5098</v>
      </c>
      <c r="C1700" s="108" t="s">
        <v>7067</v>
      </c>
      <c r="D1700" s="108" t="s">
        <v>7067</v>
      </c>
      <c r="E1700" s="108" t="s">
        <v>1367</v>
      </c>
      <c r="F1700" s="108" t="s">
        <v>2549</v>
      </c>
      <c r="G1700" s="108" t="s">
        <v>377</v>
      </c>
      <c r="H1700" s="108" t="s">
        <v>5935</v>
      </c>
      <c r="I1700" s="108" t="s">
        <v>5098</v>
      </c>
    </row>
    <row r="1701" spans="1:9" x14ac:dyDescent="0.3">
      <c r="A1701" s="108">
        <v>2590</v>
      </c>
      <c r="B1701" s="108" t="s">
        <v>5099</v>
      </c>
      <c r="C1701" s="108" t="s">
        <v>7068</v>
      </c>
      <c r="D1701" s="108" t="s">
        <v>7068</v>
      </c>
      <c r="E1701" s="108" t="s">
        <v>1367</v>
      </c>
      <c r="F1701" s="108" t="s">
        <v>2549</v>
      </c>
      <c r="G1701" s="108" t="s">
        <v>377</v>
      </c>
      <c r="H1701" s="108" t="s">
        <v>5935</v>
      </c>
      <c r="I1701" s="108" t="s">
        <v>5099</v>
      </c>
    </row>
    <row r="1702" spans="1:9" x14ac:dyDescent="0.3">
      <c r="A1702" s="108">
        <v>2593</v>
      </c>
      <c r="B1702" s="108" t="s">
        <v>5100</v>
      </c>
      <c r="C1702" s="108" t="s">
        <v>7069</v>
      </c>
      <c r="D1702" s="108" t="s">
        <v>7069</v>
      </c>
      <c r="E1702" s="108" t="s">
        <v>1367</v>
      </c>
      <c r="F1702" s="108" t="s">
        <v>2549</v>
      </c>
      <c r="G1702" s="108" t="s">
        <v>377</v>
      </c>
      <c r="H1702" s="108" t="s">
        <v>5935</v>
      </c>
      <c r="I1702" s="108" t="s">
        <v>5100</v>
      </c>
    </row>
    <row r="1703" spans="1:9" x14ac:dyDescent="0.3">
      <c r="A1703" s="108">
        <v>2596</v>
      </c>
      <c r="B1703" s="108" t="s">
        <v>5101</v>
      </c>
      <c r="C1703" s="108" t="s">
        <v>7070</v>
      </c>
      <c r="D1703" s="108" t="s">
        <v>7070</v>
      </c>
      <c r="E1703" s="108" t="s">
        <v>1367</v>
      </c>
      <c r="F1703" s="108" t="s">
        <v>2549</v>
      </c>
      <c r="G1703" s="108" t="s">
        <v>377</v>
      </c>
      <c r="H1703" s="108" t="s">
        <v>5935</v>
      </c>
      <c r="I1703" s="108" t="s">
        <v>5101</v>
      </c>
    </row>
    <row r="1704" spans="1:9" x14ac:dyDescent="0.3">
      <c r="A1704" s="108">
        <v>2599</v>
      </c>
      <c r="B1704" s="108" t="s">
        <v>5102</v>
      </c>
      <c r="C1704" s="108" t="s">
        <v>7071</v>
      </c>
      <c r="D1704" s="108" t="s">
        <v>7071</v>
      </c>
      <c r="E1704" s="108" t="s">
        <v>1367</v>
      </c>
      <c r="F1704" s="108" t="s">
        <v>2549</v>
      </c>
      <c r="G1704" s="108" t="s">
        <v>377</v>
      </c>
      <c r="H1704" s="108" t="s">
        <v>5935</v>
      </c>
      <c r="I1704" s="108" t="s">
        <v>5102</v>
      </c>
    </row>
    <row r="1705" spans="1:9" x14ac:dyDescent="0.3">
      <c r="A1705" s="108">
        <v>1396</v>
      </c>
      <c r="B1705" s="108" t="s">
        <v>3416</v>
      </c>
      <c r="C1705" s="108" t="s">
        <v>7072</v>
      </c>
      <c r="D1705" s="108" t="s">
        <v>3417</v>
      </c>
      <c r="E1705" s="108" t="s">
        <v>186</v>
      </c>
      <c r="F1705" s="108"/>
      <c r="G1705" s="108" t="s">
        <v>2827</v>
      </c>
      <c r="H1705" s="108" t="s">
        <v>5935</v>
      </c>
      <c r="I1705" s="108" t="s">
        <v>3416</v>
      </c>
    </row>
    <row r="1706" spans="1:9" x14ac:dyDescent="0.3">
      <c r="A1706" s="108">
        <v>2602</v>
      </c>
      <c r="B1706" s="108" t="s">
        <v>5103</v>
      </c>
      <c r="C1706" s="108" t="s">
        <v>7073</v>
      </c>
      <c r="D1706" s="108" t="s">
        <v>7073</v>
      </c>
      <c r="E1706" s="108" t="s">
        <v>1367</v>
      </c>
      <c r="F1706" s="108" t="s">
        <v>2549</v>
      </c>
      <c r="G1706" s="108" t="s">
        <v>377</v>
      </c>
      <c r="H1706" s="108" t="s">
        <v>5935</v>
      </c>
      <c r="I1706" s="108" t="s">
        <v>5103</v>
      </c>
    </row>
    <row r="1707" spans="1:9" x14ac:dyDescent="0.3">
      <c r="A1707" s="108">
        <v>2605</v>
      </c>
      <c r="B1707" s="108" t="s">
        <v>5104</v>
      </c>
      <c r="C1707" s="108" t="s">
        <v>7074</v>
      </c>
      <c r="D1707" s="108" t="s">
        <v>7074</v>
      </c>
      <c r="E1707" s="108" t="s">
        <v>1367</v>
      </c>
      <c r="F1707" s="108" t="s">
        <v>2549</v>
      </c>
      <c r="G1707" s="108" t="s">
        <v>377</v>
      </c>
      <c r="H1707" s="108" t="s">
        <v>5935</v>
      </c>
      <c r="I1707" s="108" t="s">
        <v>5104</v>
      </c>
    </row>
    <row r="1708" spans="1:9" x14ac:dyDescent="0.3">
      <c r="A1708" s="108">
        <v>2608</v>
      </c>
      <c r="B1708" s="108" t="s">
        <v>5105</v>
      </c>
      <c r="C1708" s="108" t="s">
        <v>7075</v>
      </c>
      <c r="D1708" s="108" t="s">
        <v>7075</v>
      </c>
      <c r="E1708" s="108" t="s">
        <v>1367</v>
      </c>
      <c r="F1708" s="108" t="s">
        <v>2549</v>
      </c>
      <c r="G1708" s="108" t="s">
        <v>377</v>
      </c>
      <c r="H1708" s="108" t="s">
        <v>5935</v>
      </c>
      <c r="I1708" s="108" t="s">
        <v>5105</v>
      </c>
    </row>
    <row r="1709" spans="1:9" x14ac:dyDescent="0.3">
      <c r="A1709" s="108">
        <v>2611</v>
      </c>
      <c r="B1709" s="108" t="s">
        <v>5106</v>
      </c>
      <c r="C1709" s="108" t="s">
        <v>7076</v>
      </c>
      <c r="D1709" s="108" t="s">
        <v>7076</v>
      </c>
      <c r="E1709" s="108" t="s">
        <v>1367</v>
      </c>
      <c r="F1709" s="108" t="s">
        <v>2549</v>
      </c>
      <c r="G1709" s="108" t="s">
        <v>377</v>
      </c>
      <c r="H1709" s="108" t="s">
        <v>5935</v>
      </c>
      <c r="I1709" s="108" t="s">
        <v>5106</v>
      </c>
    </row>
    <row r="1710" spans="1:9" x14ac:dyDescent="0.3">
      <c r="A1710" s="108">
        <v>2614</v>
      </c>
      <c r="B1710" s="108" t="s">
        <v>5107</v>
      </c>
      <c r="C1710" s="108" t="s">
        <v>7077</v>
      </c>
      <c r="D1710" s="108" t="s">
        <v>7077</v>
      </c>
      <c r="E1710" s="108" t="s">
        <v>1367</v>
      </c>
      <c r="F1710" s="108" t="s">
        <v>2549</v>
      </c>
      <c r="G1710" s="108" t="s">
        <v>377</v>
      </c>
      <c r="H1710" s="108" t="s">
        <v>5935</v>
      </c>
      <c r="I1710" s="108" t="s">
        <v>5107</v>
      </c>
    </row>
    <row r="1711" spans="1:9" x14ac:dyDescent="0.3">
      <c r="A1711" s="108">
        <v>2617</v>
      </c>
      <c r="B1711" s="108" t="s">
        <v>5108</v>
      </c>
      <c r="C1711" s="108" t="s">
        <v>7078</v>
      </c>
      <c r="D1711" s="108" t="s">
        <v>7078</v>
      </c>
      <c r="E1711" s="108" t="s">
        <v>1367</v>
      </c>
      <c r="F1711" s="108" t="s">
        <v>2549</v>
      </c>
      <c r="G1711" s="108" t="s">
        <v>377</v>
      </c>
      <c r="H1711" s="108" t="s">
        <v>5935</v>
      </c>
      <c r="I1711" s="108" t="s">
        <v>5108</v>
      </c>
    </row>
    <row r="1712" spans="1:9" x14ac:dyDescent="0.3">
      <c r="A1712" s="108">
        <v>2620</v>
      </c>
      <c r="B1712" s="108" t="s">
        <v>5109</v>
      </c>
      <c r="C1712" s="108" t="s">
        <v>7079</v>
      </c>
      <c r="D1712" s="108" t="s">
        <v>7079</v>
      </c>
      <c r="E1712" s="108" t="s">
        <v>1367</v>
      </c>
      <c r="F1712" s="108" t="s">
        <v>2549</v>
      </c>
      <c r="G1712" s="108" t="s">
        <v>377</v>
      </c>
      <c r="H1712" s="108" t="s">
        <v>5935</v>
      </c>
      <c r="I1712" s="108" t="s">
        <v>5109</v>
      </c>
    </row>
    <row r="1713" spans="1:9" x14ac:dyDescent="0.3">
      <c r="A1713" s="108">
        <v>2623</v>
      </c>
      <c r="B1713" s="108" t="s">
        <v>5110</v>
      </c>
      <c r="C1713" s="108" t="s">
        <v>7080</v>
      </c>
      <c r="D1713" s="108" t="s">
        <v>7080</v>
      </c>
      <c r="E1713" s="108" t="s">
        <v>1367</v>
      </c>
      <c r="F1713" s="108" t="s">
        <v>2549</v>
      </c>
      <c r="G1713" s="108" t="s">
        <v>377</v>
      </c>
      <c r="H1713" s="108" t="s">
        <v>5935</v>
      </c>
      <c r="I1713" s="108" t="s">
        <v>5110</v>
      </c>
    </row>
    <row r="1714" spans="1:9" x14ac:dyDescent="0.3">
      <c r="A1714" s="108">
        <v>2626</v>
      </c>
      <c r="B1714" s="108" t="s">
        <v>5111</v>
      </c>
      <c r="C1714" s="108" t="s">
        <v>7081</v>
      </c>
      <c r="D1714" s="108" t="s">
        <v>7081</v>
      </c>
      <c r="E1714" s="108" t="s">
        <v>1367</v>
      </c>
      <c r="F1714" s="108" t="s">
        <v>2549</v>
      </c>
      <c r="G1714" s="108" t="s">
        <v>377</v>
      </c>
      <c r="H1714" s="108" t="s">
        <v>5935</v>
      </c>
      <c r="I1714" s="108" t="s">
        <v>5111</v>
      </c>
    </row>
    <row r="1715" spans="1:9" x14ac:dyDescent="0.3">
      <c r="A1715" s="108">
        <v>2629</v>
      </c>
      <c r="B1715" s="108" t="s">
        <v>5112</v>
      </c>
      <c r="C1715" s="108" t="s">
        <v>7082</v>
      </c>
      <c r="D1715" s="108" t="s">
        <v>7082</v>
      </c>
      <c r="E1715" s="108" t="s">
        <v>1367</v>
      </c>
      <c r="F1715" s="108" t="s">
        <v>2549</v>
      </c>
      <c r="G1715" s="108" t="s">
        <v>377</v>
      </c>
      <c r="H1715" s="108" t="s">
        <v>5935</v>
      </c>
      <c r="I1715" s="108" t="s">
        <v>5112</v>
      </c>
    </row>
    <row r="1716" spans="1:9" x14ac:dyDescent="0.3">
      <c r="A1716" s="108">
        <v>2551</v>
      </c>
      <c r="B1716" s="108" t="s">
        <v>5113</v>
      </c>
      <c r="C1716" s="108" t="s">
        <v>7083</v>
      </c>
      <c r="D1716" s="108" t="s">
        <v>7084</v>
      </c>
      <c r="E1716" s="108" t="s">
        <v>186</v>
      </c>
      <c r="F1716" s="108" t="s">
        <v>2549</v>
      </c>
      <c r="G1716" s="108" t="s">
        <v>377</v>
      </c>
      <c r="H1716" s="108" t="s">
        <v>5935</v>
      </c>
      <c r="I1716" s="108" t="s">
        <v>5113</v>
      </c>
    </row>
    <row r="1717" spans="1:9" x14ac:dyDescent="0.3">
      <c r="A1717" s="108">
        <v>2632</v>
      </c>
      <c r="B1717" s="108" t="s">
        <v>5114</v>
      </c>
      <c r="C1717" s="108" t="s">
        <v>7085</v>
      </c>
      <c r="D1717" s="108" t="s">
        <v>7085</v>
      </c>
      <c r="E1717" s="108" t="s">
        <v>1367</v>
      </c>
      <c r="F1717" s="108" t="s">
        <v>2549</v>
      </c>
      <c r="G1717" s="108" t="s">
        <v>377</v>
      </c>
      <c r="H1717" s="108" t="s">
        <v>5935</v>
      </c>
      <c r="I1717" s="108" t="s">
        <v>5114</v>
      </c>
    </row>
    <row r="1718" spans="1:9" x14ac:dyDescent="0.3">
      <c r="A1718" s="108">
        <v>2554</v>
      </c>
      <c r="B1718" s="108" t="s">
        <v>5115</v>
      </c>
      <c r="C1718" s="108" t="s">
        <v>7086</v>
      </c>
      <c r="D1718" s="108" t="s">
        <v>7086</v>
      </c>
      <c r="E1718" s="108" t="s">
        <v>1367</v>
      </c>
      <c r="F1718" s="108" t="s">
        <v>2549</v>
      </c>
      <c r="G1718" s="108" t="s">
        <v>377</v>
      </c>
      <c r="H1718" s="108" t="s">
        <v>5935</v>
      </c>
      <c r="I1718" s="108" t="s">
        <v>5115</v>
      </c>
    </row>
    <row r="1719" spans="1:9" x14ac:dyDescent="0.3">
      <c r="A1719" s="108">
        <v>2557</v>
      </c>
      <c r="B1719" s="108" t="s">
        <v>5116</v>
      </c>
      <c r="C1719" s="108" t="s">
        <v>7087</v>
      </c>
      <c r="D1719" s="108" t="s">
        <v>7087</v>
      </c>
      <c r="E1719" s="108" t="s">
        <v>1367</v>
      </c>
      <c r="F1719" s="108" t="s">
        <v>2549</v>
      </c>
      <c r="G1719" s="108" t="s">
        <v>377</v>
      </c>
      <c r="H1719" s="108" t="s">
        <v>5935</v>
      </c>
      <c r="I1719" s="108" t="s">
        <v>5116</v>
      </c>
    </row>
    <row r="1720" spans="1:9" x14ac:dyDescent="0.3">
      <c r="A1720" s="108">
        <v>2560</v>
      </c>
      <c r="B1720" s="108" t="s">
        <v>5117</v>
      </c>
      <c r="C1720" s="108" t="s">
        <v>7088</v>
      </c>
      <c r="D1720" s="108" t="s">
        <v>7088</v>
      </c>
      <c r="E1720" s="108" t="s">
        <v>1367</v>
      </c>
      <c r="F1720" s="108" t="s">
        <v>2549</v>
      </c>
      <c r="G1720" s="108" t="s">
        <v>377</v>
      </c>
      <c r="H1720" s="108" t="s">
        <v>5935</v>
      </c>
      <c r="I1720" s="108" t="s">
        <v>5117</v>
      </c>
    </row>
    <row r="1721" spans="1:9" x14ac:dyDescent="0.3">
      <c r="A1721" s="108">
        <v>2563</v>
      </c>
      <c r="B1721" s="108" t="s">
        <v>5118</v>
      </c>
      <c r="C1721" s="108" t="s">
        <v>7089</v>
      </c>
      <c r="D1721" s="108" t="s">
        <v>7089</v>
      </c>
      <c r="E1721" s="108" t="s">
        <v>1367</v>
      </c>
      <c r="F1721" s="108" t="s">
        <v>2549</v>
      </c>
      <c r="G1721" s="108" t="s">
        <v>377</v>
      </c>
      <c r="H1721" s="108" t="s">
        <v>5935</v>
      </c>
      <c r="I1721" s="108" t="s">
        <v>5118</v>
      </c>
    </row>
    <row r="1722" spans="1:9" x14ac:dyDescent="0.3">
      <c r="A1722" s="108">
        <v>2566</v>
      </c>
      <c r="B1722" s="108" t="s">
        <v>5119</v>
      </c>
      <c r="C1722" s="108" t="s">
        <v>7090</v>
      </c>
      <c r="D1722" s="108" t="s">
        <v>7090</v>
      </c>
      <c r="E1722" s="108" t="s">
        <v>1367</v>
      </c>
      <c r="F1722" s="108" t="s">
        <v>2549</v>
      </c>
      <c r="G1722" s="108" t="s">
        <v>377</v>
      </c>
      <c r="H1722" s="108" t="s">
        <v>5935</v>
      </c>
      <c r="I1722" s="108" t="s">
        <v>5119</v>
      </c>
    </row>
    <row r="1723" spans="1:9" x14ac:dyDescent="0.3">
      <c r="A1723" s="108">
        <v>2569</v>
      </c>
      <c r="B1723" s="108" t="s">
        <v>5120</v>
      </c>
      <c r="C1723" s="108" t="s">
        <v>7091</v>
      </c>
      <c r="D1723" s="108" t="s">
        <v>7091</v>
      </c>
      <c r="E1723" s="108" t="s">
        <v>1367</v>
      </c>
      <c r="F1723" s="108" t="s">
        <v>2549</v>
      </c>
      <c r="G1723" s="108" t="s">
        <v>377</v>
      </c>
      <c r="H1723" s="108" t="s">
        <v>5935</v>
      </c>
      <c r="I1723" s="108" t="s">
        <v>5120</v>
      </c>
    </row>
    <row r="1724" spans="1:9" x14ac:dyDescent="0.3">
      <c r="A1724" s="108">
        <v>9772</v>
      </c>
      <c r="B1724" s="108" t="s">
        <v>5121</v>
      </c>
      <c r="C1724" s="108" t="s">
        <v>7092</v>
      </c>
      <c r="D1724" s="108" t="s">
        <v>7093</v>
      </c>
      <c r="E1724" s="108" t="s">
        <v>186</v>
      </c>
      <c r="F1724" s="108" t="s">
        <v>2549</v>
      </c>
      <c r="G1724" s="108" t="s">
        <v>377</v>
      </c>
      <c r="H1724" s="108" t="s">
        <v>5935</v>
      </c>
      <c r="I1724" s="108" t="s">
        <v>5121</v>
      </c>
    </row>
    <row r="1725" spans="1:9" x14ac:dyDescent="0.3">
      <c r="A1725" s="108">
        <v>3133</v>
      </c>
      <c r="B1725" s="108" t="s">
        <v>2186</v>
      </c>
      <c r="C1725" s="108" t="s">
        <v>2186</v>
      </c>
      <c r="D1725" s="108" t="s">
        <v>3038</v>
      </c>
      <c r="E1725" s="108" t="s">
        <v>186</v>
      </c>
      <c r="F1725" s="108" t="s">
        <v>2549</v>
      </c>
      <c r="G1725" s="108" t="s">
        <v>2827</v>
      </c>
      <c r="H1725" s="108" t="s">
        <v>5448</v>
      </c>
      <c r="I1725" s="108" t="s">
        <v>2186</v>
      </c>
    </row>
    <row r="1726" spans="1:9" x14ac:dyDescent="0.3">
      <c r="A1726" s="108">
        <v>1478055</v>
      </c>
      <c r="B1726" s="108" t="s">
        <v>2555</v>
      </c>
      <c r="C1726" s="108" t="s">
        <v>7094</v>
      </c>
      <c r="D1726" s="108" t="s">
        <v>1513</v>
      </c>
      <c r="E1726" s="108" t="s">
        <v>186</v>
      </c>
      <c r="F1726" s="108" t="s">
        <v>2549</v>
      </c>
      <c r="G1726" s="108" t="s">
        <v>2827</v>
      </c>
      <c r="H1726" s="108" t="s">
        <v>102</v>
      </c>
      <c r="I1726" s="108" t="s">
        <v>134</v>
      </c>
    </row>
    <row r="1727" spans="1:9" x14ac:dyDescent="0.3">
      <c r="A1727" s="108">
        <v>3222532</v>
      </c>
      <c r="B1727" s="108" t="s">
        <v>2556</v>
      </c>
      <c r="C1727" s="108" t="s">
        <v>7095</v>
      </c>
      <c r="D1727" s="108" t="s">
        <v>1514</v>
      </c>
      <c r="E1727" s="108" t="s">
        <v>186</v>
      </c>
      <c r="F1727" s="108" t="s">
        <v>2549</v>
      </c>
      <c r="G1727" s="108" t="s">
        <v>2827</v>
      </c>
      <c r="H1727" s="108" t="s">
        <v>102</v>
      </c>
      <c r="I1727" s="108" t="s">
        <v>2556</v>
      </c>
    </row>
    <row r="1728" spans="1:9" x14ac:dyDescent="0.3">
      <c r="A1728" s="108">
        <v>3222289</v>
      </c>
      <c r="B1728" s="108" t="s">
        <v>1609</v>
      </c>
      <c r="C1728" s="108" t="s">
        <v>7096</v>
      </c>
      <c r="D1728" s="108" t="s">
        <v>1595</v>
      </c>
      <c r="E1728" s="108" t="s">
        <v>186</v>
      </c>
      <c r="F1728" s="108" t="s">
        <v>2549</v>
      </c>
      <c r="G1728" s="108" t="s">
        <v>2827</v>
      </c>
      <c r="H1728" s="108" t="s">
        <v>2549</v>
      </c>
      <c r="I1728" s="108" t="s">
        <v>1609</v>
      </c>
    </row>
    <row r="1729" spans="1:9" x14ac:dyDescent="0.3">
      <c r="A1729" s="108">
        <v>3222299</v>
      </c>
      <c r="B1729" s="108" t="s">
        <v>1608</v>
      </c>
      <c r="C1729" s="108" t="s">
        <v>7097</v>
      </c>
      <c r="D1729" s="108" t="s">
        <v>7098</v>
      </c>
      <c r="E1729" s="108" t="s">
        <v>186</v>
      </c>
      <c r="F1729" s="108" t="s">
        <v>2549</v>
      </c>
      <c r="G1729" s="108" t="s">
        <v>2827</v>
      </c>
      <c r="H1729" s="108" t="s">
        <v>2549</v>
      </c>
      <c r="I1729" s="108" t="s">
        <v>1608</v>
      </c>
    </row>
    <row r="1730" spans="1:9" x14ac:dyDescent="0.3">
      <c r="A1730" s="108">
        <v>3253</v>
      </c>
      <c r="B1730" s="108" t="s">
        <v>3035</v>
      </c>
      <c r="C1730" s="108" t="s">
        <v>7099</v>
      </c>
      <c r="D1730" s="108" t="s">
        <v>3036</v>
      </c>
      <c r="E1730" s="108" t="s">
        <v>186</v>
      </c>
      <c r="F1730" s="108" t="s">
        <v>2549</v>
      </c>
      <c r="G1730" s="108" t="s">
        <v>2827</v>
      </c>
      <c r="H1730" s="108" t="s">
        <v>5448</v>
      </c>
      <c r="I1730" s="108" t="s">
        <v>3034</v>
      </c>
    </row>
    <row r="1731" spans="1:9" x14ac:dyDescent="0.3">
      <c r="A1731" s="108">
        <v>1477898</v>
      </c>
      <c r="B1731" s="108" t="s">
        <v>143</v>
      </c>
      <c r="C1731" s="108" t="s">
        <v>7100</v>
      </c>
      <c r="D1731" s="108" t="s">
        <v>1515</v>
      </c>
      <c r="E1731" s="108" t="s">
        <v>186</v>
      </c>
      <c r="F1731" s="108" t="s">
        <v>2549</v>
      </c>
      <c r="G1731" s="108" t="s">
        <v>2827</v>
      </c>
      <c r="H1731" s="108" t="s">
        <v>102</v>
      </c>
      <c r="I1731" s="108" t="s">
        <v>143</v>
      </c>
    </row>
    <row r="1732" spans="1:9" x14ac:dyDescent="0.3">
      <c r="A1732" s="108">
        <v>3222557</v>
      </c>
      <c r="B1732" s="108" t="s">
        <v>1455</v>
      </c>
      <c r="C1732" s="108" t="s">
        <v>7101</v>
      </c>
      <c r="D1732" s="108" t="s">
        <v>1516</v>
      </c>
      <c r="E1732" s="108" t="s">
        <v>186</v>
      </c>
      <c r="F1732" s="108" t="s">
        <v>2549</v>
      </c>
      <c r="G1732" s="108" t="s">
        <v>2827</v>
      </c>
      <c r="H1732" s="108" t="s">
        <v>102</v>
      </c>
      <c r="I1732" s="108" t="s">
        <v>1455</v>
      </c>
    </row>
    <row r="1733" spans="1:9" x14ac:dyDescent="0.3">
      <c r="A1733" s="108">
        <v>3222309</v>
      </c>
      <c r="B1733" s="108" t="s">
        <v>1448</v>
      </c>
      <c r="C1733" s="108" t="s">
        <v>7102</v>
      </c>
      <c r="D1733" s="108" t="s">
        <v>1596</v>
      </c>
      <c r="E1733" s="108" t="s">
        <v>186</v>
      </c>
      <c r="F1733" s="108" t="s">
        <v>2549</v>
      </c>
      <c r="G1733" s="108" t="s">
        <v>2827</v>
      </c>
      <c r="H1733" s="108" t="s">
        <v>2549</v>
      </c>
      <c r="I1733" s="108" t="s">
        <v>1448</v>
      </c>
    </row>
    <row r="1734" spans="1:9" x14ac:dyDescent="0.3">
      <c r="A1734" s="108">
        <v>3222315</v>
      </c>
      <c r="B1734" s="108" t="s">
        <v>1441</v>
      </c>
      <c r="C1734" s="108" t="s">
        <v>7103</v>
      </c>
      <c r="D1734" s="108" t="s">
        <v>7104</v>
      </c>
      <c r="E1734" s="108" t="s">
        <v>186</v>
      </c>
      <c r="F1734" s="108" t="s">
        <v>2549</v>
      </c>
      <c r="G1734" s="108" t="s">
        <v>2827</v>
      </c>
      <c r="H1734" s="108" t="s">
        <v>2549</v>
      </c>
      <c r="I1734" s="108" t="s">
        <v>1441</v>
      </c>
    </row>
    <row r="1735" spans="1:9" x14ac:dyDescent="0.3">
      <c r="A1735" s="108">
        <v>131892</v>
      </c>
      <c r="B1735" s="108" t="s">
        <v>5122</v>
      </c>
      <c r="C1735" s="108" t="s">
        <v>2143</v>
      </c>
      <c r="D1735" s="108" t="s">
        <v>2931</v>
      </c>
      <c r="E1735" s="108" t="s">
        <v>186</v>
      </c>
      <c r="F1735" s="108" t="s">
        <v>2549</v>
      </c>
      <c r="G1735" s="108" t="s">
        <v>377</v>
      </c>
      <c r="H1735" s="108" t="s">
        <v>5448</v>
      </c>
      <c r="I1735" s="108" t="s">
        <v>5122</v>
      </c>
    </row>
    <row r="1736" spans="1:9" x14ac:dyDescent="0.3">
      <c r="A1736" s="108">
        <v>3225</v>
      </c>
      <c r="B1736" s="108" t="s">
        <v>2903</v>
      </c>
      <c r="C1736" s="108" t="s">
        <v>7105</v>
      </c>
      <c r="D1736" s="108" t="s">
        <v>2984</v>
      </c>
      <c r="E1736" s="108" t="s">
        <v>186</v>
      </c>
      <c r="F1736" s="108" t="s">
        <v>2549</v>
      </c>
      <c r="G1736" s="108" t="s">
        <v>2827</v>
      </c>
      <c r="H1736" s="108" t="s">
        <v>5448</v>
      </c>
      <c r="I1736" s="108" t="s">
        <v>2902</v>
      </c>
    </row>
    <row r="1737" spans="1:9" x14ac:dyDescent="0.3">
      <c r="A1737" s="108">
        <v>98738</v>
      </c>
      <c r="B1737" s="108" t="s">
        <v>5123</v>
      </c>
      <c r="C1737" s="108" t="s">
        <v>7105</v>
      </c>
      <c r="D1737" s="108" t="s">
        <v>7039</v>
      </c>
      <c r="E1737" s="108" t="s">
        <v>186</v>
      </c>
      <c r="F1737" s="108" t="s">
        <v>2549</v>
      </c>
      <c r="G1737" s="108" t="s">
        <v>2827</v>
      </c>
      <c r="H1737" s="108" t="s">
        <v>5448</v>
      </c>
      <c r="I1737" s="108" t="s">
        <v>5123</v>
      </c>
    </row>
    <row r="1738" spans="1:9" x14ac:dyDescent="0.3">
      <c r="A1738" s="108">
        <v>7271618</v>
      </c>
      <c r="B1738" s="108" t="s">
        <v>8412</v>
      </c>
      <c r="C1738" s="108" t="s">
        <v>8412</v>
      </c>
      <c r="D1738" s="108" t="s">
        <v>8413</v>
      </c>
      <c r="E1738" s="108" t="s">
        <v>1367</v>
      </c>
      <c r="F1738" s="108" t="s">
        <v>2549</v>
      </c>
      <c r="G1738" s="108" t="s">
        <v>377</v>
      </c>
      <c r="H1738" s="108" t="s">
        <v>2549</v>
      </c>
      <c r="I1738" s="108" t="s">
        <v>8412</v>
      </c>
    </row>
    <row r="1739" spans="1:9" x14ac:dyDescent="0.3">
      <c r="A1739" s="108">
        <v>7271625</v>
      </c>
      <c r="B1739" s="108" t="s">
        <v>8414</v>
      </c>
      <c r="C1739" s="108" t="s">
        <v>8414</v>
      </c>
      <c r="D1739" s="108" t="s">
        <v>8415</v>
      </c>
      <c r="E1739" s="108" t="s">
        <v>1367</v>
      </c>
      <c r="F1739" s="108" t="s">
        <v>2549</v>
      </c>
      <c r="G1739" s="108" t="s">
        <v>377</v>
      </c>
      <c r="H1739" s="108" t="s">
        <v>2549</v>
      </c>
      <c r="I1739" s="108" t="s">
        <v>8414</v>
      </c>
    </row>
    <row r="1740" spans="1:9" x14ac:dyDescent="0.3">
      <c r="A1740" s="108">
        <v>7271633</v>
      </c>
      <c r="B1740" s="108" t="s">
        <v>8416</v>
      </c>
      <c r="C1740" s="108" t="s">
        <v>8416</v>
      </c>
      <c r="D1740" s="108" t="s">
        <v>8417</v>
      </c>
      <c r="E1740" s="108" t="s">
        <v>1367</v>
      </c>
      <c r="F1740" s="108" t="s">
        <v>2549</v>
      </c>
      <c r="G1740" s="108" t="s">
        <v>377</v>
      </c>
      <c r="H1740" s="108" t="s">
        <v>2549</v>
      </c>
      <c r="I1740" s="108" t="s">
        <v>8416</v>
      </c>
    </row>
    <row r="1741" spans="1:9" x14ac:dyDescent="0.3">
      <c r="A1741" s="108">
        <v>7271639</v>
      </c>
      <c r="B1741" s="108" t="s">
        <v>8418</v>
      </c>
      <c r="C1741" s="108" t="s">
        <v>8418</v>
      </c>
      <c r="D1741" s="108" t="s">
        <v>8419</v>
      </c>
      <c r="E1741" s="108" t="s">
        <v>1367</v>
      </c>
      <c r="F1741" s="108" t="s">
        <v>2549</v>
      </c>
      <c r="G1741" s="108" t="s">
        <v>377</v>
      </c>
      <c r="H1741" s="108" t="s">
        <v>2549</v>
      </c>
      <c r="I1741" s="108" t="s">
        <v>8418</v>
      </c>
    </row>
    <row r="1742" spans="1:9" x14ac:dyDescent="0.3">
      <c r="A1742" s="108">
        <v>759993</v>
      </c>
      <c r="B1742" s="108" t="s">
        <v>5124</v>
      </c>
      <c r="C1742" s="108" t="s">
        <v>7106</v>
      </c>
      <c r="D1742" s="108" t="s">
        <v>7107</v>
      </c>
      <c r="E1742" s="108"/>
      <c r="F1742" s="108"/>
      <c r="G1742" s="108"/>
      <c r="H1742" s="108"/>
      <c r="I1742" s="108"/>
    </row>
    <row r="1743" spans="1:9" x14ac:dyDescent="0.3">
      <c r="A1743" s="108"/>
      <c r="B1743" s="108" t="s">
        <v>1367</v>
      </c>
      <c r="C1743" s="108" t="s">
        <v>2549</v>
      </c>
      <c r="D1743" s="108" t="s">
        <v>377</v>
      </c>
      <c r="E1743" s="108" t="s">
        <v>2549</v>
      </c>
      <c r="F1743" s="108" t="s">
        <v>5124</v>
      </c>
      <c r="G1743" s="108"/>
      <c r="H1743" s="108"/>
      <c r="I1743" s="108"/>
    </row>
    <row r="1744" spans="1:9" x14ac:dyDescent="0.3">
      <c r="A1744" s="108">
        <v>280177</v>
      </c>
      <c r="B1744" s="108" t="s">
        <v>2176</v>
      </c>
      <c r="C1744" s="108" t="s">
        <v>2176</v>
      </c>
      <c r="D1744" s="108" t="s">
        <v>7108</v>
      </c>
      <c r="E1744" s="108" t="s">
        <v>186</v>
      </c>
      <c r="F1744" s="108" t="s">
        <v>2549</v>
      </c>
      <c r="G1744" s="108" t="s">
        <v>2827</v>
      </c>
      <c r="H1744" s="108" t="s">
        <v>5448</v>
      </c>
      <c r="I1744" s="108" t="s">
        <v>2176</v>
      </c>
    </row>
    <row r="1745" spans="1:9" x14ac:dyDescent="0.3">
      <c r="A1745" s="108">
        <v>280183</v>
      </c>
      <c r="B1745" s="108" t="s">
        <v>3159</v>
      </c>
      <c r="C1745" s="108" t="s">
        <v>7109</v>
      </c>
      <c r="D1745" s="108" t="s">
        <v>3160</v>
      </c>
      <c r="E1745" s="108" t="s">
        <v>186</v>
      </c>
      <c r="F1745" s="108" t="s">
        <v>2549</v>
      </c>
      <c r="G1745" s="108" t="s">
        <v>2827</v>
      </c>
      <c r="H1745" s="108" t="s">
        <v>5448</v>
      </c>
      <c r="I1745" s="108" t="s">
        <v>3159</v>
      </c>
    </row>
    <row r="1746" spans="1:9" x14ac:dyDescent="0.3">
      <c r="A1746" s="108">
        <v>3104</v>
      </c>
      <c r="B1746" s="108" t="s">
        <v>2155</v>
      </c>
      <c r="C1746" s="108" t="s">
        <v>2155</v>
      </c>
      <c r="D1746" s="108" t="s">
        <v>3055</v>
      </c>
      <c r="E1746" s="108" t="s">
        <v>186</v>
      </c>
      <c r="F1746" s="108" t="s">
        <v>2549</v>
      </c>
      <c r="G1746" s="108" t="s">
        <v>2827</v>
      </c>
      <c r="H1746" s="108" t="s">
        <v>5448</v>
      </c>
      <c r="I1746" s="108" t="s">
        <v>2155</v>
      </c>
    </row>
    <row r="1747" spans="1:9" x14ac:dyDescent="0.3">
      <c r="A1747" s="108">
        <v>3258</v>
      </c>
      <c r="B1747" s="108" t="s">
        <v>3052</v>
      </c>
      <c r="C1747" s="108" t="s">
        <v>7110</v>
      </c>
      <c r="D1747" s="108" t="s">
        <v>3053</v>
      </c>
      <c r="E1747" s="108" t="s">
        <v>186</v>
      </c>
      <c r="F1747" s="108" t="s">
        <v>2549</v>
      </c>
      <c r="G1747" s="108" t="s">
        <v>2827</v>
      </c>
      <c r="H1747" s="108" t="s">
        <v>5448</v>
      </c>
      <c r="I1747" s="108" t="s">
        <v>3052</v>
      </c>
    </row>
    <row r="1748" spans="1:9" x14ac:dyDescent="0.3">
      <c r="A1748" s="108">
        <v>3107</v>
      </c>
      <c r="B1748" s="108" t="s">
        <v>2156</v>
      </c>
      <c r="C1748" s="108" t="s">
        <v>2156</v>
      </c>
      <c r="D1748" s="108" t="s">
        <v>3060</v>
      </c>
      <c r="E1748" s="108" t="s">
        <v>186</v>
      </c>
      <c r="F1748" s="108" t="s">
        <v>2549</v>
      </c>
      <c r="G1748" s="108" t="s">
        <v>2827</v>
      </c>
      <c r="H1748" s="108" t="s">
        <v>5448</v>
      </c>
      <c r="I1748" s="108" t="s">
        <v>2156</v>
      </c>
    </row>
    <row r="1749" spans="1:9" x14ac:dyDescent="0.3">
      <c r="A1749" s="108">
        <v>3261</v>
      </c>
      <c r="B1749" s="108" t="s">
        <v>3057</v>
      </c>
      <c r="C1749" s="108" t="s">
        <v>7111</v>
      </c>
      <c r="D1749" s="108" t="s">
        <v>3058</v>
      </c>
      <c r="E1749" s="108" t="s">
        <v>186</v>
      </c>
      <c r="F1749" s="108" t="s">
        <v>2549</v>
      </c>
      <c r="G1749" s="108" t="s">
        <v>2827</v>
      </c>
      <c r="H1749" s="108" t="s">
        <v>5448</v>
      </c>
      <c r="I1749" s="108" t="s">
        <v>3057</v>
      </c>
    </row>
    <row r="1750" spans="1:9" x14ac:dyDescent="0.3">
      <c r="A1750" s="108">
        <v>22065</v>
      </c>
      <c r="B1750" s="108" t="s">
        <v>5125</v>
      </c>
      <c r="C1750" s="108" t="s">
        <v>5125</v>
      </c>
      <c r="D1750" s="108" t="s">
        <v>7112</v>
      </c>
      <c r="E1750" s="108" t="s">
        <v>1367</v>
      </c>
      <c r="F1750" s="108" t="s">
        <v>2549</v>
      </c>
      <c r="G1750" s="108" t="s">
        <v>377</v>
      </c>
      <c r="H1750" s="108" t="s">
        <v>2549</v>
      </c>
      <c r="I1750" s="108" t="s">
        <v>5125</v>
      </c>
    </row>
    <row r="1751" spans="1:9" x14ac:dyDescent="0.3">
      <c r="A1751" s="108">
        <v>3433090</v>
      </c>
      <c r="B1751" s="108" t="s">
        <v>5126</v>
      </c>
      <c r="C1751" s="108" t="s">
        <v>5126</v>
      </c>
      <c r="D1751" s="108" t="s">
        <v>7113</v>
      </c>
      <c r="E1751" s="108" t="s">
        <v>1367</v>
      </c>
      <c r="F1751" s="108" t="s">
        <v>2549</v>
      </c>
      <c r="G1751" s="108" t="s">
        <v>377</v>
      </c>
      <c r="H1751" s="108" t="s">
        <v>2549</v>
      </c>
      <c r="I1751" s="108" t="s">
        <v>5126</v>
      </c>
    </row>
    <row r="1752" spans="1:9" x14ac:dyDescent="0.3">
      <c r="A1752" s="108">
        <v>3744516</v>
      </c>
      <c r="B1752" s="108" t="s">
        <v>7114</v>
      </c>
      <c r="C1752" s="108" t="s">
        <v>7114</v>
      </c>
      <c r="D1752" s="108" t="s">
        <v>7115</v>
      </c>
      <c r="E1752" s="108" t="s">
        <v>1367</v>
      </c>
      <c r="F1752" s="108" t="s">
        <v>2549</v>
      </c>
      <c r="G1752" s="108" t="s">
        <v>377</v>
      </c>
      <c r="H1752" s="108" t="s">
        <v>2549</v>
      </c>
      <c r="I1752" s="108" t="s">
        <v>7114</v>
      </c>
    </row>
    <row r="1753" spans="1:9" x14ac:dyDescent="0.3">
      <c r="A1753" s="108">
        <v>3433166</v>
      </c>
      <c r="B1753" s="108" t="s">
        <v>5127</v>
      </c>
      <c r="C1753" s="108" t="s">
        <v>5127</v>
      </c>
      <c r="D1753" s="108" t="s">
        <v>7116</v>
      </c>
      <c r="E1753" s="108" t="s">
        <v>1367</v>
      </c>
      <c r="F1753" s="108" t="s">
        <v>2549</v>
      </c>
      <c r="G1753" s="108" t="s">
        <v>377</v>
      </c>
      <c r="H1753" s="108" t="s">
        <v>2549</v>
      </c>
      <c r="I1753" s="108" t="s">
        <v>5127</v>
      </c>
    </row>
    <row r="1754" spans="1:9" x14ac:dyDescent="0.3">
      <c r="A1754" s="108">
        <v>3744522</v>
      </c>
      <c r="B1754" s="108" t="s">
        <v>7117</v>
      </c>
      <c r="C1754" s="108" t="s">
        <v>7117</v>
      </c>
      <c r="D1754" s="108" t="s">
        <v>7118</v>
      </c>
      <c r="E1754" s="108" t="s">
        <v>1367</v>
      </c>
      <c r="F1754" s="108" t="s">
        <v>2549</v>
      </c>
      <c r="G1754" s="108" t="s">
        <v>377</v>
      </c>
      <c r="H1754" s="108" t="s">
        <v>2549</v>
      </c>
      <c r="I1754" s="108" t="s">
        <v>7117</v>
      </c>
    </row>
    <row r="1755" spans="1:9" x14ac:dyDescent="0.3">
      <c r="A1755" s="108">
        <v>3433179</v>
      </c>
      <c r="B1755" s="108" t="s">
        <v>5128</v>
      </c>
      <c r="C1755" s="108" t="s">
        <v>5128</v>
      </c>
      <c r="D1755" s="108" t="s">
        <v>7119</v>
      </c>
      <c r="E1755" s="108" t="s">
        <v>1367</v>
      </c>
      <c r="F1755" s="108" t="s">
        <v>2549</v>
      </c>
      <c r="G1755" s="108" t="s">
        <v>377</v>
      </c>
      <c r="H1755" s="108" t="s">
        <v>2549</v>
      </c>
      <c r="I1755" s="108" t="s">
        <v>5128</v>
      </c>
    </row>
    <row r="1756" spans="1:9" x14ac:dyDescent="0.3">
      <c r="A1756" s="108">
        <v>3206421</v>
      </c>
      <c r="B1756" s="108" t="s">
        <v>5129</v>
      </c>
      <c r="C1756" s="108" t="s">
        <v>5129</v>
      </c>
      <c r="D1756" s="108" t="s">
        <v>7120</v>
      </c>
      <c r="E1756" s="108" t="s">
        <v>1367</v>
      </c>
      <c r="F1756" s="108" t="s">
        <v>2549</v>
      </c>
      <c r="G1756" s="108" t="s">
        <v>377</v>
      </c>
      <c r="H1756" s="108" t="s">
        <v>2549</v>
      </c>
      <c r="I1756" s="108" t="s">
        <v>5129</v>
      </c>
    </row>
    <row r="1757" spans="1:9" x14ac:dyDescent="0.3">
      <c r="A1757" s="108">
        <v>3206435</v>
      </c>
      <c r="B1757" s="108" t="s">
        <v>5130</v>
      </c>
      <c r="C1757" s="108" t="s">
        <v>5130</v>
      </c>
      <c r="D1757" s="108" t="s">
        <v>7120</v>
      </c>
      <c r="E1757" s="108" t="s">
        <v>1367</v>
      </c>
      <c r="F1757" s="108" t="s">
        <v>2549</v>
      </c>
      <c r="G1757" s="108" t="s">
        <v>377</v>
      </c>
      <c r="H1757" s="108" t="s">
        <v>2549</v>
      </c>
      <c r="I1757" s="108" t="s">
        <v>5130</v>
      </c>
    </row>
    <row r="1758" spans="1:9" x14ac:dyDescent="0.3">
      <c r="A1758" s="108">
        <v>3206428</v>
      </c>
      <c r="B1758" s="108" t="s">
        <v>5131</v>
      </c>
      <c r="C1758" s="108" t="s">
        <v>5131</v>
      </c>
      <c r="D1758" s="108" t="s">
        <v>7120</v>
      </c>
      <c r="E1758" s="108" t="s">
        <v>1367</v>
      </c>
      <c r="F1758" s="108" t="s">
        <v>2549</v>
      </c>
      <c r="G1758" s="108" t="s">
        <v>377</v>
      </c>
      <c r="H1758" s="108" t="s">
        <v>2549</v>
      </c>
      <c r="I1758" s="108" t="s">
        <v>5131</v>
      </c>
    </row>
    <row r="1759" spans="1:9" x14ac:dyDescent="0.3">
      <c r="A1759" s="108">
        <v>3206442</v>
      </c>
      <c r="B1759" s="108" t="s">
        <v>5132</v>
      </c>
      <c r="C1759" s="108" t="s">
        <v>5132</v>
      </c>
      <c r="D1759" s="108" t="s">
        <v>7121</v>
      </c>
      <c r="E1759" s="108" t="s">
        <v>1367</v>
      </c>
      <c r="F1759" s="108" t="s">
        <v>2549</v>
      </c>
      <c r="G1759" s="108" t="s">
        <v>377</v>
      </c>
      <c r="H1759" s="108" t="s">
        <v>2549</v>
      </c>
      <c r="I1759" s="108" t="s">
        <v>5132</v>
      </c>
    </row>
    <row r="1760" spans="1:9" x14ac:dyDescent="0.3">
      <c r="A1760" s="108">
        <v>3206413</v>
      </c>
      <c r="B1760" s="108" t="s">
        <v>5133</v>
      </c>
      <c r="C1760" s="108" t="s">
        <v>5133</v>
      </c>
      <c r="D1760" s="108" t="s">
        <v>7120</v>
      </c>
      <c r="E1760" s="108" t="s">
        <v>1367</v>
      </c>
      <c r="F1760" s="108" t="s">
        <v>2549</v>
      </c>
      <c r="G1760" s="108" t="s">
        <v>377</v>
      </c>
      <c r="H1760" s="108" t="s">
        <v>2549</v>
      </c>
      <c r="I1760" s="108" t="s">
        <v>5133</v>
      </c>
    </row>
    <row r="1761" spans="1:9" x14ac:dyDescent="0.3">
      <c r="A1761" s="108">
        <v>5546007</v>
      </c>
      <c r="B1761" s="108" t="s">
        <v>3527</v>
      </c>
      <c r="C1761" s="108" t="s">
        <v>3527</v>
      </c>
      <c r="D1761" s="108" t="s">
        <v>3528</v>
      </c>
      <c r="E1761" s="108" t="s">
        <v>1367</v>
      </c>
      <c r="F1761" s="108" t="s">
        <v>2549</v>
      </c>
      <c r="G1761" s="108" t="s">
        <v>377</v>
      </c>
      <c r="H1761" s="108" t="s">
        <v>2549</v>
      </c>
      <c r="I1761" s="108" t="s">
        <v>3527</v>
      </c>
    </row>
    <row r="1762" spans="1:9" x14ac:dyDescent="0.3">
      <c r="A1762" s="108">
        <v>2669751</v>
      </c>
      <c r="B1762" s="108" t="s">
        <v>5134</v>
      </c>
      <c r="C1762" s="108" t="s">
        <v>5134</v>
      </c>
      <c r="D1762" s="108" t="s">
        <v>7122</v>
      </c>
      <c r="E1762" s="108" t="s">
        <v>1367</v>
      </c>
      <c r="F1762" s="108" t="s">
        <v>2549</v>
      </c>
      <c r="G1762" s="108" t="s">
        <v>377</v>
      </c>
      <c r="H1762" s="108" t="s">
        <v>2549</v>
      </c>
      <c r="I1762" s="108" t="s">
        <v>5134</v>
      </c>
    </row>
    <row r="1763" spans="1:9" x14ac:dyDescent="0.3">
      <c r="A1763" s="108">
        <v>3433193</v>
      </c>
      <c r="B1763" s="108" t="s">
        <v>5135</v>
      </c>
      <c r="C1763" s="108" t="s">
        <v>5135</v>
      </c>
      <c r="D1763" s="108" t="s">
        <v>7123</v>
      </c>
      <c r="E1763" s="108" t="s">
        <v>1367</v>
      </c>
      <c r="F1763" s="108" t="s">
        <v>2549</v>
      </c>
      <c r="G1763" s="108" t="s">
        <v>377</v>
      </c>
      <c r="H1763" s="108" t="s">
        <v>2549</v>
      </c>
      <c r="I1763" s="108" t="s">
        <v>5135</v>
      </c>
    </row>
    <row r="1764" spans="1:9" x14ac:dyDescent="0.3">
      <c r="A1764" s="108">
        <v>3744545</v>
      </c>
      <c r="B1764" s="108" t="s">
        <v>7124</v>
      </c>
      <c r="C1764" s="108" t="s">
        <v>7124</v>
      </c>
      <c r="D1764" s="108" t="s">
        <v>7125</v>
      </c>
      <c r="E1764" s="108" t="s">
        <v>1367</v>
      </c>
      <c r="F1764" s="108" t="s">
        <v>2549</v>
      </c>
      <c r="G1764" s="108" t="s">
        <v>377</v>
      </c>
      <c r="H1764" s="108" t="s">
        <v>2549</v>
      </c>
      <c r="I1764" s="108" t="s">
        <v>7124</v>
      </c>
    </row>
    <row r="1765" spans="1:9" x14ac:dyDescent="0.3">
      <c r="A1765" s="108">
        <v>8211243</v>
      </c>
      <c r="B1765" s="108" t="s">
        <v>8663</v>
      </c>
      <c r="C1765" s="108" t="s">
        <v>8663</v>
      </c>
      <c r="D1765" s="108" t="s">
        <v>8664</v>
      </c>
      <c r="E1765" s="108" t="s">
        <v>1367</v>
      </c>
      <c r="F1765" s="108" t="s">
        <v>2549</v>
      </c>
      <c r="G1765" s="108" t="s">
        <v>377</v>
      </c>
      <c r="H1765" s="108" t="s">
        <v>2549</v>
      </c>
      <c r="I1765" s="108" t="s">
        <v>8663</v>
      </c>
    </row>
    <row r="1766" spans="1:9" x14ac:dyDescent="0.3">
      <c r="A1766" s="108">
        <v>8211252</v>
      </c>
      <c r="B1766" s="108" t="s">
        <v>8665</v>
      </c>
      <c r="C1766" s="108" t="s">
        <v>8665</v>
      </c>
      <c r="D1766" s="108" t="s">
        <v>8667</v>
      </c>
      <c r="E1766" s="108" t="s">
        <v>1367</v>
      </c>
      <c r="F1766" s="108" t="s">
        <v>2549</v>
      </c>
      <c r="G1766" s="108" t="s">
        <v>377</v>
      </c>
      <c r="H1766" s="108" t="s">
        <v>2549</v>
      </c>
      <c r="I1766" s="108" t="s">
        <v>8665</v>
      </c>
    </row>
    <row r="1767" spans="1:9" x14ac:dyDescent="0.3">
      <c r="A1767" s="108">
        <v>8211257</v>
      </c>
      <c r="B1767" s="108" t="s">
        <v>8666</v>
      </c>
      <c r="C1767" s="108" t="s">
        <v>8666</v>
      </c>
      <c r="D1767" s="108" t="s">
        <v>8668</v>
      </c>
      <c r="E1767" s="108" t="s">
        <v>1367</v>
      </c>
      <c r="F1767" s="108" t="s">
        <v>2549</v>
      </c>
      <c r="G1767" s="108" t="s">
        <v>377</v>
      </c>
      <c r="H1767" s="108" t="s">
        <v>2549</v>
      </c>
      <c r="I1767" s="108" t="s">
        <v>8666</v>
      </c>
    </row>
    <row r="1768" spans="1:9" x14ac:dyDescent="0.3">
      <c r="A1768" s="108">
        <v>3433236</v>
      </c>
      <c r="B1768" s="108" t="s">
        <v>5136</v>
      </c>
      <c r="C1768" s="108" t="s">
        <v>5136</v>
      </c>
      <c r="D1768" s="108" t="s">
        <v>7126</v>
      </c>
      <c r="E1768" s="108" t="s">
        <v>1367</v>
      </c>
      <c r="F1768" s="108" t="s">
        <v>2549</v>
      </c>
      <c r="G1768" s="108" t="s">
        <v>377</v>
      </c>
      <c r="H1768" s="108" t="s">
        <v>2549</v>
      </c>
      <c r="I1768" s="108" t="s">
        <v>5136</v>
      </c>
    </row>
    <row r="1769" spans="1:9" x14ac:dyDescent="0.3">
      <c r="A1769" s="108">
        <v>3744555</v>
      </c>
      <c r="B1769" s="108" t="s">
        <v>7127</v>
      </c>
      <c r="C1769" s="108" t="s">
        <v>7127</v>
      </c>
      <c r="D1769" s="108" t="s">
        <v>7128</v>
      </c>
      <c r="E1769" s="108" t="s">
        <v>1367</v>
      </c>
      <c r="F1769" s="108" t="s">
        <v>2549</v>
      </c>
      <c r="G1769" s="108" t="s">
        <v>377</v>
      </c>
      <c r="H1769" s="108" t="s">
        <v>2549</v>
      </c>
      <c r="I1769" s="108" t="s">
        <v>7127</v>
      </c>
    </row>
    <row r="1770" spans="1:9" x14ac:dyDescent="0.3">
      <c r="A1770" s="108">
        <v>8211276</v>
      </c>
      <c r="B1770" s="108" t="s">
        <v>8669</v>
      </c>
      <c r="C1770" s="108" t="s">
        <v>8669</v>
      </c>
      <c r="D1770" s="108" t="s">
        <v>8672</v>
      </c>
      <c r="E1770" s="108" t="s">
        <v>1367</v>
      </c>
      <c r="F1770" s="108" t="s">
        <v>2549</v>
      </c>
      <c r="G1770" s="108" t="s">
        <v>377</v>
      </c>
      <c r="H1770" s="108" t="s">
        <v>2549</v>
      </c>
      <c r="I1770" s="108" t="s">
        <v>8669</v>
      </c>
    </row>
    <row r="1771" spans="1:9" x14ac:dyDescent="0.3">
      <c r="A1771" s="108">
        <v>8211269</v>
      </c>
      <c r="B1771" s="108" t="s">
        <v>8670</v>
      </c>
      <c r="C1771" s="108" t="s">
        <v>8670</v>
      </c>
      <c r="D1771" s="108" t="s">
        <v>8673</v>
      </c>
      <c r="E1771" s="108" t="s">
        <v>1367</v>
      </c>
      <c r="F1771" s="108" t="s">
        <v>2549</v>
      </c>
      <c r="G1771" s="108" t="s">
        <v>377</v>
      </c>
      <c r="H1771" s="108" t="s">
        <v>2549</v>
      </c>
      <c r="I1771" s="108" t="s">
        <v>8670</v>
      </c>
    </row>
    <row r="1772" spans="1:9" x14ac:dyDescent="0.3">
      <c r="A1772" s="108">
        <v>8211263</v>
      </c>
      <c r="B1772" s="108" t="s">
        <v>8671</v>
      </c>
      <c r="C1772" s="108" t="s">
        <v>8671</v>
      </c>
      <c r="D1772" s="108" t="s">
        <v>8674</v>
      </c>
      <c r="E1772" s="108" t="s">
        <v>1367</v>
      </c>
      <c r="F1772" s="108" t="s">
        <v>2549</v>
      </c>
      <c r="G1772" s="108" t="s">
        <v>377</v>
      </c>
      <c r="H1772" s="108" t="s">
        <v>2549</v>
      </c>
      <c r="I1772" s="108" t="s">
        <v>8671</v>
      </c>
    </row>
    <row r="1773" spans="1:9" x14ac:dyDescent="0.3">
      <c r="A1773" s="108">
        <v>3433219</v>
      </c>
      <c r="B1773" s="108" t="s">
        <v>5137</v>
      </c>
      <c r="C1773" s="108" t="s">
        <v>5137</v>
      </c>
      <c r="D1773" s="108" t="s">
        <v>7129</v>
      </c>
      <c r="E1773" s="108" t="s">
        <v>1367</v>
      </c>
      <c r="F1773" s="108" t="s">
        <v>2549</v>
      </c>
      <c r="G1773" s="108" t="s">
        <v>377</v>
      </c>
      <c r="H1773" s="108" t="s">
        <v>2549</v>
      </c>
      <c r="I1773" s="108" t="s">
        <v>5137</v>
      </c>
    </row>
    <row r="1774" spans="1:9" x14ac:dyDescent="0.3">
      <c r="A1774" s="108">
        <v>3433203</v>
      </c>
      <c r="B1774" s="108" t="s">
        <v>5138</v>
      </c>
      <c r="C1774" s="108" t="s">
        <v>5138</v>
      </c>
      <c r="D1774" s="108" t="s">
        <v>7130</v>
      </c>
      <c r="E1774" s="108" t="s">
        <v>1367</v>
      </c>
      <c r="F1774" s="108" t="s">
        <v>2549</v>
      </c>
      <c r="G1774" s="108" t="s">
        <v>377</v>
      </c>
      <c r="H1774" s="108" t="s">
        <v>2549</v>
      </c>
      <c r="I1774" s="108" t="s">
        <v>5138</v>
      </c>
    </row>
    <row r="1775" spans="1:9" x14ac:dyDescent="0.3">
      <c r="A1775" s="108">
        <v>1511935</v>
      </c>
      <c r="B1775" s="108" t="s">
        <v>44</v>
      </c>
      <c r="C1775" s="108" t="s">
        <v>44</v>
      </c>
      <c r="D1775" s="108" t="s">
        <v>1389</v>
      </c>
      <c r="E1775" s="108" t="s">
        <v>1367</v>
      </c>
      <c r="F1775" s="108" t="s">
        <v>2549</v>
      </c>
      <c r="G1775" s="108" t="s">
        <v>377</v>
      </c>
      <c r="H1775" s="108" t="s">
        <v>2549</v>
      </c>
      <c r="I1775" s="108" t="s">
        <v>44</v>
      </c>
    </row>
    <row r="1776" spans="1:9" x14ac:dyDescent="0.3">
      <c r="A1776" s="108">
        <v>1511955</v>
      </c>
      <c r="B1776" s="108" t="s">
        <v>2258</v>
      </c>
      <c r="C1776" s="108" t="s">
        <v>2258</v>
      </c>
      <c r="D1776" s="108" t="s">
        <v>1388</v>
      </c>
      <c r="E1776" s="108" t="s">
        <v>1367</v>
      </c>
      <c r="F1776" s="108" t="s">
        <v>2549</v>
      </c>
      <c r="G1776" s="108" t="s">
        <v>377</v>
      </c>
      <c r="H1776" s="108" t="s">
        <v>2549</v>
      </c>
      <c r="I1776" s="108" t="s">
        <v>2258</v>
      </c>
    </row>
    <row r="1777" spans="1:9" x14ac:dyDescent="0.3">
      <c r="A1777" s="108">
        <v>3136</v>
      </c>
      <c r="B1777" s="108" t="s">
        <v>2157</v>
      </c>
      <c r="C1777" s="108" t="s">
        <v>2157</v>
      </c>
      <c r="D1777" s="108" t="s">
        <v>3065</v>
      </c>
      <c r="E1777" s="108" t="s">
        <v>186</v>
      </c>
      <c r="F1777" s="108" t="s">
        <v>2549</v>
      </c>
      <c r="G1777" s="108" t="s">
        <v>2827</v>
      </c>
      <c r="H1777" s="108" t="s">
        <v>5448</v>
      </c>
      <c r="I1777" s="108" t="s">
        <v>2157</v>
      </c>
    </row>
    <row r="1778" spans="1:9" x14ac:dyDescent="0.3">
      <c r="A1778" s="108">
        <v>3264</v>
      </c>
      <c r="B1778" s="108" t="s">
        <v>3062</v>
      </c>
      <c r="C1778" s="108" t="s">
        <v>7131</v>
      </c>
      <c r="D1778" s="108" t="s">
        <v>3063</v>
      </c>
      <c r="E1778" s="108" t="s">
        <v>186</v>
      </c>
      <c r="F1778" s="108" t="s">
        <v>2549</v>
      </c>
      <c r="G1778" s="108" t="s">
        <v>2827</v>
      </c>
      <c r="H1778" s="108" t="s">
        <v>5448</v>
      </c>
      <c r="I1778" s="108" t="s">
        <v>3062</v>
      </c>
    </row>
    <row r="1779" spans="1:9" x14ac:dyDescent="0.3">
      <c r="A1779" s="108">
        <v>3099677</v>
      </c>
      <c r="B1779" s="108" t="s">
        <v>209</v>
      </c>
      <c r="C1779" s="108" t="s">
        <v>7132</v>
      </c>
      <c r="D1779" s="108" t="s">
        <v>1543</v>
      </c>
      <c r="E1779" s="108" t="s">
        <v>186</v>
      </c>
      <c r="F1779" s="108" t="s">
        <v>2549</v>
      </c>
      <c r="G1779" s="108" t="s">
        <v>2827</v>
      </c>
      <c r="H1779" s="108" t="s">
        <v>2549</v>
      </c>
      <c r="I1779" s="108" t="s">
        <v>209</v>
      </c>
    </row>
    <row r="1780" spans="1:9" x14ac:dyDescent="0.3">
      <c r="A1780" s="108">
        <v>3225509</v>
      </c>
      <c r="B1780" s="108" t="s">
        <v>1470</v>
      </c>
      <c r="C1780" s="108" t="s">
        <v>7133</v>
      </c>
      <c r="D1780" s="108" t="s">
        <v>1544</v>
      </c>
      <c r="E1780" s="108" t="s">
        <v>186</v>
      </c>
      <c r="F1780" s="108" t="s">
        <v>2549</v>
      </c>
      <c r="G1780" s="108" t="s">
        <v>2827</v>
      </c>
      <c r="H1780" s="108" t="s">
        <v>2549</v>
      </c>
      <c r="I1780" s="108" t="s">
        <v>1470</v>
      </c>
    </row>
    <row r="1781" spans="1:9" x14ac:dyDescent="0.3">
      <c r="A1781" s="108">
        <v>3139</v>
      </c>
      <c r="B1781" s="108" t="s">
        <v>2158</v>
      </c>
      <c r="C1781" s="108" t="s">
        <v>2158</v>
      </c>
      <c r="D1781" s="108" t="s">
        <v>3070</v>
      </c>
      <c r="E1781" s="108" t="s">
        <v>186</v>
      </c>
      <c r="F1781" s="108" t="s">
        <v>2549</v>
      </c>
      <c r="G1781" s="108" t="s">
        <v>2827</v>
      </c>
      <c r="H1781" s="108" t="s">
        <v>5448</v>
      </c>
      <c r="I1781" s="108" t="s">
        <v>2158</v>
      </c>
    </row>
    <row r="1782" spans="1:9" x14ac:dyDescent="0.3">
      <c r="A1782" s="108">
        <v>3267</v>
      </c>
      <c r="B1782" s="108" t="s">
        <v>3067</v>
      </c>
      <c r="C1782" s="108" t="s">
        <v>7134</v>
      </c>
      <c r="D1782" s="108" t="s">
        <v>3068</v>
      </c>
      <c r="E1782" s="108" t="s">
        <v>186</v>
      </c>
      <c r="F1782" s="108" t="s">
        <v>2549</v>
      </c>
      <c r="G1782" s="108" t="s">
        <v>2827</v>
      </c>
      <c r="H1782" s="108" t="s">
        <v>5448</v>
      </c>
      <c r="I1782" s="108" t="s">
        <v>3067</v>
      </c>
    </row>
    <row r="1783" spans="1:9" x14ac:dyDescent="0.3">
      <c r="A1783" s="108">
        <v>3099699</v>
      </c>
      <c r="B1783" s="108" t="s">
        <v>210</v>
      </c>
      <c r="C1783" s="108" t="s">
        <v>7135</v>
      </c>
      <c r="D1783" s="108" t="s">
        <v>1545</v>
      </c>
      <c r="E1783" s="108" t="s">
        <v>186</v>
      </c>
      <c r="F1783" s="108" t="s">
        <v>2549</v>
      </c>
      <c r="G1783" s="108" t="s">
        <v>2827</v>
      </c>
      <c r="H1783" s="108" t="s">
        <v>2549</v>
      </c>
      <c r="I1783" s="108" t="s">
        <v>210</v>
      </c>
    </row>
    <row r="1784" spans="1:9" x14ac:dyDescent="0.3">
      <c r="A1784" s="108">
        <v>3225526</v>
      </c>
      <c r="B1784" s="108" t="s">
        <v>1471</v>
      </c>
      <c r="C1784" s="108" t="s">
        <v>7136</v>
      </c>
      <c r="D1784" s="108" t="s">
        <v>1546</v>
      </c>
      <c r="E1784" s="108" t="s">
        <v>186</v>
      </c>
      <c r="F1784" s="108" t="s">
        <v>2549</v>
      </c>
      <c r="G1784" s="108" t="s">
        <v>2827</v>
      </c>
      <c r="H1784" s="108" t="s">
        <v>2549</v>
      </c>
      <c r="I1784" s="108" t="s">
        <v>1471</v>
      </c>
    </row>
    <row r="1785" spans="1:9" x14ac:dyDescent="0.3">
      <c r="A1785" s="108">
        <v>7289555</v>
      </c>
      <c r="B1785" s="108" t="s">
        <v>3253</v>
      </c>
      <c r="C1785" s="108" t="s">
        <v>3253</v>
      </c>
      <c r="D1785" s="108" t="s">
        <v>7984</v>
      </c>
      <c r="E1785" s="108" t="s">
        <v>186</v>
      </c>
      <c r="F1785" s="108" t="s">
        <v>2549</v>
      </c>
      <c r="G1785" s="108" t="s">
        <v>2827</v>
      </c>
      <c r="H1785" s="108" t="s">
        <v>2549</v>
      </c>
      <c r="I1785" s="108" t="s">
        <v>7985</v>
      </c>
    </row>
    <row r="1786" spans="1:9" x14ac:dyDescent="0.3">
      <c r="A1786" s="108">
        <v>7289709</v>
      </c>
      <c r="B1786" s="108" t="s">
        <v>3250</v>
      </c>
      <c r="C1786" s="108" t="s">
        <v>7997</v>
      </c>
      <c r="D1786" s="108" t="s">
        <v>7998</v>
      </c>
      <c r="E1786" s="108" t="s">
        <v>186</v>
      </c>
      <c r="F1786" s="108" t="s">
        <v>2549</v>
      </c>
      <c r="G1786" s="108" t="s">
        <v>2827</v>
      </c>
      <c r="H1786" s="108" t="s">
        <v>2549</v>
      </c>
      <c r="I1786" s="108" t="s">
        <v>3250</v>
      </c>
    </row>
    <row r="1787" spans="1:9" x14ac:dyDescent="0.3">
      <c r="A1787" s="108">
        <v>3100034</v>
      </c>
      <c r="B1787" s="108" t="s">
        <v>1249</v>
      </c>
      <c r="C1787" s="108" t="s">
        <v>7137</v>
      </c>
      <c r="D1787" s="108" t="s">
        <v>1575</v>
      </c>
      <c r="E1787" s="108" t="s">
        <v>186</v>
      </c>
      <c r="F1787" s="108" t="s">
        <v>2549</v>
      </c>
      <c r="G1787" s="108" t="s">
        <v>2827</v>
      </c>
      <c r="H1787" s="108" t="s">
        <v>2549</v>
      </c>
      <c r="I1787" s="108" t="s">
        <v>1249</v>
      </c>
    </row>
    <row r="1788" spans="1:9" x14ac:dyDescent="0.3">
      <c r="A1788" s="108">
        <v>3225750</v>
      </c>
      <c r="B1788" s="108" t="s">
        <v>2557</v>
      </c>
      <c r="C1788" s="108" t="s">
        <v>7138</v>
      </c>
      <c r="D1788" s="108" t="s">
        <v>7139</v>
      </c>
      <c r="E1788" s="108" t="s">
        <v>186</v>
      </c>
      <c r="F1788" s="108" t="s">
        <v>2549</v>
      </c>
      <c r="G1788" s="108" t="s">
        <v>2827</v>
      </c>
      <c r="H1788" s="108" t="s">
        <v>2549</v>
      </c>
      <c r="I1788" s="108" t="s">
        <v>2557</v>
      </c>
    </row>
    <row r="1789" spans="1:9" x14ac:dyDescent="0.3">
      <c r="A1789" s="108">
        <v>3100039</v>
      </c>
      <c r="B1789" s="108" t="s">
        <v>1250</v>
      </c>
      <c r="C1789" s="108" t="s">
        <v>7140</v>
      </c>
      <c r="D1789" s="108" t="s">
        <v>1577</v>
      </c>
      <c r="E1789" s="108" t="s">
        <v>186</v>
      </c>
      <c r="F1789" s="108" t="s">
        <v>2549</v>
      </c>
      <c r="G1789" s="108" t="s">
        <v>2827</v>
      </c>
      <c r="H1789" s="108" t="s">
        <v>2549</v>
      </c>
      <c r="I1789" s="108" t="s">
        <v>1250</v>
      </c>
    </row>
    <row r="1790" spans="1:9" x14ac:dyDescent="0.3">
      <c r="A1790" s="108">
        <v>3225755</v>
      </c>
      <c r="B1790" s="108" t="s">
        <v>1487</v>
      </c>
      <c r="C1790" s="108" t="s">
        <v>7141</v>
      </c>
      <c r="D1790" s="108" t="s">
        <v>1578</v>
      </c>
      <c r="E1790" s="108" t="s">
        <v>186</v>
      </c>
      <c r="F1790" s="108" t="s">
        <v>2549</v>
      </c>
      <c r="G1790" s="108" t="s">
        <v>2827</v>
      </c>
      <c r="H1790" s="108" t="s">
        <v>2549</v>
      </c>
      <c r="I1790" s="108" t="s">
        <v>1487</v>
      </c>
    </row>
    <row r="1791" spans="1:9" x14ac:dyDescent="0.3">
      <c r="A1791" s="108">
        <v>90935</v>
      </c>
      <c r="B1791" s="108" t="s">
        <v>3423</v>
      </c>
      <c r="C1791" s="108" t="s">
        <v>7142</v>
      </c>
      <c r="D1791" s="108" t="s">
        <v>3424</v>
      </c>
      <c r="E1791" s="108" t="s">
        <v>186</v>
      </c>
      <c r="F1791" s="108" t="s">
        <v>2549</v>
      </c>
      <c r="G1791" s="108" t="s">
        <v>2827</v>
      </c>
      <c r="H1791" s="108" t="s">
        <v>2549</v>
      </c>
      <c r="I1791" s="108" t="s">
        <v>3423</v>
      </c>
    </row>
    <row r="1792" spans="1:9" x14ac:dyDescent="0.3">
      <c r="A1792" s="108">
        <v>90963</v>
      </c>
      <c r="B1792" s="108" t="s">
        <v>2137</v>
      </c>
      <c r="C1792" s="108" t="s">
        <v>7143</v>
      </c>
      <c r="D1792" s="108" t="s">
        <v>3427</v>
      </c>
      <c r="E1792" s="108" t="s">
        <v>186</v>
      </c>
      <c r="F1792" s="108" t="s">
        <v>2549</v>
      </c>
      <c r="G1792" s="108" t="s">
        <v>2827</v>
      </c>
      <c r="H1792" s="108" t="s">
        <v>5935</v>
      </c>
      <c r="I1792" s="108" t="s">
        <v>2137</v>
      </c>
    </row>
    <row r="1793" spans="1:9" x14ac:dyDescent="0.3">
      <c r="A1793" s="108">
        <v>90912</v>
      </c>
      <c r="B1793" s="108" t="s">
        <v>3426</v>
      </c>
      <c r="C1793" s="108" t="s">
        <v>7144</v>
      </c>
      <c r="D1793" s="108" t="s">
        <v>7806</v>
      </c>
      <c r="E1793" s="108" t="s">
        <v>186</v>
      </c>
      <c r="F1793" s="108" t="s">
        <v>2549</v>
      </c>
      <c r="G1793" s="108" t="s">
        <v>377</v>
      </c>
      <c r="H1793" s="108" t="s">
        <v>5935</v>
      </c>
      <c r="I1793" s="108" t="s">
        <v>3426</v>
      </c>
    </row>
    <row r="1794" spans="1:9" x14ac:dyDescent="0.3">
      <c r="A1794" s="108">
        <v>3113</v>
      </c>
      <c r="B1794" s="108" t="s">
        <v>2153</v>
      </c>
      <c r="C1794" s="108" t="s">
        <v>2153</v>
      </c>
      <c r="D1794" s="108" t="s">
        <v>3044</v>
      </c>
      <c r="E1794" s="108" t="s">
        <v>186</v>
      </c>
      <c r="F1794" s="108" t="s">
        <v>2549</v>
      </c>
      <c r="G1794" s="108" t="s">
        <v>2827</v>
      </c>
      <c r="H1794" s="108" t="s">
        <v>5448</v>
      </c>
      <c r="I1794" s="108" t="s">
        <v>2153</v>
      </c>
    </row>
    <row r="1795" spans="1:9" x14ac:dyDescent="0.3">
      <c r="A1795" s="108">
        <v>7271645</v>
      </c>
      <c r="B1795" s="108" t="s">
        <v>8420</v>
      </c>
      <c r="C1795" s="108" t="s">
        <v>8420</v>
      </c>
      <c r="D1795" s="108" t="s">
        <v>8421</v>
      </c>
      <c r="E1795" s="108" t="s">
        <v>1367</v>
      </c>
      <c r="F1795" s="108" t="s">
        <v>2549</v>
      </c>
      <c r="G1795" s="108" t="s">
        <v>377</v>
      </c>
      <c r="H1795" s="108" t="s">
        <v>2549</v>
      </c>
      <c r="I1795" s="108" t="s">
        <v>8420</v>
      </c>
    </row>
    <row r="1796" spans="1:9" x14ac:dyDescent="0.3">
      <c r="A1796" s="108">
        <v>88791</v>
      </c>
      <c r="B1796" s="108" t="s">
        <v>3504</v>
      </c>
      <c r="C1796" s="108" t="s">
        <v>3504</v>
      </c>
      <c r="D1796" s="108" t="s">
        <v>3505</v>
      </c>
      <c r="E1796" s="108" t="s">
        <v>186</v>
      </c>
      <c r="F1796" s="108" t="s">
        <v>2549</v>
      </c>
      <c r="G1796" s="108" t="s">
        <v>2827</v>
      </c>
      <c r="H1796" s="108" t="s">
        <v>2549</v>
      </c>
      <c r="I1796" s="108" t="s">
        <v>3504</v>
      </c>
    </row>
    <row r="1797" spans="1:9" x14ac:dyDescent="0.3">
      <c r="A1797" s="108">
        <v>88776</v>
      </c>
      <c r="B1797" s="108" t="s">
        <v>3507</v>
      </c>
      <c r="C1797" s="108" t="s">
        <v>3507</v>
      </c>
      <c r="D1797" s="108" t="s">
        <v>3508</v>
      </c>
      <c r="E1797" s="108" t="s">
        <v>186</v>
      </c>
      <c r="F1797" s="108" t="s">
        <v>2549</v>
      </c>
      <c r="G1797" s="108" t="s">
        <v>2827</v>
      </c>
      <c r="H1797" s="108" t="s">
        <v>2549</v>
      </c>
      <c r="I1797" s="108" t="s">
        <v>3507</v>
      </c>
    </row>
    <row r="1798" spans="1:9" x14ac:dyDescent="0.3">
      <c r="A1798" s="108">
        <v>90892</v>
      </c>
      <c r="B1798" s="108" t="s">
        <v>2232</v>
      </c>
      <c r="C1798" s="108" t="s">
        <v>3510</v>
      </c>
      <c r="D1798" s="108" t="s">
        <v>3510</v>
      </c>
      <c r="E1798" s="108" t="s">
        <v>186</v>
      </c>
      <c r="F1798" s="108" t="s">
        <v>2549</v>
      </c>
      <c r="G1798" s="108" t="s">
        <v>2827</v>
      </c>
      <c r="H1798" s="108" t="s">
        <v>2549</v>
      </c>
      <c r="I1798" s="108" t="s">
        <v>2232</v>
      </c>
    </row>
    <row r="1799" spans="1:9" x14ac:dyDescent="0.3">
      <c r="A1799" s="108">
        <v>91303</v>
      </c>
      <c r="B1799" s="108" t="s">
        <v>5139</v>
      </c>
      <c r="C1799" s="108" t="s">
        <v>7145</v>
      </c>
      <c r="D1799" s="108" t="s">
        <v>7146</v>
      </c>
      <c r="E1799" s="108" t="s">
        <v>1367</v>
      </c>
      <c r="F1799" s="108" t="s">
        <v>2549</v>
      </c>
      <c r="G1799" s="108" t="s">
        <v>377</v>
      </c>
      <c r="H1799" s="108" t="s">
        <v>2549</v>
      </c>
      <c r="I1799" s="108" t="s">
        <v>5139</v>
      </c>
    </row>
    <row r="1800" spans="1:9" x14ac:dyDescent="0.3">
      <c r="A1800" s="108">
        <v>91307</v>
      </c>
      <c r="B1800" s="108" t="s">
        <v>5140</v>
      </c>
      <c r="C1800" s="108" t="s">
        <v>7147</v>
      </c>
      <c r="D1800" s="108" t="s">
        <v>7148</v>
      </c>
      <c r="E1800" s="108" t="s">
        <v>186</v>
      </c>
      <c r="F1800" s="108" t="s">
        <v>2549</v>
      </c>
      <c r="G1800" s="108" t="s">
        <v>377</v>
      </c>
      <c r="H1800" s="108" t="s">
        <v>2549</v>
      </c>
      <c r="I1800" s="108" t="s">
        <v>5140</v>
      </c>
    </row>
    <row r="1801" spans="1:9" x14ac:dyDescent="0.3">
      <c r="A1801" s="108">
        <v>91299</v>
      </c>
      <c r="B1801" s="108" t="s">
        <v>5141</v>
      </c>
      <c r="C1801" s="108" t="s">
        <v>7149</v>
      </c>
      <c r="D1801" s="108" t="s">
        <v>7150</v>
      </c>
      <c r="E1801" s="108" t="s">
        <v>1367</v>
      </c>
      <c r="F1801" s="108" t="s">
        <v>2549</v>
      </c>
      <c r="G1801" s="108" t="s">
        <v>377</v>
      </c>
      <c r="H1801" s="108" t="s">
        <v>2549</v>
      </c>
      <c r="I1801" s="108" t="s">
        <v>5141</v>
      </c>
    </row>
    <row r="1802" spans="1:9" x14ac:dyDescent="0.3">
      <c r="A1802" s="108">
        <v>7289569</v>
      </c>
      <c r="B1802" s="108" t="s">
        <v>3258</v>
      </c>
      <c r="C1802" s="108" t="s">
        <v>3258</v>
      </c>
      <c r="D1802" s="108" t="s">
        <v>7986</v>
      </c>
      <c r="E1802" s="108" t="s">
        <v>186</v>
      </c>
      <c r="F1802" s="108" t="s">
        <v>2549</v>
      </c>
      <c r="G1802" s="108" t="s">
        <v>2827</v>
      </c>
      <c r="H1802" s="108" t="s">
        <v>2549</v>
      </c>
      <c r="I1802" s="108" t="s">
        <v>3258</v>
      </c>
    </row>
    <row r="1803" spans="1:9" x14ac:dyDescent="0.3">
      <c r="A1803" s="108">
        <v>7289720</v>
      </c>
      <c r="B1803" s="108" t="s">
        <v>3255</v>
      </c>
      <c r="C1803" s="108" t="s">
        <v>7999</v>
      </c>
      <c r="D1803" s="108" t="s">
        <v>8000</v>
      </c>
      <c r="E1803" s="108" t="s">
        <v>186</v>
      </c>
      <c r="F1803" s="108" t="s">
        <v>2549</v>
      </c>
      <c r="G1803" s="108" t="s">
        <v>2827</v>
      </c>
      <c r="H1803" s="108" t="s">
        <v>2549</v>
      </c>
      <c r="I1803" s="108" t="s">
        <v>3255</v>
      </c>
    </row>
    <row r="1804" spans="1:9" x14ac:dyDescent="0.3">
      <c r="A1804" s="108">
        <v>3100115</v>
      </c>
      <c r="B1804" s="108" t="s">
        <v>320</v>
      </c>
      <c r="C1804" s="108" t="s">
        <v>7151</v>
      </c>
      <c r="D1804" s="108" t="s">
        <v>1585</v>
      </c>
      <c r="E1804" s="108" t="s">
        <v>186</v>
      </c>
      <c r="F1804" s="108" t="s">
        <v>2549</v>
      </c>
      <c r="G1804" s="108" t="s">
        <v>2827</v>
      </c>
      <c r="H1804" s="108" t="s">
        <v>2549</v>
      </c>
      <c r="I1804" s="108" t="s">
        <v>320</v>
      </c>
    </row>
    <row r="1805" spans="1:9" x14ac:dyDescent="0.3">
      <c r="A1805" s="108">
        <v>3225793</v>
      </c>
      <c r="B1805" s="108" t="s">
        <v>1491</v>
      </c>
      <c r="C1805" s="108" t="s">
        <v>7152</v>
      </c>
      <c r="D1805" s="108" t="s">
        <v>2796</v>
      </c>
      <c r="E1805" s="108" t="s">
        <v>186</v>
      </c>
      <c r="F1805" s="108" t="s">
        <v>2549</v>
      </c>
      <c r="G1805" s="108" t="s">
        <v>2827</v>
      </c>
      <c r="H1805" s="108" t="s">
        <v>2549</v>
      </c>
      <c r="I1805" s="108" t="s">
        <v>1491</v>
      </c>
    </row>
    <row r="1806" spans="1:9" x14ac:dyDescent="0.3">
      <c r="A1806" s="108">
        <v>3100120</v>
      </c>
      <c r="B1806" s="108" t="s">
        <v>321</v>
      </c>
      <c r="C1806" s="108" t="s">
        <v>7153</v>
      </c>
      <c r="D1806" s="108" t="s">
        <v>1586</v>
      </c>
      <c r="E1806" s="108" t="s">
        <v>186</v>
      </c>
      <c r="F1806" s="108" t="s">
        <v>2549</v>
      </c>
      <c r="G1806" s="108" t="s">
        <v>2827</v>
      </c>
      <c r="H1806" s="108" t="s">
        <v>2549</v>
      </c>
      <c r="I1806" s="108" t="s">
        <v>321</v>
      </c>
    </row>
    <row r="1807" spans="1:9" x14ac:dyDescent="0.3">
      <c r="A1807" s="108">
        <v>3225798</v>
      </c>
      <c r="B1807" s="108" t="s">
        <v>2558</v>
      </c>
      <c r="C1807" s="108" t="s">
        <v>7154</v>
      </c>
      <c r="D1807" s="108" t="s">
        <v>1587</v>
      </c>
      <c r="E1807" s="108" t="s">
        <v>186</v>
      </c>
      <c r="F1807" s="108" t="s">
        <v>2549</v>
      </c>
      <c r="G1807" s="108" t="s">
        <v>2827</v>
      </c>
      <c r="H1807" s="108" t="s">
        <v>2549</v>
      </c>
      <c r="I1807" s="108" t="s">
        <v>2558</v>
      </c>
    </row>
    <row r="1808" spans="1:9" x14ac:dyDescent="0.3">
      <c r="A1808" s="108">
        <v>2669767</v>
      </c>
      <c r="B1808" s="108" t="s">
        <v>5142</v>
      </c>
      <c r="C1808" s="108" t="s">
        <v>5142</v>
      </c>
      <c r="D1808" s="108" t="s">
        <v>7155</v>
      </c>
      <c r="E1808" s="108" t="s">
        <v>1367</v>
      </c>
      <c r="F1808" s="108" t="s">
        <v>2549</v>
      </c>
      <c r="G1808" s="108" t="s">
        <v>377</v>
      </c>
      <c r="H1808" s="108" t="s">
        <v>2549</v>
      </c>
      <c r="I1808" s="108" t="s">
        <v>5142</v>
      </c>
    </row>
    <row r="1809" spans="1:9" x14ac:dyDescent="0.3">
      <c r="A1809" s="108">
        <v>7342761</v>
      </c>
      <c r="B1809" s="108" t="s">
        <v>8094</v>
      </c>
      <c r="C1809" s="108" t="s">
        <v>8094</v>
      </c>
      <c r="D1809" s="108" t="s">
        <v>8026</v>
      </c>
      <c r="E1809" s="108" t="s">
        <v>1256</v>
      </c>
      <c r="F1809" s="108"/>
      <c r="G1809" s="108" t="s">
        <v>2827</v>
      </c>
      <c r="H1809" s="108" t="s">
        <v>2549</v>
      </c>
      <c r="I1809" s="108" t="s">
        <v>8094</v>
      </c>
    </row>
    <row r="1810" spans="1:9" x14ac:dyDescent="0.3">
      <c r="A1810" s="108">
        <v>7342767</v>
      </c>
      <c r="B1810" s="108" t="s">
        <v>8091</v>
      </c>
      <c r="C1810" s="108" t="s">
        <v>8091</v>
      </c>
      <c r="D1810" s="108" t="s">
        <v>8028</v>
      </c>
      <c r="E1810" s="108" t="s">
        <v>1256</v>
      </c>
      <c r="F1810" s="108"/>
      <c r="G1810" s="108" t="s">
        <v>2827</v>
      </c>
      <c r="H1810" s="108" t="s">
        <v>2549</v>
      </c>
      <c r="I1810" s="108" t="s">
        <v>8091</v>
      </c>
    </row>
    <row r="1811" spans="1:9" x14ac:dyDescent="0.3">
      <c r="A1811" s="108">
        <v>7342802</v>
      </c>
      <c r="B1811" s="108" t="s">
        <v>8092</v>
      </c>
      <c r="C1811" s="108" t="s">
        <v>8092</v>
      </c>
      <c r="D1811" s="108" t="s">
        <v>8030</v>
      </c>
      <c r="E1811" s="108" t="s">
        <v>1256</v>
      </c>
      <c r="F1811" s="108"/>
      <c r="G1811" s="108" t="s">
        <v>2827</v>
      </c>
      <c r="H1811" s="108" t="s">
        <v>2549</v>
      </c>
      <c r="I1811" s="108" t="s">
        <v>8092</v>
      </c>
    </row>
    <row r="1812" spans="1:9" x14ac:dyDescent="0.3">
      <c r="A1812" s="108">
        <v>7342810</v>
      </c>
      <c r="B1812" s="108" t="s">
        <v>8093</v>
      </c>
      <c r="C1812" s="108" t="s">
        <v>8093</v>
      </c>
      <c r="D1812" s="108" t="s">
        <v>8032</v>
      </c>
      <c r="E1812" s="108" t="s">
        <v>1256</v>
      </c>
      <c r="F1812" s="108"/>
      <c r="G1812" s="108" t="s">
        <v>2827</v>
      </c>
      <c r="H1812" s="108" t="s">
        <v>2549</v>
      </c>
      <c r="I1812" s="108" t="s">
        <v>8093</v>
      </c>
    </row>
    <row r="1813" spans="1:9" x14ac:dyDescent="0.3">
      <c r="A1813" s="108">
        <v>7342819</v>
      </c>
      <c r="B1813" s="108" t="s">
        <v>8021</v>
      </c>
      <c r="C1813" s="108" t="s">
        <v>8021</v>
      </c>
      <c r="D1813" s="108" t="s">
        <v>8034</v>
      </c>
      <c r="E1813" s="108" t="s">
        <v>1256</v>
      </c>
      <c r="F1813" s="108"/>
      <c r="G1813" s="108" t="s">
        <v>2827</v>
      </c>
      <c r="H1813" s="108" t="s">
        <v>2549</v>
      </c>
      <c r="I1813" s="108" t="s">
        <v>8021</v>
      </c>
    </row>
    <row r="1814" spans="1:9" x14ac:dyDescent="0.3">
      <c r="A1814" s="108">
        <v>7342824</v>
      </c>
      <c r="B1814" s="108" t="s">
        <v>8023</v>
      </c>
      <c r="C1814" s="108" t="s">
        <v>8023</v>
      </c>
      <c r="D1814" s="108" t="s">
        <v>8036</v>
      </c>
      <c r="E1814" s="108" t="s">
        <v>1256</v>
      </c>
      <c r="F1814" s="108"/>
      <c r="G1814" s="108" t="s">
        <v>2827</v>
      </c>
      <c r="H1814" s="108" t="s">
        <v>2549</v>
      </c>
      <c r="I1814" s="108" t="s">
        <v>8023</v>
      </c>
    </row>
    <row r="1815" spans="1:9" x14ac:dyDescent="0.3">
      <c r="A1815" s="108">
        <v>7345133</v>
      </c>
      <c r="B1815" s="108" t="s">
        <v>8095</v>
      </c>
      <c r="C1815" s="108" t="s">
        <v>8422</v>
      </c>
      <c r="D1815" s="108" t="s">
        <v>8038</v>
      </c>
      <c r="E1815" s="108" t="s">
        <v>1256</v>
      </c>
      <c r="F1815" s="108"/>
      <c r="G1815" s="108" t="s">
        <v>2827</v>
      </c>
      <c r="H1815" s="108" t="s">
        <v>2549</v>
      </c>
      <c r="I1815" s="108" t="s">
        <v>8095</v>
      </c>
    </row>
    <row r="1816" spans="1:9" x14ac:dyDescent="0.3">
      <c r="A1816" s="108">
        <v>7345140</v>
      </c>
      <c r="B1816" s="108" t="s">
        <v>8086</v>
      </c>
      <c r="C1816" s="108" t="s">
        <v>8423</v>
      </c>
      <c r="D1816" s="108" t="s">
        <v>8040</v>
      </c>
      <c r="E1816" s="108" t="s">
        <v>1256</v>
      </c>
      <c r="F1816" s="108"/>
      <c r="G1816" s="108" t="s">
        <v>2827</v>
      </c>
      <c r="H1816" s="108" t="s">
        <v>2549</v>
      </c>
      <c r="I1816" s="108" t="s">
        <v>8086</v>
      </c>
    </row>
    <row r="1817" spans="1:9" x14ac:dyDescent="0.3">
      <c r="A1817" s="108">
        <v>7345146</v>
      </c>
      <c r="B1817" s="108" t="s">
        <v>8087</v>
      </c>
      <c r="C1817" s="108" t="s">
        <v>8424</v>
      </c>
      <c r="D1817" s="108" t="s">
        <v>8042</v>
      </c>
      <c r="E1817" s="108" t="s">
        <v>1256</v>
      </c>
      <c r="F1817" s="108"/>
      <c r="G1817" s="108" t="s">
        <v>2827</v>
      </c>
      <c r="H1817" s="108" t="s">
        <v>2549</v>
      </c>
      <c r="I1817" s="108" t="s">
        <v>8087</v>
      </c>
    </row>
    <row r="1818" spans="1:9" x14ac:dyDescent="0.3">
      <c r="A1818" s="108">
        <v>7345151</v>
      </c>
      <c r="B1818" s="108" t="s">
        <v>8088</v>
      </c>
      <c r="C1818" s="108" t="s">
        <v>8425</v>
      </c>
      <c r="D1818" s="108" t="s">
        <v>8044</v>
      </c>
      <c r="E1818" s="108" t="s">
        <v>1256</v>
      </c>
      <c r="F1818" s="108"/>
      <c r="G1818" s="108" t="s">
        <v>2827</v>
      </c>
      <c r="H1818" s="108" t="s">
        <v>2549</v>
      </c>
      <c r="I1818" s="108" t="s">
        <v>8088</v>
      </c>
    </row>
    <row r="1819" spans="1:9" x14ac:dyDescent="0.3">
      <c r="A1819" s="108">
        <v>7345159</v>
      </c>
      <c r="B1819" s="108" t="s">
        <v>8089</v>
      </c>
      <c r="C1819" s="108" t="s">
        <v>8426</v>
      </c>
      <c r="D1819" s="108" t="s">
        <v>8046</v>
      </c>
      <c r="E1819" s="108" t="s">
        <v>1256</v>
      </c>
      <c r="F1819" s="108"/>
      <c r="G1819" s="108" t="s">
        <v>2827</v>
      </c>
      <c r="H1819" s="108" t="s">
        <v>2549</v>
      </c>
      <c r="I1819" s="108" t="s">
        <v>8089</v>
      </c>
    </row>
    <row r="1820" spans="1:9" x14ac:dyDescent="0.3">
      <c r="A1820" s="108">
        <v>7345164</v>
      </c>
      <c r="B1820" s="108" t="s">
        <v>8090</v>
      </c>
      <c r="C1820" s="108" t="s">
        <v>8427</v>
      </c>
      <c r="D1820" s="108" t="s">
        <v>8048</v>
      </c>
      <c r="E1820" s="108" t="s">
        <v>1256</v>
      </c>
      <c r="F1820" s="108"/>
      <c r="G1820" s="108" t="s">
        <v>2827</v>
      </c>
      <c r="H1820" s="108" t="s">
        <v>2549</v>
      </c>
      <c r="I1820" s="108" t="s">
        <v>8090</v>
      </c>
    </row>
    <row r="1821" spans="1:9" x14ac:dyDescent="0.3">
      <c r="A1821" s="108">
        <v>3432920</v>
      </c>
      <c r="B1821" s="108" t="s">
        <v>5143</v>
      </c>
      <c r="C1821" s="108" t="s">
        <v>5143</v>
      </c>
      <c r="D1821" s="108" t="s">
        <v>7156</v>
      </c>
      <c r="E1821" s="108" t="s">
        <v>1367</v>
      </c>
      <c r="F1821" s="108" t="s">
        <v>2549</v>
      </c>
      <c r="G1821" s="108" t="s">
        <v>377</v>
      </c>
      <c r="H1821" s="108" t="s">
        <v>2549</v>
      </c>
      <c r="I1821" s="108" t="s">
        <v>5143</v>
      </c>
    </row>
    <row r="1822" spans="1:9" x14ac:dyDescent="0.3">
      <c r="A1822" s="108">
        <v>88821</v>
      </c>
      <c r="B1822" s="108" t="s">
        <v>3496</v>
      </c>
      <c r="C1822" s="108" t="s">
        <v>3496</v>
      </c>
      <c r="D1822" s="108" t="s">
        <v>3497</v>
      </c>
      <c r="E1822" s="108" t="s">
        <v>186</v>
      </c>
      <c r="F1822" s="108" t="s">
        <v>2549</v>
      </c>
      <c r="G1822" s="108" t="s">
        <v>2827</v>
      </c>
      <c r="H1822" s="108" t="s">
        <v>2549</v>
      </c>
      <c r="I1822" s="108" t="s">
        <v>3496</v>
      </c>
    </row>
    <row r="1823" spans="1:9" x14ac:dyDescent="0.3">
      <c r="A1823" s="108">
        <v>88806</v>
      </c>
      <c r="B1823" s="108" t="s">
        <v>3499</v>
      </c>
      <c r="C1823" s="108" t="s">
        <v>3499</v>
      </c>
      <c r="D1823" s="108" t="s">
        <v>3500</v>
      </c>
      <c r="E1823" s="108" t="s">
        <v>186</v>
      </c>
      <c r="F1823" s="108" t="s">
        <v>2549</v>
      </c>
      <c r="G1823" s="108" t="s">
        <v>2827</v>
      </c>
      <c r="H1823" s="108" t="s">
        <v>2549</v>
      </c>
      <c r="I1823" s="108" t="s">
        <v>3499</v>
      </c>
    </row>
    <row r="1824" spans="1:9" x14ac:dyDescent="0.3">
      <c r="A1824" s="108">
        <v>90902</v>
      </c>
      <c r="B1824" s="108" t="s">
        <v>2231</v>
      </c>
      <c r="C1824" s="108" t="s">
        <v>3502</v>
      </c>
      <c r="D1824" s="108" t="s">
        <v>3502</v>
      </c>
      <c r="E1824" s="108" t="s">
        <v>186</v>
      </c>
      <c r="F1824" s="108" t="s">
        <v>2549</v>
      </c>
      <c r="G1824" s="108" t="s">
        <v>2827</v>
      </c>
      <c r="H1824" s="108" t="s">
        <v>2549</v>
      </c>
      <c r="I1824" s="108" t="s">
        <v>2231</v>
      </c>
    </row>
    <row r="1825" spans="1:9" x14ac:dyDescent="0.3">
      <c r="A1825" s="108">
        <v>4705521</v>
      </c>
      <c r="B1825" s="108" t="s">
        <v>7157</v>
      </c>
      <c r="C1825" s="108" t="s">
        <v>7157</v>
      </c>
      <c r="D1825" s="108" t="s">
        <v>7158</v>
      </c>
      <c r="E1825" s="108" t="s">
        <v>1367</v>
      </c>
      <c r="F1825" s="108" t="s">
        <v>2549</v>
      </c>
      <c r="G1825" s="108" t="s">
        <v>377</v>
      </c>
      <c r="H1825" s="108" t="s">
        <v>2549</v>
      </c>
      <c r="I1825" s="108" t="s">
        <v>7157</v>
      </c>
    </row>
    <row r="1826" spans="1:9" x14ac:dyDescent="0.3">
      <c r="A1826" s="108">
        <v>2174562</v>
      </c>
      <c r="B1826" s="108" t="s">
        <v>2237</v>
      </c>
      <c r="C1826" s="108" t="s">
        <v>2237</v>
      </c>
      <c r="D1826" s="108" t="s">
        <v>8841</v>
      </c>
      <c r="E1826" s="108"/>
      <c r="F1826" s="108"/>
      <c r="G1826" s="108"/>
      <c r="H1826" s="108"/>
      <c r="I1826" s="108"/>
    </row>
    <row r="1827" spans="1:9" x14ac:dyDescent="0.3">
      <c r="A1827" s="108" t="s">
        <v>8842</v>
      </c>
      <c r="B1827" s="108" t="s">
        <v>186</v>
      </c>
      <c r="C1827" s="108" t="s">
        <v>2549</v>
      </c>
      <c r="D1827" s="108" t="s">
        <v>2827</v>
      </c>
      <c r="E1827" s="108" t="s">
        <v>2549</v>
      </c>
      <c r="F1827" s="108" t="s">
        <v>2237</v>
      </c>
      <c r="G1827" s="108"/>
      <c r="H1827" s="108"/>
      <c r="I1827" s="108"/>
    </row>
    <row r="1828" spans="1:9" x14ac:dyDescent="0.3">
      <c r="A1828" s="108">
        <v>7975650</v>
      </c>
      <c r="B1828" s="108" t="s">
        <v>8692</v>
      </c>
      <c r="C1828" s="108" t="s">
        <v>8692</v>
      </c>
      <c r="D1828" s="108" t="s">
        <v>8843</v>
      </c>
      <c r="E1828" s="108" t="s">
        <v>1367</v>
      </c>
      <c r="F1828" s="108" t="s">
        <v>2549</v>
      </c>
      <c r="G1828" s="108" t="s">
        <v>377</v>
      </c>
      <c r="H1828" s="108" t="s">
        <v>2549</v>
      </c>
      <c r="I1828" s="108" t="s">
        <v>8692</v>
      </c>
    </row>
    <row r="1829" spans="1:9" x14ac:dyDescent="0.3">
      <c r="A1829" s="108">
        <v>7975655</v>
      </c>
      <c r="B1829" s="108" t="s">
        <v>8693</v>
      </c>
      <c r="C1829" s="108" t="s">
        <v>8693</v>
      </c>
      <c r="D1829" s="108" t="s">
        <v>8844</v>
      </c>
      <c r="E1829" s="108" t="s">
        <v>1367</v>
      </c>
      <c r="F1829" s="108" t="s">
        <v>2549</v>
      </c>
      <c r="G1829" s="108" t="s">
        <v>377</v>
      </c>
      <c r="H1829" s="108" t="s">
        <v>2549</v>
      </c>
      <c r="I1829" s="108" t="s">
        <v>8693</v>
      </c>
    </row>
    <row r="1830" spans="1:9" x14ac:dyDescent="0.3">
      <c r="A1830" s="108">
        <v>3004054</v>
      </c>
      <c r="B1830" s="108" t="s">
        <v>5144</v>
      </c>
      <c r="C1830" s="108" t="s">
        <v>5144</v>
      </c>
      <c r="D1830" s="108" t="s">
        <v>7159</v>
      </c>
      <c r="E1830" s="108" t="s">
        <v>1367</v>
      </c>
      <c r="F1830" s="108" t="s">
        <v>2549</v>
      </c>
      <c r="G1830" s="108" t="s">
        <v>377</v>
      </c>
      <c r="H1830" s="108" t="s">
        <v>2549</v>
      </c>
      <c r="I1830" s="108" t="s">
        <v>5144</v>
      </c>
    </row>
    <row r="1831" spans="1:9" x14ac:dyDescent="0.3">
      <c r="A1831" s="108">
        <v>3206289</v>
      </c>
      <c r="B1831" s="108" t="s">
        <v>5145</v>
      </c>
      <c r="C1831" s="108" t="s">
        <v>5145</v>
      </c>
      <c r="D1831" s="108" t="s">
        <v>7160</v>
      </c>
      <c r="E1831" s="108" t="s">
        <v>1367</v>
      </c>
      <c r="F1831" s="108" t="s">
        <v>2549</v>
      </c>
      <c r="G1831" s="108" t="s">
        <v>377</v>
      </c>
      <c r="H1831" s="108" t="s">
        <v>2549</v>
      </c>
      <c r="I1831" s="108" t="s">
        <v>5145</v>
      </c>
    </row>
    <row r="1832" spans="1:9" x14ac:dyDescent="0.3">
      <c r="A1832" s="108">
        <v>3206311</v>
      </c>
      <c r="B1832" s="108" t="s">
        <v>5146</v>
      </c>
      <c r="C1832" s="108" t="s">
        <v>5146</v>
      </c>
      <c r="D1832" s="108" t="s">
        <v>7161</v>
      </c>
      <c r="E1832" s="108" t="s">
        <v>1367</v>
      </c>
      <c r="F1832" s="108" t="s">
        <v>2549</v>
      </c>
      <c r="G1832" s="108" t="s">
        <v>377</v>
      </c>
      <c r="H1832" s="108" t="s">
        <v>2549</v>
      </c>
      <c r="I1832" s="108" t="s">
        <v>5146</v>
      </c>
    </row>
    <row r="1833" spans="1:9" x14ac:dyDescent="0.3">
      <c r="A1833" s="108">
        <v>3206355</v>
      </c>
      <c r="B1833" s="108" t="s">
        <v>5147</v>
      </c>
      <c r="C1833" s="108" t="s">
        <v>5147</v>
      </c>
      <c r="D1833" s="108" t="s">
        <v>7162</v>
      </c>
      <c r="E1833" s="108" t="s">
        <v>1367</v>
      </c>
      <c r="F1833" s="108" t="s">
        <v>2549</v>
      </c>
      <c r="G1833" s="108" t="s">
        <v>377</v>
      </c>
      <c r="H1833" s="108" t="s">
        <v>2549</v>
      </c>
      <c r="I1833" s="108" t="s">
        <v>5147</v>
      </c>
    </row>
    <row r="1834" spans="1:9" x14ac:dyDescent="0.3">
      <c r="A1834" s="108">
        <v>3206332</v>
      </c>
      <c r="B1834" s="108" t="s">
        <v>5148</v>
      </c>
      <c r="C1834" s="108" t="s">
        <v>5148</v>
      </c>
      <c r="D1834" s="108" t="s">
        <v>7163</v>
      </c>
      <c r="E1834" s="108" t="s">
        <v>1367</v>
      </c>
      <c r="F1834" s="108" t="s">
        <v>2549</v>
      </c>
      <c r="G1834" s="108" t="s">
        <v>377</v>
      </c>
      <c r="H1834" s="108" t="s">
        <v>2549</v>
      </c>
      <c r="I1834" s="108" t="s">
        <v>5148</v>
      </c>
    </row>
    <row r="1835" spans="1:9" x14ac:dyDescent="0.3">
      <c r="A1835" s="108">
        <v>3244503</v>
      </c>
      <c r="B1835" s="108" t="s">
        <v>1642</v>
      </c>
      <c r="C1835" s="108" t="s">
        <v>1648</v>
      </c>
      <c r="D1835" s="108" t="s">
        <v>1648</v>
      </c>
      <c r="E1835" s="108" t="s">
        <v>186</v>
      </c>
      <c r="F1835" s="108" t="s">
        <v>2549</v>
      </c>
      <c r="G1835" s="108" t="s">
        <v>377</v>
      </c>
      <c r="H1835" s="108" t="s">
        <v>2549</v>
      </c>
      <c r="I1835" s="108" t="s">
        <v>1642</v>
      </c>
    </row>
    <row r="1836" spans="1:9" x14ac:dyDescent="0.3">
      <c r="A1836" s="108">
        <v>3244484</v>
      </c>
      <c r="B1836" s="108" t="s">
        <v>1644</v>
      </c>
      <c r="C1836" s="108" t="s">
        <v>1647</v>
      </c>
      <c r="D1836" s="108" t="s">
        <v>1647</v>
      </c>
      <c r="E1836" s="108" t="s">
        <v>186</v>
      </c>
      <c r="F1836" s="108" t="s">
        <v>2549</v>
      </c>
      <c r="G1836" s="108" t="s">
        <v>377</v>
      </c>
      <c r="H1836" s="108" t="s">
        <v>2549</v>
      </c>
      <c r="I1836" s="108" t="s">
        <v>1644</v>
      </c>
    </row>
    <row r="1837" spans="1:9" x14ac:dyDescent="0.3">
      <c r="A1837" s="108">
        <v>3244509</v>
      </c>
      <c r="B1837" s="108" t="s">
        <v>1643</v>
      </c>
      <c r="C1837" s="108" t="s">
        <v>1649</v>
      </c>
      <c r="D1837" s="108" t="s">
        <v>1649</v>
      </c>
      <c r="E1837" s="108" t="s">
        <v>186</v>
      </c>
      <c r="F1837" s="108" t="s">
        <v>2549</v>
      </c>
      <c r="G1837" s="108" t="s">
        <v>377</v>
      </c>
      <c r="H1837" s="108" t="s">
        <v>2549</v>
      </c>
      <c r="I1837" s="108" t="s">
        <v>1643</v>
      </c>
    </row>
    <row r="1838" spans="1:9" x14ac:dyDescent="0.3">
      <c r="A1838" s="108">
        <v>3101408</v>
      </c>
      <c r="B1838" s="108" t="s">
        <v>1301</v>
      </c>
      <c r="C1838" s="108" t="s">
        <v>7164</v>
      </c>
      <c r="D1838" s="108" t="s">
        <v>7165</v>
      </c>
      <c r="E1838" s="108" t="s">
        <v>1367</v>
      </c>
      <c r="F1838" s="108" t="s">
        <v>2549</v>
      </c>
      <c r="G1838" s="108" t="s">
        <v>377</v>
      </c>
      <c r="H1838" s="108" t="s">
        <v>2549</v>
      </c>
      <c r="I1838" s="108" t="s">
        <v>1301</v>
      </c>
    </row>
    <row r="1839" spans="1:9" x14ac:dyDescent="0.3">
      <c r="A1839" s="108">
        <v>3101466</v>
      </c>
      <c r="B1839" s="108" t="s">
        <v>1305</v>
      </c>
      <c r="C1839" s="108" t="s">
        <v>7166</v>
      </c>
      <c r="D1839" s="108" t="s">
        <v>7167</v>
      </c>
      <c r="E1839" s="108" t="s">
        <v>1367</v>
      </c>
      <c r="F1839" s="108" t="s">
        <v>2549</v>
      </c>
      <c r="G1839" s="108" t="s">
        <v>377</v>
      </c>
      <c r="H1839" s="108" t="s">
        <v>2549</v>
      </c>
      <c r="I1839" s="108" t="s">
        <v>1305</v>
      </c>
    </row>
    <row r="1840" spans="1:9" x14ac:dyDescent="0.3">
      <c r="A1840" s="108">
        <v>3101442</v>
      </c>
      <c r="B1840" s="108" t="s">
        <v>1303</v>
      </c>
      <c r="C1840" s="108" t="s">
        <v>7168</v>
      </c>
      <c r="D1840" s="108" t="s">
        <v>7168</v>
      </c>
      <c r="E1840" s="108" t="s">
        <v>186</v>
      </c>
      <c r="F1840" s="108" t="s">
        <v>2549</v>
      </c>
      <c r="G1840" s="108" t="s">
        <v>377</v>
      </c>
      <c r="H1840" s="108" t="s">
        <v>2549</v>
      </c>
      <c r="I1840" s="108" t="s">
        <v>1303</v>
      </c>
    </row>
    <row r="1841" spans="1:9" x14ac:dyDescent="0.3">
      <c r="A1841" s="108">
        <v>3101454</v>
      </c>
      <c r="B1841" s="108" t="s">
        <v>2275</v>
      </c>
      <c r="C1841" s="108" t="s">
        <v>7169</v>
      </c>
      <c r="D1841" s="108" t="s">
        <v>7170</v>
      </c>
      <c r="E1841" s="108" t="s">
        <v>1367</v>
      </c>
      <c r="F1841" s="108" t="s">
        <v>2549</v>
      </c>
      <c r="G1841" s="108" t="s">
        <v>377</v>
      </c>
      <c r="H1841" s="108" t="s">
        <v>2549</v>
      </c>
      <c r="I1841" s="108" t="s">
        <v>2275</v>
      </c>
    </row>
    <row r="1842" spans="1:9" x14ac:dyDescent="0.3">
      <c r="A1842" s="108">
        <v>3101436</v>
      </c>
      <c r="B1842" s="108" t="s">
        <v>1302</v>
      </c>
      <c r="C1842" s="108" t="s">
        <v>7171</v>
      </c>
      <c r="D1842" s="108" t="s">
        <v>7171</v>
      </c>
      <c r="E1842" s="108" t="s">
        <v>1367</v>
      </c>
      <c r="F1842" s="108" t="s">
        <v>2549</v>
      </c>
      <c r="G1842" s="108" t="s">
        <v>377</v>
      </c>
      <c r="H1842" s="108" t="s">
        <v>2549</v>
      </c>
      <c r="I1842" s="108" t="s">
        <v>1302</v>
      </c>
    </row>
    <row r="1843" spans="1:9" x14ac:dyDescent="0.3">
      <c r="A1843" s="108">
        <v>3101402</v>
      </c>
      <c r="B1843" s="108" t="s">
        <v>1300</v>
      </c>
      <c r="C1843" s="108" t="s">
        <v>7172</v>
      </c>
      <c r="D1843" s="108" t="s">
        <v>7172</v>
      </c>
      <c r="E1843" s="108" t="s">
        <v>1367</v>
      </c>
      <c r="F1843" s="108" t="s">
        <v>2549</v>
      </c>
      <c r="G1843" s="108" t="s">
        <v>377</v>
      </c>
      <c r="H1843" s="108" t="s">
        <v>2549</v>
      </c>
      <c r="I1843" s="108" t="s">
        <v>1300</v>
      </c>
    </row>
    <row r="1844" spans="1:9" x14ac:dyDescent="0.3">
      <c r="A1844" s="108">
        <v>3101460</v>
      </c>
      <c r="B1844" s="108" t="s">
        <v>5149</v>
      </c>
      <c r="C1844" s="108" t="s">
        <v>7173</v>
      </c>
      <c r="D1844" s="108" t="s">
        <v>7174</v>
      </c>
      <c r="E1844" s="108" t="s">
        <v>1367</v>
      </c>
      <c r="F1844" s="108" t="s">
        <v>2549</v>
      </c>
      <c r="G1844" s="108" t="s">
        <v>377</v>
      </c>
      <c r="H1844" s="108" t="s">
        <v>2549</v>
      </c>
      <c r="I1844" s="108" t="s">
        <v>5149</v>
      </c>
    </row>
    <row r="1845" spans="1:9" x14ac:dyDescent="0.3">
      <c r="A1845" s="108">
        <v>3101449</v>
      </c>
      <c r="B1845" s="108" t="s">
        <v>1304</v>
      </c>
      <c r="C1845" s="108" t="s">
        <v>7175</v>
      </c>
      <c r="D1845" s="108" t="s">
        <v>7176</v>
      </c>
      <c r="E1845" s="108" t="s">
        <v>1367</v>
      </c>
      <c r="F1845" s="108" t="s">
        <v>2549</v>
      </c>
      <c r="G1845" s="108" t="s">
        <v>377</v>
      </c>
      <c r="H1845" s="108" t="s">
        <v>2549</v>
      </c>
      <c r="I1845" s="108" t="s">
        <v>1304</v>
      </c>
    </row>
    <row r="1846" spans="1:9" x14ac:dyDescent="0.3">
      <c r="A1846" s="108">
        <v>3101715</v>
      </c>
      <c r="B1846" s="108" t="s">
        <v>5150</v>
      </c>
      <c r="C1846" s="108" t="s">
        <v>7177</v>
      </c>
      <c r="D1846" s="108" t="s">
        <v>1267</v>
      </c>
      <c r="E1846" s="108" t="s">
        <v>1367</v>
      </c>
      <c r="F1846" s="108" t="s">
        <v>2549</v>
      </c>
      <c r="G1846" s="108" t="s">
        <v>377</v>
      </c>
      <c r="H1846" s="108" t="s">
        <v>2549</v>
      </c>
      <c r="I1846" s="108" t="s">
        <v>5150</v>
      </c>
    </row>
    <row r="1847" spans="1:9" x14ac:dyDescent="0.3">
      <c r="A1847" s="108">
        <v>3169807</v>
      </c>
      <c r="B1847" s="108" t="s">
        <v>1399</v>
      </c>
      <c r="C1847" s="108" t="s">
        <v>7178</v>
      </c>
      <c r="D1847" s="108" t="s">
        <v>7178</v>
      </c>
      <c r="E1847" s="108" t="s">
        <v>1367</v>
      </c>
      <c r="F1847" s="108" t="s">
        <v>2549</v>
      </c>
      <c r="G1847" s="108" t="s">
        <v>377</v>
      </c>
      <c r="H1847" s="108" t="s">
        <v>2549</v>
      </c>
      <c r="I1847" s="108" t="s">
        <v>1399</v>
      </c>
    </row>
    <row r="1848" spans="1:9" x14ac:dyDescent="0.3">
      <c r="A1848" s="108">
        <v>3174933</v>
      </c>
      <c r="B1848" s="108" t="s">
        <v>1397</v>
      </c>
      <c r="C1848" s="108" t="s">
        <v>7179</v>
      </c>
      <c r="D1848" s="108" t="s">
        <v>7180</v>
      </c>
      <c r="E1848" s="108" t="s">
        <v>1367</v>
      </c>
      <c r="F1848" s="108" t="s">
        <v>2549</v>
      </c>
      <c r="G1848" s="108" t="s">
        <v>377</v>
      </c>
      <c r="H1848" s="108" t="s">
        <v>2549</v>
      </c>
      <c r="I1848" s="108" t="s">
        <v>1397</v>
      </c>
    </row>
    <row r="1849" spans="1:9" x14ac:dyDescent="0.3">
      <c r="A1849" s="108">
        <v>3101730</v>
      </c>
      <c r="B1849" s="108" t="s">
        <v>1215</v>
      </c>
      <c r="C1849" s="108" t="s">
        <v>7181</v>
      </c>
      <c r="D1849" s="108" t="s">
        <v>7181</v>
      </c>
      <c r="E1849" s="108" t="s">
        <v>1367</v>
      </c>
      <c r="F1849" s="108" t="s">
        <v>2549</v>
      </c>
      <c r="G1849" s="108" t="s">
        <v>377</v>
      </c>
      <c r="H1849" s="108" t="s">
        <v>2549</v>
      </c>
      <c r="I1849" s="108" t="s">
        <v>1215</v>
      </c>
    </row>
    <row r="1850" spans="1:9" x14ac:dyDescent="0.3">
      <c r="A1850" s="108">
        <v>6808053</v>
      </c>
      <c r="B1850" s="108" t="s">
        <v>2782</v>
      </c>
      <c r="C1850" s="108" t="s">
        <v>7807</v>
      </c>
      <c r="D1850" s="108" t="s">
        <v>7807</v>
      </c>
      <c r="E1850" s="108" t="s">
        <v>1367</v>
      </c>
      <c r="F1850" s="108" t="s">
        <v>2549</v>
      </c>
      <c r="G1850" s="108" t="s">
        <v>377</v>
      </c>
      <c r="H1850" s="108" t="s">
        <v>2549</v>
      </c>
      <c r="I1850" s="108" t="s">
        <v>2782</v>
      </c>
    </row>
    <row r="1851" spans="1:9" x14ac:dyDescent="0.3">
      <c r="A1851" s="108">
        <v>3101735</v>
      </c>
      <c r="B1851" s="108" t="s">
        <v>1216</v>
      </c>
      <c r="C1851" s="108" t="s">
        <v>7182</v>
      </c>
      <c r="D1851" s="108" t="s">
        <v>7183</v>
      </c>
      <c r="E1851" s="108" t="s">
        <v>1367</v>
      </c>
      <c r="F1851" s="108" t="s">
        <v>2549</v>
      </c>
      <c r="G1851" s="108" t="s">
        <v>377</v>
      </c>
      <c r="H1851" s="108" t="s">
        <v>2549</v>
      </c>
      <c r="I1851" s="108" t="s">
        <v>1216</v>
      </c>
    </row>
    <row r="1852" spans="1:9" x14ac:dyDescent="0.3">
      <c r="A1852" s="108">
        <v>8780375</v>
      </c>
      <c r="B1852" s="108" t="s">
        <v>8720</v>
      </c>
      <c r="C1852" s="108" t="s">
        <v>8720</v>
      </c>
      <c r="D1852" s="108" t="s">
        <v>8845</v>
      </c>
      <c r="E1852" s="108" t="s">
        <v>1367</v>
      </c>
      <c r="F1852" s="108" t="s">
        <v>2549</v>
      </c>
      <c r="G1852" s="108" t="s">
        <v>377</v>
      </c>
      <c r="H1852" s="108" t="s">
        <v>2549</v>
      </c>
      <c r="I1852" s="108" t="s">
        <v>8720</v>
      </c>
    </row>
    <row r="1853" spans="1:9" x14ac:dyDescent="0.3">
      <c r="A1853" s="108">
        <v>8780367</v>
      </c>
      <c r="B1853" s="108" t="s">
        <v>8721</v>
      </c>
      <c r="C1853" s="108" t="s">
        <v>8721</v>
      </c>
      <c r="D1853" s="108" t="s">
        <v>8846</v>
      </c>
      <c r="E1853" s="108" t="s">
        <v>1367</v>
      </c>
      <c r="F1853" s="108" t="s">
        <v>2549</v>
      </c>
      <c r="G1853" s="108" t="s">
        <v>377</v>
      </c>
      <c r="H1853" s="108" t="s">
        <v>2549</v>
      </c>
      <c r="I1853" s="108" t="s">
        <v>8721</v>
      </c>
    </row>
    <row r="1854" spans="1:9" x14ac:dyDescent="0.3">
      <c r="A1854" s="108">
        <v>3101724</v>
      </c>
      <c r="B1854" s="108" t="s">
        <v>2103</v>
      </c>
      <c r="C1854" s="108" t="s">
        <v>7184</v>
      </c>
      <c r="D1854" s="108" t="s">
        <v>7185</v>
      </c>
      <c r="E1854" s="108" t="s">
        <v>1367</v>
      </c>
      <c r="F1854" s="108" t="s">
        <v>2549</v>
      </c>
      <c r="G1854" s="108" t="s">
        <v>377</v>
      </c>
      <c r="H1854" s="108" t="s">
        <v>2549</v>
      </c>
      <c r="I1854" s="108" t="s">
        <v>7186</v>
      </c>
    </row>
    <row r="1855" spans="1:9" x14ac:dyDescent="0.3">
      <c r="A1855" s="108">
        <v>3128791</v>
      </c>
      <c r="B1855" s="108" t="s">
        <v>1307</v>
      </c>
      <c r="C1855" s="108" t="s">
        <v>7187</v>
      </c>
      <c r="D1855" s="108" t="s">
        <v>7187</v>
      </c>
      <c r="E1855" s="108" t="s">
        <v>1367</v>
      </c>
      <c r="F1855" s="108" t="s">
        <v>2549</v>
      </c>
      <c r="G1855" s="108" t="s">
        <v>377</v>
      </c>
      <c r="H1855" s="108" t="s">
        <v>2549</v>
      </c>
      <c r="I1855" s="108" t="s">
        <v>1307</v>
      </c>
    </row>
    <row r="1856" spans="1:9" x14ac:dyDescent="0.3">
      <c r="A1856" s="108">
        <v>5615291</v>
      </c>
      <c r="B1856" s="108" t="s">
        <v>2757</v>
      </c>
      <c r="C1856" s="108" t="s">
        <v>2757</v>
      </c>
      <c r="D1856" s="108" t="s">
        <v>7808</v>
      </c>
      <c r="E1856" s="108" t="s">
        <v>1367</v>
      </c>
      <c r="F1856" s="108" t="s">
        <v>2549</v>
      </c>
      <c r="G1856" s="108" t="s">
        <v>2827</v>
      </c>
      <c r="H1856" s="108" t="s">
        <v>2549</v>
      </c>
      <c r="I1856" s="108" t="s">
        <v>2756</v>
      </c>
    </row>
    <row r="1857" spans="1:9" x14ac:dyDescent="0.3">
      <c r="A1857" s="108">
        <v>3436240</v>
      </c>
      <c r="B1857" s="108" t="s">
        <v>2099</v>
      </c>
      <c r="C1857" s="108" t="s">
        <v>2099</v>
      </c>
      <c r="D1857" s="108" t="s">
        <v>2099</v>
      </c>
      <c r="E1857" s="108" t="s">
        <v>1367</v>
      </c>
      <c r="F1857" s="108" t="s">
        <v>2549</v>
      </c>
      <c r="G1857" s="108" t="s">
        <v>377</v>
      </c>
      <c r="H1857" s="108" t="s">
        <v>2549</v>
      </c>
      <c r="I1857" s="108" t="s">
        <v>2099</v>
      </c>
    </row>
    <row r="1858" spans="1:9" x14ac:dyDescent="0.3">
      <c r="A1858" s="108">
        <v>3229237</v>
      </c>
      <c r="B1858" s="108" t="s">
        <v>1624</v>
      </c>
      <c r="C1858" s="108" t="s">
        <v>7188</v>
      </c>
      <c r="D1858" s="108" t="s">
        <v>7189</v>
      </c>
      <c r="E1858" s="108" t="s">
        <v>186</v>
      </c>
      <c r="F1858" s="108" t="s">
        <v>2549</v>
      </c>
      <c r="G1858" s="108" t="s">
        <v>2827</v>
      </c>
      <c r="H1858" s="108" t="s">
        <v>2549</v>
      </c>
      <c r="I1858" s="108" t="s">
        <v>1624</v>
      </c>
    </row>
    <row r="1859" spans="1:9" x14ac:dyDescent="0.3">
      <c r="A1859" s="108">
        <v>3098536</v>
      </c>
      <c r="B1859" s="108" t="s">
        <v>242</v>
      </c>
      <c r="C1859" s="108" t="s">
        <v>7190</v>
      </c>
      <c r="D1859" s="108" t="s">
        <v>1229</v>
      </c>
      <c r="E1859" s="108" t="s">
        <v>186</v>
      </c>
      <c r="F1859" s="108" t="s">
        <v>2549</v>
      </c>
      <c r="G1859" s="108" t="s">
        <v>377</v>
      </c>
      <c r="H1859" s="108" t="s">
        <v>2549</v>
      </c>
      <c r="I1859" s="108" t="s">
        <v>242</v>
      </c>
    </row>
    <row r="1860" spans="1:9" x14ac:dyDescent="0.3">
      <c r="A1860" s="108">
        <v>3098558</v>
      </c>
      <c r="B1860" s="108" t="s">
        <v>241</v>
      </c>
      <c r="C1860" s="108" t="s">
        <v>7191</v>
      </c>
      <c r="D1860" s="108" t="s">
        <v>1355</v>
      </c>
      <c r="E1860" s="108" t="s">
        <v>186</v>
      </c>
      <c r="F1860" s="108" t="s">
        <v>2549</v>
      </c>
      <c r="G1860" s="108" t="s">
        <v>377</v>
      </c>
      <c r="H1860" s="108" t="s">
        <v>2549</v>
      </c>
      <c r="I1860" s="108" t="s">
        <v>241</v>
      </c>
    </row>
    <row r="1861" spans="1:9" x14ac:dyDescent="0.3">
      <c r="A1861" s="108">
        <v>1478042</v>
      </c>
      <c r="B1861" s="108" t="s">
        <v>131</v>
      </c>
      <c r="C1861" s="108" t="s">
        <v>7192</v>
      </c>
      <c r="D1861" s="108" t="s">
        <v>1507</v>
      </c>
      <c r="E1861" s="108" t="s">
        <v>186</v>
      </c>
      <c r="F1861" s="108" t="s">
        <v>2549</v>
      </c>
      <c r="G1861" s="108" t="s">
        <v>2827</v>
      </c>
      <c r="H1861" s="108" t="s">
        <v>102</v>
      </c>
      <c r="I1861" s="108" t="s">
        <v>131</v>
      </c>
    </row>
    <row r="1862" spans="1:9" x14ac:dyDescent="0.3">
      <c r="A1862" s="108">
        <v>3222490</v>
      </c>
      <c r="B1862" s="108" t="s">
        <v>1427</v>
      </c>
      <c r="C1862" s="108" t="s">
        <v>7193</v>
      </c>
      <c r="D1862" s="108" t="s">
        <v>7194</v>
      </c>
      <c r="E1862" s="108" t="s">
        <v>186</v>
      </c>
      <c r="F1862" s="108" t="s">
        <v>2549</v>
      </c>
      <c r="G1862" s="108" t="s">
        <v>2827</v>
      </c>
      <c r="H1862" s="108" t="s">
        <v>102</v>
      </c>
      <c r="I1862" s="108" t="s">
        <v>1427</v>
      </c>
    </row>
    <row r="1863" spans="1:9" x14ac:dyDescent="0.3">
      <c r="A1863" s="108">
        <v>3222240</v>
      </c>
      <c r="B1863" s="108" t="s">
        <v>1432</v>
      </c>
      <c r="C1863" s="108" t="s">
        <v>7195</v>
      </c>
      <c r="D1863" s="108" t="s">
        <v>7196</v>
      </c>
      <c r="E1863" s="108" t="s">
        <v>186</v>
      </c>
      <c r="F1863" s="108" t="s">
        <v>2549</v>
      </c>
      <c r="G1863" s="108" t="s">
        <v>2827</v>
      </c>
      <c r="H1863" s="108" t="s">
        <v>2549</v>
      </c>
      <c r="I1863" s="108" t="s">
        <v>1432</v>
      </c>
    </row>
    <row r="1864" spans="1:9" x14ac:dyDescent="0.3">
      <c r="A1864" s="108">
        <v>3222225</v>
      </c>
      <c r="B1864" s="108" t="s">
        <v>1431</v>
      </c>
      <c r="C1864" s="108" t="s">
        <v>7197</v>
      </c>
      <c r="D1864" s="108" t="s">
        <v>7198</v>
      </c>
      <c r="E1864" s="108" t="s">
        <v>186</v>
      </c>
      <c r="F1864" s="108" t="s">
        <v>2549</v>
      </c>
      <c r="G1864" s="108" t="s">
        <v>2827</v>
      </c>
      <c r="H1864" s="108" t="s">
        <v>2549</v>
      </c>
      <c r="I1864" s="108" t="s">
        <v>1431</v>
      </c>
    </row>
    <row r="1865" spans="1:9" x14ac:dyDescent="0.3">
      <c r="A1865" s="108">
        <v>3436212</v>
      </c>
      <c r="B1865" s="108" t="s">
        <v>2101</v>
      </c>
      <c r="C1865" s="108" t="s">
        <v>2101</v>
      </c>
      <c r="D1865" s="108" t="s">
        <v>2101</v>
      </c>
      <c r="E1865" s="108" t="s">
        <v>1367</v>
      </c>
      <c r="F1865" s="108" t="s">
        <v>2549</v>
      </c>
      <c r="G1865" s="108" t="s">
        <v>377</v>
      </c>
      <c r="H1865" s="108" t="s">
        <v>2549</v>
      </c>
      <c r="I1865" s="108" t="s">
        <v>2100</v>
      </c>
    </row>
    <row r="1866" spans="1:9" x14ac:dyDescent="0.3">
      <c r="A1866" s="108">
        <v>3436218</v>
      </c>
      <c r="B1866" s="108" t="s">
        <v>5151</v>
      </c>
      <c r="C1866" s="108" t="s">
        <v>7199</v>
      </c>
      <c r="D1866" s="108" t="s">
        <v>5151</v>
      </c>
      <c r="E1866" s="108" t="s">
        <v>1367</v>
      </c>
      <c r="F1866" s="108" t="s">
        <v>2549</v>
      </c>
      <c r="G1866" s="108" t="s">
        <v>377</v>
      </c>
      <c r="H1866" s="108" t="s">
        <v>2549</v>
      </c>
      <c r="I1866" s="108" t="s">
        <v>2102</v>
      </c>
    </row>
    <row r="1867" spans="1:9" x14ac:dyDescent="0.3">
      <c r="A1867" s="108">
        <v>3101367</v>
      </c>
      <c r="B1867" s="108" t="s">
        <v>324</v>
      </c>
      <c r="C1867" s="108" t="s">
        <v>7200</v>
      </c>
      <c r="D1867" s="108" t="s">
        <v>1242</v>
      </c>
      <c r="E1867" s="108" t="s">
        <v>186</v>
      </c>
      <c r="F1867" s="108" t="s">
        <v>2549</v>
      </c>
      <c r="G1867" s="108" t="s">
        <v>377</v>
      </c>
      <c r="H1867" s="108" t="s">
        <v>2549</v>
      </c>
      <c r="I1867" s="108" t="s">
        <v>324</v>
      </c>
    </row>
    <row r="1868" spans="1:9" x14ac:dyDescent="0.3">
      <c r="A1868" s="108">
        <v>3109678</v>
      </c>
      <c r="B1868" s="108" t="s">
        <v>325</v>
      </c>
      <c r="C1868" s="108" t="s">
        <v>7201</v>
      </c>
      <c r="D1868" s="108" t="s">
        <v>1242</v>
      </c>
      <c r="E1868" s="108" t="s">
        <v>1367</v>
      </c>
      <c r="F1868" s="108" t="s">
        <v>2549</v>
      </c>
      <c r="G1868" s="108" t="s">
        <v>377</v>
      </c>
      <c r="H1868" s="108" t="s">
        <v>2549</v>
      </c>
      <c r="I1868" s="108" t="s">
        <v>325</v>
      </c>
    </row>
    <row r="1869" spans="1:9" x14ac:dyDescent="0.3">
      <c r="A1869" s="108">
        <v>3101357</v>
      </c>
      <c r="B1869" s="108" t="s">
        <v>323</v>
      </c>
      <c r="C1869" s="108" t="s">
        <v>7202</v>
      </c>
      <c r="D1869" s="108" t="s">
        <v>1242</v>
      </c>
      <c r="E1869" s="108" t="s">
        <v>186</v>
      </c>
      <c r="F1869" s="108" t="s">
        <v>2549</v>
      </c>
      <c r="G1869" s="108" t="s">
        <v>377</v>
      </c>
      <c r="H1869" s="108" t="s">
        <v>2549</v>
      </c>
      <c r="I1869" s="108" t="s">
        <v>323</v>
      </c>
    </row>
    <row r="1870" spans="1:9" x14ac:dyDescent="0.3">
      <c r="A1870" s="108">
        <v>3100487</v>
      </c>
      <c r="B1870" s="108" t="s">
        <v>322</v>
      </c>
      <c r="C1870" s="108" t="s">
        <v>7203</v>
      </c>
      <c r="D1870" s="108" t="s">
        <v>1245</v>
      </c>
      <c r="E1870" s="108" t="s">
        <v>1367</v>
      </c>
      <c r="F1870" s="108" t="s">
        <v>2549</v>
      </c>
      <c r="G1870" s="108" t="s">
        <v>377</v>
      </c>
      <c r="H1870" s="108" t="s">
        <v>2549</v>
      </c>
      <c r="I1870" s="108" t="s">
        <v>322</v>
      </c>
    </row>
    <row r="1871" spans="1:9" x14ac:dyDescent="0.3">
      <c r="A1871" s="108">
        <v>3100399</v>
      </c>
      <c r="B1871" s="108" t="s">
        <v>5152</v>
      </c>
      <c r="C1871" s="108" t="s">
        <v>7204</v>
      </c>
      <c r="D1871" s="108" t="s">
        <v>7205</v>
      </c>
      <c r="E1871" s="108" t="s">
        <v>1367</v>
      </c>
      <c r="F1871" s="108" t="s">
        <v>2549</v>
      </c>
      <c r="G1871" s="108" t="s">
        <v>377</v>
      </c>
      <c r="H1871" s="108" t="s">
        <v>2549</v>
      </c>
      <c r="I1871" s="108" t="s">
        <v>5152</v>
      </c>
    </row>
    <row r="1872" spans="1:9" x14ac:dyDescent="0.3">
      <c r="A1872" s="108">
        <v>3143439</v>
      </c>
      <c r="B1872" s="108" t="s">
        <v>5153</v>
      </c>
      <c r="C1872" s="108" t="s">
        <v>7206</v>
      </c>
      <c r="D1872" s="108" t="s">
        <v>7205</v>
      </c>
      <c r="E1872" s="108" t="s">
        <v>1367</v>
      </c>
      <c r="F1872" s="108" t="s">
        <v>2549</v>
      </c>
      <c r="G1872" s="108" t="s">
        <v>377</v>
      </c>
      <c r="H1872" s="108" t="s">
        <v>2549</v>
      </c>
      <c r="I1872" s="108" t="s">
        <v>5153</v>
      </c>
    </row>
    <row r="1873" spans="1:9" x14ac:dyDescent="0.3">
      <c r="A1873" s="108">
        <v>3143445</v>
      </c>
      <c r="B1873" s="108" t="s">
        <v>5154</v>
      </c>
      <c r="C1873" s="108" t="s">
        <v>7207</v>
      </c>
      <c r="D1873" s="108" t="s">
        <v>7205</v>
      </c>
      <c r="E1873" s="108" t="s">
        <v>1367</v>
      </c>
      <c r="F1873" s="108" t="s">
        <v>2549</v>
      </c>
      <c r="G1873" s="108" t="s">
        <v>377</v>
      </c>
      <c r="H1873" s="108" t="s">
        <v>2549</v>
      </c>
      <c r="I1873" s="108" t="s">
        <v>5154</v>
      </c>
    </row>
    <row r="1874" spans="1:9" x14ac:dyDescent="0.3">
      <c r="A1874" s="108">
        <v>3244522</v>
      </c>
      <c r="B1874" s="108" t="s">
        <v>1651</v>
      </c>
      <c r="C1874" s="108" t="s">
        <v>7208</v>
      </c>
      <c r="D1874" s="108" t="s">
        <v>7209</v>
      </c>
      <c r="E1874" s="108" t="s">
        <v>186</v>
      </c>
      <c r="F1874" s="108" t="s">
        <v>2549</v>
      </c>
      <c r="G1874" s="108" t="s">
        <v>377</v>
      </c>
      <c r="H1874" s="108" t="s">
        <v>2549</v>
      </c>
      <c r="I1874" s="108" t="s">
        <v>1651</v>
      </c>
    </row>
    <row r="1875" spans="1:9" x14ac:dyDescent="0.3">
      <c r="A1875" s="108">
        <v>5439971</v>
      </c>
      <c r="B1875" s="108" t="s">
        <v>7809</v>
      </c>
      <c r="C1875" s="108" t="s">
        <v>7809</v>
      </c>
      <c r="D1875" s="108" t="s">
        <v>7810</v>
      </c>
      <c r="E1875" s="108" t="s">
        <v>1367</v>
      </c>
      <c r="F1875" s="108" t="s">
        <v>2549</v>
      </c>
      <c r="G1875" s="108" t="s">
        <v>377</v>
      </c>
      <c r="H1875" s="108" t="s">
        <v>2549</v>
      </c>
      <c r="I1875" s="108" t="s">
        <v>7809</v>
      </c>
    </row>
    <row r="1876" spans="1:9" x14ac:dyDescent="0.3">
      <c r="A1876" s="108">
        <v>3244527</v>
      </c>
      <c r="B1876" s="108" t="s">
        <v>1645</v>
      </c>
      <c r="C1876" s="108" t="s">
        <v>1646</v>
      </c>
      <c r="D1876" s="108" t="s">
        <v>1646</v>
      </c>
      <c r="E1876" s="108" t="s">
        <v>1367</v>
      </c>
      <c r="F1876" s="108" t="s">
        <v>2549</v>
      </c>
      <c r="G1876" s="108" t="s">
        <v>377</v>
      </c>
      <c r="H1876" s="108" t="s">
        <v>2549</v>
      </c>
      <c r="I1876" s="108" t="s">
        <v>1645</v>
      </c>
    </row>
    <row r="1877" spans="1:9" x14ac:dyDescent="0.3">
      <c r="A1877" s="108">
        <v>3169802</v>
      </c>
      <c r="B1877" s="108" t="s">
        <v>5155</v>
      </c>
      <c r="C1877" s="109" t="s">
        <v>7210</v>
      </c>
      <c r="D1877" s="108" t="s">
        <v>7211</v>
      </c>
      <c r="E1877" s="108" t="s">
        <v>1367</v>
      </c>
      <c r="F1877" s="108" t="s">
        <v>2549</v>
      </c>
      <c r="G1877" s="108" t="s">
        <v>377</v>
      </c>
      <c r="H1877" s="108" t="s">
        <v>2549</v>
      </c>
      <c r="I1877" s="108" t="s">
        <v>5155</v>
      </c>
    </row>
    <row r="1878" spans="1:9" x14ac:dyDescent="0.3">
      <c r="A1878" s="108">
        <v>7036365</v>
      </c>
      <c r="B1878" s="108" t="s">
        <v>2807</v>
      </c>
      <c r="C1878" s="108" t="s">
        <v>2807</v>
      </c>
      <c r="D1878" s="108" t="s">
        <v>2811</v>
      </c>
      <c r="E1878" s="108" t="s">
        <v>1367</v>
      </c>
      <c r="F1878" s="108" t="s">
        <v>2549</v>
      </c>
      <c r="G1878" s="108" t="s">
        <v>377</v>
      </c>
      <c r="H1878" s="108" t="s">
        <v>2549</v>
      </c>
      <c r="I1878" s="108" t="s">
        <v>2807</v>
      </c>
    </row>
    <row r="1879" spans="1:9" x14ac:dyDescent="0.3">
      <c r="A1879" s="108">
        <v>3701265</v>
      </c>
      <c r="B1879" s="108" t="s">
        <v>2300</v>
      </c>
      <c r="C1879" s="108" t="s">
        <v>7212</v>
      </c>
      <c r="D1879" s="108" t="s">
        <v>7213</v>
      </c>
      <c r="E1879" s="108" t="s">
        <v>1367</v>
      </c>
      <c r="F1879" s="108" t="s">
        <v>2549</v>
      </c>
      <c r="G1879" s="108" t="s">
        <v>377</v>
      </c>
      <c r="H1879" s="108" t="s">
        <v>2549</v>
      </c>
      <c r="I1879" s="108" t="s">
        <v>2300</v>
      </c>
    </row>
    <row r="1880" spans="1:9" x14ac:dyDescent="0.3">
      <c r="A1880" s="108">
        <v>7036354</v>
      </c>
      <c r="B1880" s="108" t="s">
        <v>2808</v>
      </c>
      <c r="C1880" s="108" t="s">
        <v>2808</v>
      </c>
      <c r="D1880" s="108" t="s">
        <v>2812</v>
      </c>
      <c r="E1880" s="108" t="s">
        <v>1367</v>
      </c>
      <c r="F1880" s="108" t="s">
        <v>2549</v>
      </c>
      <c r="G1880" s="108" t="s">
        <v>377</v>
      </c>
      <c r="H1880" s="108" t="s">
        <v>2549</v>
      </c>
      <c r="I1880" s="108" t="s">
        <v>2808</v>
      </c>
    </row>
    <row r="1881" spans="1:9" x14ac:dyDescent="0.3">
      <c r="A1881" s="108">
        <v>7036359</v>
      </c>
      <c r="B1881" s="108" t="s">
        <v>2809</v>
      </c>
      <c r="C1881" s="109" t="s">
        <v>2809</v>
      </c>
      <c r="D1881" s="108" t="s">
        <v>2813</v>
      </c>
      <c r="E1881" s="108" t="s">
        <v>1367</v>
      </c>
      <c r="F1881" s="108" t="s">
        <v>2549</v>
      </c>
      <c r="G1881" s="108" t="s">
        <v>377</v>
      </c>
      <c r="H1881" s="108" t="s">
        <v>2549</v>
      </c>
      <c r="I1881" s="108" t="s">
        <v>2809</v>
      </c>
    </row>
    <row r="1882" spans="1:9" x14ac:dyDescent="0.3">
      <c r="A1882" s="108">
        <v>3997557</v>
      </c>
      <c r="B1882" s="108" t="s">
        <v>2546</v>
      </c>
      <c r="C1882" s="108" t="s">
        <v>7214</v>
      </c>
      <c r="D1882" s="108" t="s">
        <v>7215</v>
      </c>
      <c r="E1882" s="108" t="s">
        <v>1367</v>
      </c>
      <c r="F1882" s="108" t="s">
        <v>2549</v>
      </c>
      <c r="G1882" s="108" t="s">
        <v>377</v>
      </c>
      <c r="H1882" s="108" t="s">
        <v>2549</v>
      </c>
      <c r="I1882" s="108" t="s">
        <v>2546</v>
      </c>
    </row>
    <row r="1883" spans="1:9" x14ac:dyDescent="0.3">
      <c r="A1883" s="108">
        <v>7083437</v>
      </c>
      <c r="B1883" s="108" t="s">
        <v>7811</v>
      </c>
      <c r="C1883" s="108" t="s">
        <v>7811</v>
      </c>
      <c r="D1883" s="108" t="s">
        <v>7812</v>
      </c>
      <c r="E1883" s="108" t="s">
        <v>1367</v>
      </c>
      <c r="F1883" s="108" t="s">
        <v>2549</v>
      </c>
      <c r="G1883" s="108" t="s">
        <v>377</v>
      </c>
      <c r="H1883" s="108" t="s">
        <v>2549</v>
      </c>
      <c r="I1883" s="108" t="s">
        <v>7811</v>
      </c>
    </row>
    <row r="1884" spans="1:9" x14ac:dyDescent="0.3">
      <c r="A1884" s="108">
        <v>3309522</v>
      </c>
      <c r="B1884" s="108" t="s">
        <v>2084</v>
      </c>
      <c r="C1884" s="108" t="s">
        <v>7216</v>
      </c>
      <c r="D1884" s="108" t="s">
        <v>7217</v>
      </c>
      <c r="E1884" s="108" t="s">
        <v>1367</v>
      </c>
      <c r="F1884" s="108" t="s">
        <v>2549</v>
      </c>
      <c r="G1884" s="108" t="s">
        <v>377</v>
      </c>
      <c r="H1884" s="108" t="s">
        <v>2549</v>
      </c>
      <c r="I1884" s="108" t="s">
        <v>2084</v>
      </c>
    </row>
    <row r="1885" spans="1:9" x14ac:dyDescent="0.3">
      <c r="A1885" s="108">
        <v>3278</v>
      </c>
      <c r="B1885" s="108" t="s">
        <v>3041</v>
      </c>
      <c r="C1885" s="108" t="s">
        <v>7218</v>
      </c>
      <c r="D1885" s="108" t="s">
        <v>3042</v>
      </c>
      <c r="E1885" s="108" t="s">
        <v>186</v>
      </c>
      <c r="F1885" s="108" t="s">
        <v>2549</v>
      </c>
      <c r="G1885" s="108" t="s">
        <v>2827</v>
      </c>
      <c r="H1885" s="108" t="s">
        <v>5448</v>
      </c>
      <c r="I1885" s="108" t="s">
        <v>3040</v>
      </c>
    </row>
    <row r="1886" spans="1:9" x14ac:dyDescent="0.3">
      <c r="A1886" s="108">
        <v>3117</v>
      </c>
      <c r="B1886" s="108" t="s">
        <v>2154</v>
      </c>
      <c r="C1886" s="108" t="s">
        <v>2154</v>
      </c>
      <c r="D1886" s="108" t="s">
        <v>3050</v>
      </c>
      <c r="E1886" s="108" t="s">
        <v>186</v>
      </c>
      <c r="F1886" s="108" t="s">
        <v>2549</v>
      </c>
      <c r="G1886" s="108" t="s">
        <v>2827</v>
      </c>
      <c r="H1886" s="108" t="s">
        <v>5448</v>
      </c>
      <c r="I1886" s="108" t="s">
        <v>2154</v>
      </c>
    </row>
    <row r="1887" spans="1:9" x14ac:dyDescent="0.3">
      <c r="A1887" s="108">
        <v>5514</v>
      </c>
      <c r="B1887" s="108" t="s">
        <v>2189</v>
      </c>
      <c r="C1887" s="108" t="s">
        <v>7219</v>
      </c>
      <c r="D1887" s="108" t="s">
        <v>3264</v>
      </c>
      <c r="E1887" s="108" t="s">
        <v>186</v>
      </c>
      <c r="F1887" s="108" t="s">
        <v>2549</v>
      </c>
      <c r="G1887" s="108" t="s">
        <v>2827</v>
      </c>
      <c r="H1887" s="108" t="s">
        <v>414</v>
      </c>
      <c r="I1887" s="108" t="s">
        <v>2189</v>
      </c>
    </row>
    <row r="1888" spans="1:9" x14ac:dyDescent="0.3">
      <c r="A1888" s="108">
        <v>5517</v>
      </c>
      <c r="B1888" s="108" t="s">
        <v>2193</v>
      </c>
      <c r="C1888" s="108" t="s">
        <v>7220</v>
      </c>
      <c r="D1888" s="108" t="s">
        <v>3266</v>
      </c>
      <c r="E1888" s="108" t="s">
        <v>186</v>
      </c>
      <c r="F1888" s="108" t="s">
        <v>2549</v>
      </c>
      <c r="G1888" s="108" t="s">
        <v>2827</v>
      </c>
      <c r="H1888" s="108" t="s">
        <v>414</v>
      </c>
      <c r="I1888" s="108" t="s">
        <v>2193</v>
      </c>
    </row>
    <row r="1889" spans="1:9" x14ac:dyDescent="0.3">
      <c r="A1889" s="108">
        <v>1620866</v>
      </c>
      <c r="B1889" s="108" t="s">
        <v>5156</v>
      </c>
      <c r="C1889" s="108" t="s">
        <v>5156</v>
      </c>
      <c r="D1889" s="108" t="s">
        <v>7221</v>
      </c>
      <c r="E1889" s="108" t="s">
        <v>1367</v>
      </c>
      <c r="F1889" s="108" t="s">
        <v>2549</v>
      </c>
      <c r="G1889" s="108" t="s">
        <v>377</v>
      </c>
      <c r="H1889" s="108" t="s">
        <v>2549</v>
      </c>
      <c r="I1889" s="108" t="s">
        <v>5156</v>
      </c>
    </row>
    <row r="1890" spans="1:9" x14ac:dyDescent="0.3">
      <c r="A1890" s="108">
        <v>5488696</v>
      </c>
      <c r="B1890" s="108" t="s">
        <v>7813</v>
      </c>
      <c r="C1890" s="108" t="s">
        <v>7813</v>
      </c>
      <c r="D1890" s="108" t="s">
        <v>3389</v>
      </c>
      <c r="E1890" s="108" t="s">
        <v>1367</v>
      </c>
      <c r="F1890" s="108" t="s">
        <v>2549</v>
      </c>
      <c r="G1890" s="108" t="s">
        <v>377</v>
      </c>
      <c r="H1890" s="108" t="s">
        <v>2549</v>
      </c>
      <c r="I1890" s="108" t="s">
        <v>7813</v>
      </c>
    </row>
    <row r="1891" spans="1:9" x14ac:dyDescent="0.3">
      <c r="A1891" s="108">
        <v>3100003</v>
      </c>
      <c r="B1891" s="108" t="s">
        <v>229</v>
      </c>
      <c r="C1891" s="108" t="s">
        <v>229</v>
      </c>
      <c r="D1891" s="108" t="s">
        <v>229</v>
      </c>
      <c r="E1891" s="108" t="s">
        <v>1367</v>
      </c>
      <c r="F1891" s="108" t="s">
        <v>2549</v>
      </c>
      <c r="G1891" s="108" t="s">
        <v>377</v>
      </c>
      <c r="H1891" s="108" t="s">
        <v>2549</v>
      </c>
      <c r="I1891" s="108" t="s">
        <v>229</v>
      </c>
    </row>
    <row r="1892" spans="1:9" x14ac:dyDescent="0.3">
      <c r="A1892" s="108">
        <v>5748629</v>
      </c>
      <c r="B1892" s="108" t="s">
        <v>3826</v>
      </c>
      <c r="C1892" s="108" t="s">
        <v>3826</v>
      </c>
      <c r="D1892" s="108" t="s">
        <v>3827</v>
      </c>
      <c r="E1892" s="108" t="s">
        <v>186</v>
      </c>
      <c r="F1892" s="108" t="s">
        <v>2549</v>
      </c>
      <c r="G1892" s="108" t="s">
        <v>2827</v>
      </c>
      <c r="H1892" s="108" t="s">
        <v>2549</v>
      </c>
      <c r="I1892" s="108" t="s">
        <v>3826</v>
      </c>
    </row>
    <row r="1893" spans="1:9" x14ac:dyDescent="0.3">
      <c r="A1893" s="108">
        <v>1477983</v>
      </c>
      <c r="B1893" s="108" t="s">
        <v>132</v>
      </c>
      <c r="C1893" s="108" t="s">
        <v>7222</v>
      </c>
      <c r="D1893" s="108" t="s">
        <v>1509</v>
      </c>
      <c r="E1893" s="108" t="s">
        <v>186</v>
      </c>
      <c r="F1893" s="108" t="s">
        <v>2549</v>
      </c>
      <c r="G1893" s="108" t="s">
        <v>2827</v>
      </c>
      <c r="H1893" s="108" t="s">
        <v>102</v>
      </c>
      <c r="I1893" s="108" t="s">
        <v>132</v>
      </c>
    </row>
    <row r="1894" spans="1:9" x14ac:dyDescent="0.3">
      <c r="A1894" s="108">
        <v>3222499</v>
      </c>
      <c r="B1894" s="108" t="s">
        <v>1428</v>
      </c>
      <c r="C1894" s="108" t="s">
        <v>7223</v>
      </c>
      <c r="D1894" s="108" t="s">
        <v>1510</v>
      </c>
      <c r="E1894" s="108" t="s">
        <v>186</v>
      </c>
      <c r="F1894" s="108" t="s">
        <v>2549</v>
      </c>
      <c r="G1894" s="108" t="s">
        <v>2827</v>
      </c>
      <c r="H1894" s="108" t="s">
        <v>102</v>
      </c>
      <c r="I1894" s="108" t="s">
        <v>1428</v>
      </c>
    </row>
    <row r="1895" spans="1:9" x14ac:dyDescent="0.3">
      <c r="A1895" s="108">
        <v>3222260</v>
      </c>
      <c r="B1895" s="108" t="s">
        <v>1439</v>
      </c>
      <c r="C1895" s="108" t="s">
        <v>7224</v>
      </c>
      <c r="D1895" s="108" t="s">
        <v>1593</v>
      </c>
      <c r="E1895" s="108" t="s">
        <v>186</v>
      </c>
      <c r="F1895" s="108" t="s">
        <v>2549</v>
      </c>
      <c r="G1895" s="108" t="s">
        <v>2827</v>
      </c>
      <c r="H1895" s="108" t="s">
        <v>2549</v>
      </c>
      <c r="I1895" s="108" t="s">
        <v>1439</v>
      </c>
    </row>
    <row r="1896" spans="1:9" x14ac:dyDescent="0.3">
      <c r="A1896" s="108">
        <v>3222252</v>
      </c>
      <c r="B1896" s="108" t="s">
        <v>1438</v>
      </c>
      <c r="C1896" s="108" t="s">
        <v>7225</v>
      </c>
      <c r="D1896" s="108" t="s">
        <v>7226</v>
      </c>
      <c r="E1896" s="108" t="s">
        <v>186</v>
      </c>
      <c r="F1896" s="108" t="s">
        <v>2549</v>
      </c>
      <c r="G1896" s="108" t="s">
        <v>2827</v>
      </c>
      <c r="H1896" s="108" t="s">
        <v>2549</v>
      </c>
      <c r="I1896" s="108" t="s">
        <v>1438</v>
      </c>
    </row>
    <row r="1897" spans="1:9" x14ac:dyDescent="0.3">
      <c r="A1897" s="108">
        <v>3281</v>
      </c>
      <c r="B1897" s="108" t="s">
        <v>3047</v>
      </c>
      <c r="C1897" s="108" t="s">
        <v>7227</v>
      </c>
      <c r="D1897" s="108" t="s">
        <v>3048</v>
      </c>
      <c r="E1897" s="108" t="s">
        <v>186</v>
      </c>
      <c r="F1897" s="108" t="s">
        <v>2549</v>
      </c>
      <c r="G1897" s="108" t="s">
        <v>2827</v>
      </c>
      <c r="H1897" s="108" t="s">
        <v>5448</v>
      </c>
      <c r="I1897" s="108" t="s">
        <v>3046</v>
      </c>
    </row>
    <row r="1898" spans="1:9" x14ac:dyDescent="0.3">
      <c r="A1898" s="108">
        <v>4124</v>
      </c>
      <c r="B1898" s="108" t="s">
        <v>5157</v>
      </c>
      <c r="C1898" s="108" t="s">
        <v>5157</v>
      </c>
      <c r="D1898" s="108" t="s">
        <v>7228</v>
      </c>
      <c r="E1898" s="108" t="s">
        <v>1256</v>
      </c>
      <c r="F1898" s="108"/>
      <c r="G1898" s="108" t="s">
        <v>377</v>
      </c>
      <c r="H1898" s="108" t="s">
        <v>2549</v>
      </c>
      <c r="I1898" s="108" t="s">
        <v>5157</v>
      </c>
    </row>
    <row r="1899" spans="1:9" x14ac:dyDescent="0.3">
      <c r="A1899" s="108">
        <v>90182</v>
      </c>
      <c r="B1899" s="108" t="s">
        <v>5158</v>
      </c>
      <c r="C1899" s="108" t="s">
        <v>7229</v>
      </c>
      <c r="D1899" s="108" t="s">
        <v>2549</v>
      </c>
      <c r="E1899" s="108" t="s">
        <v>186</v>
      </c>
      <c r="F1899" s="108" t="s">
        <v>2549</v>
      </c>
      <c r="G1899" s="108" t="s">
        <v>377</v>
      </c>
      <c r="H1899" s="108" t="s">
        <v>2549</v>
      </c>
      <c r="I1899" s="108" t="s">
        <v>5158</v>
      </c>
    </row>
    <row r="1900" spans="1:9" x14ac:dyDescent="0.3">
      <c r="A1900" s="108">
        <v>4130</v>
      </c>
      <c r="B1900" s="108" t="s">
        <v>5159</v>
      </c>
      <c r="C1900" s="108" t="s">
        <v>5159</v>
      </c>
      <c r="D1900" s="108" t="s">
        <v>7230</v>
      </c>
      <c r="E1900" s="108" t="s">
        <v>1256</v>
      </c>
      <c r="F1900" s="108"/>
      <c r="G1900" s="108" t="s">
        <v>377</v>
      </c>
      <c r="H1900" s="108" t="s">
        <v>2549</v>
      </c>
      <c r="I1900" s="108" t="s">
        <v>5159</v>
      </c>
    </row>
    <row r="1901" spans="1:9" x14ac:dyDescent="0.3">
      <c r="A1901" s="108">
        <v>90274</v>
      </c>
      <c r="B1901" s="108" t="s">
        <v>5160</v>
      </c>
      <c r="C1901" s="108" t="s">
        <v>7231</v>
      </c>
      <c r="D1901" s="108" t="s">
        <v>2549</v>
      </c>
      <c r="E1901" s="108" t="s">
        <v>186</v>
      </c>
      <c r="F1901" s="108" t="s">
        <v>2549</v>
      </c>
      <c r="G1901" s="108" t="s">
        <v>377</v>
      </c>
      <c r="H1901" s="108" t="s">
        <v>2549</v>
      </c>
      <c r="I1901" s="108" t="s">
        <v>5160</v>
      </c>
    </row>
    <row r="1902" spans="1:9" x14ac:dyDescent="0.3">
      <c r="A1902" s="108">
        <v>3124632</v>
      </c>
      <c r="B1902" s="108" t="s">
        <v>3435</v>
      </c>
      <c r="C1902" s="108" t="s">
        <v>3435</v>
      </c>
      <c r="D1902" s="108" t="s">
        <v>3436</v>
      </c>
      <c r="E1902" s="108" t="s">
        <v>186</v>
      </c>
      <c r="F1902" s="108" t="s">
        <v>2549</v>
      </c>
      <c r="G1902" s="108" t="s">
        <v>2827</v>
      </c>
      <c r="H1902" s="108" t="s">
        <v>2549</v>
      </c>
      <c r="I1902" s="108" t="s">
        <v>3435</v>
      </c>
    </row>
    <row r="1903" spans="1:9" x14ac:dyDescent="0.3">
      <c r="A1903" s="108">
        <v>4127</v>
      </c>
      <c r="B1903" s="108" t="s">
        <v>5161</v>
      </c>
      <c r="C1903" s="108" t="s">
        <v>5161</v>
      </c>
      <c r="D1903" s="108" t="s">
        <v>7232</v>
      </c>
      <c r="E1903" s="108" t="s">
        <v>1256</v>
      </c>
      <c r="F1903" s="108"/>
      <c r="G1903" s="108" t="s">
        <v>377</v>
      </c>
      <c r="H1903" s="108" t="s">
        <v>2549</v>
      </c>
      <c r="I1903" s="108" t="s">
        <v>5161</v>
      </c>
    </row>
    <row r="1904" spans="1:9" x14ac:dyDescent="0.3">
      <c r="A1904" s="108">
        <v>9734</v>
      </c>
      <c r="B1904" s="108" t="s">
        <v>2235</v>
      </c>
      <c r="C1904" s="108" t="s">
        <v>7233</v>
      </c>
      <c r="D1904" s="108" t="s">
        <v>1607</v>
      </c>
      <c r="E1904" s="108" t="s">
        <v>1367</v>
      </c>
      <c r="F1904" s="108" t="s">
        <v>2549</v>
      </c>
      <c r="G1904" s="108" t="s">
        <v>377</v>
      </c>
      <c r="H1904" s="108" t="s">
        <v>2549</v>
      </c>
      <c r="I1904" s="108" t="s">
        <v>2235</v>
      </c>
    </row>
    <row r="1905" spans="1:9" x14ac:dyDescent="0.3">
      <c r="A1905" s="108">
        <v>198415</v>
      </c>
      <c r="B1905" s="108" t="s">
        <v>5162</v>
      </c>
      <c r="C1905" s="108" t="s">
        <v>7233</v>
      </c>
      <c r="D1905" s="108" t="s">
        <v>7234</v>
      </c>
      <c r="E1905" s="108" t="s">
        <v>1367</v>
      </c>
      <c r="F1905" s="108" t="s">
        <v>2549</v>
      </c>
      <c r="G1905" s="108" t="s">
        <v>377</v>
      </c>
      <c r="H1905" s="108" t="s">
        <v>2549</v>
      </c>
      <c r="I1905" s="108" t="s">
        <v>5162</v>
      </c>
    </row>
    <row r="1906" spans="1:9" x14ac:dyDescent="0.3">
      <c r="A1906" s="108">
        <v>409079</v>
      </c>
      <c r="B1906" s="108" t="s">
        <v>5163</v>
      </c>
      <c r="C1906" s="108" t="s">
        <v>7235</v>
      </c>
      <c r="D1906" s="108" t="s">
        <v>7236</v>
      </c>
      <c r="E1906" s="108" t="s">
        <v>1367</v>
      </c>
      <c r="F1906" s="108" t="s">
        <v>2549</v>
      </c>
      <c r="G1906" s="108" t="s">
        <v>377</v>
      </c>
      <c r="H1906" s="108" t="s">
        <v>2549</v>
      </c>
      <c r="I1906" s="108" t="s">
        <v>5163</v>
      </c>
    </row>
    <row r="1907" spans="1:9" x14ac:dyDescent="0.3">
      <c r="A1907" s="108">
        <v>3100451</v>
      </c>
      <c r="B1907" s="108" t="s">
        <v>280</v>
      </c>
      <c r="C1907" s="108" t="s">
        <v>7237</v>
      </c>
      <c r="D1907" s="108" t="s">
        <v>7238</v>
      </c>
      <c r="E1907" s="108" t="s">
        <v>1367</v>
      </c>
      <c r="F1907" s="108" t="s">
        <v>2549</v>
      </c>
      <c r="G1907" s="108" t="s">
        <v>377</v>
      </c>
      <c r="H1907" s="108" t="s">
        <v>2549</v>
      </c>
      <c r="I1907" s="108" t="s">
        <v>280</v>
      </c>
    </row>
    <row r="1908" spans="1:9" x14ac:dyDescent="0.3">
      <c r="A1908" s="108">
        <v>2459806</v>
      </c>
      <c r="B1908" s="108" t="s">
        <v>85</v>
      </c>
      <c r="C1908" s="108" t="s">
        <v>7233</v>
      </c>
      <c r="D1908" s="108" t="s">
        <v>1607</v>
      </c>
      <c r="E1908" s="108" t="s">
        <v>1367</v>
      </c>
      <c r="F1908" s="108" t="s">
        <v>2549</v>
      </c>
      <c r="G1908" s="108" t="s">
        <v>377</v>
      </c>
      <c r="H1908" s="108" t="s">
        <v>2549</v>
      </c>
      <c r="I1908" s="108" t="s">
        <v>85</v>
      </c>
    </row>
    <row r="1909" spans="1:9" x14ac:dyDescent="0.3">
      <c r="A1909" s="108">
        <v>91315</v>
      </c>
      <c r="B1909" s="108" t="s">
        <v>5164</v>
      </c>
      <c r="C1909" s="108" t="s">
        <v>7233</v>
      </c>
      <c r="D1909" s="108" t="s">
        <v>1607</v>
      </c>
      <c r="E1909" s="108" t="s">
        <v>1367</v>
      </c>
      <c r="F1909" s="108" t="s">
        <v>2549</v>
      </c>
      <c r="G1909" s="108" t="s">
        <v>377</v>
      </c>
      <c r="H1909" s="108" t="s">
        <v>2549</v>
      </c>
      <c r="I1909" s="108" t="s">
        <v>5164</v>
      </c>
    </row>
    <row r="1910" spans="1:9" x14ac:dyDescent="0.3">
      <c r="A1910" s="108">
        <v>2102567</v>
      </c>
      <c r="B1910" s="108" t="s">
        <v>5165</v>
      </c>
      <c r="C1910" s="108" t="s">
        <v>5165</v>
      </c>
      <c r="D1910" s="108" t="s">
        <v>7239</v>
      </c>
      <c r="E1910" s="108" t="s">
        <v>1367</v>
      </c>
      <c r="F1910" s="108" t="s">
        <v>2549</v>
      </c>
      <c r="G1910" s="108" t="s">
        <v>377</v>
      </c>
      <c r="H1910" s="108" t="s">
        <v>2549</v>
      </c>
      <c r="I1910" s="108" t="s">
        <v>5165</v>
      </c>
    </row>
    <row r="1911" spans="1:9" x14ac:dyDescent="0.3">
      <c r="A1911" s="108">
        <v>3225836</v>
      </c>
      <c r="B1911" s="108" t="s">
        <v>1605</v>
      </c>
      <c r="C1911" s="108" t="s">
        <v>1605</v>
      </c>
      <c r="D1911" s="108" t="s">
        <v>1606</v>
      </c>
      <c r="E1911" s="108" t="s">
        <v>1367</v>
      </c>
      <c r="F1911" s="108" t="s">
        <v>2549</v>
      </c>
      <c r="G1911" s="108" t="s">
        <v>377</v>
      </c>
      <c r="H1911" s="108" t="s">
        <v>2549</v>
      </c>
      <c r="I1911" s="108" t="s">
        <v>1605</v>
      </c>
    </row>
    <row r="1912" spans="1:9" x14ac:dyDescent="0.3">
      <c r="A1912" s="108">
        <v>146019</v>
      </c>
      <c r="B1912" s="108" t="s">
        <v>3515</v>
      </c>
      <c r="C1912" s="108" t="s">
        <v>7233</v>
      </c>
      <c r="D1912" s="108" t="s">
        <v>1607</v>
      </c>
      <c r="E1912" s="108" t="s">
        <v>1367</v>
      </c>
      <c r="F1912" s="108" t="s">
        <v>2549</v>
      </c>
      <c r="G1912" s="108" t="s">
        <v>377</v>
      </c>
      <c r="H1912" s="108" t="s">
        <v>2549</v>
      </c>
      <c r="I1912" s="108" t="s">
        <v>3515</v>
      </c>
    </row>
    <row r="1913" spans="1:9" x14ac:dyDescent="0.3">
      <c r="A1913" s="108">
        <v>3184762</v>
      </c>
      <c r="B1913" s="108" t="s">
        <v>5166</v>
      </c>
      <c r="C1913" s="108" t="s">
        <v>5166</v>
      </c>
      <c r="D1913" s="108" t="s">
        <v>7240</v>
      </c>
      <c r="E1913" s="108" t="s">
        <v>1367</v>
      </c>
      <c r="F1913" s="108" t="s">
        <v>2549</v>
      </c>
      <c r="G1913" s="108" t="s">
        <v>377</v>
      </c>
      <c r="H1913" s="108" t="s">
        <v>2549</v>
      </c>
      <c r="I1913" s="108" t="s">
        <v>5166</v>
      </c>
    </row>
    <row r="1914" spans="1:9" x14ac:dyDescent="0.3">
      <c r="A1914" s="108">
        <v>3184777</v>
      </c>
      <c r="B1914" s="108" t="s">
        <v>5167</v>
      </c>
      <c r="C1914" s="108" t="s">
        <v>5167</v>
      </c>
      <c r="D1914" s="108" t="s">
        <v>7241</v>
      </c>
      <c r="E1914" s="108" t="s">
        <v>1367</v>
      </c>
      <c r="F1914" s="108" t="s">
        <v>2549</v>
      </c>
      <c r="G1914" s="108" t="s">
        <v>377</v>
      </c>
      <c r="H1914" s="108" t="s">
        <v>2549</v>
      </c>
      <c r="I1914" s="108" t="s">
        <v>5167</v>
      </c>
    </row>
    <row r="1915" spans="1:9" x14ac:dyDescent="0.3">
      <c r="A1915" s="108">
        <v>3184733</v>
      </c>
      <c r="B1915" s="108" t="s">
        <v>5168</v>
      </c>
      <c r="C1915" s="108" t="s">
        <v>5168</v>
      </c>
      <c r="D1915" s="108" t="s">
        <v>7242</v>
      </c>
      <c r="E1915" s="108" t="s">
        <v>1367</v>
      </c>
      <c r="F1915" s="108" t="s">
        <v>2549</v>
      </c>
      <c r="G1915" s="108" t="s">
        <v>377</v>
      </c>
      <c r="H1915" s="108" t="s">
        <v>2549</v>
      </c>
      <c r="I1915" s="108" t="s">
        <v>5168</v>
      </c>
    </row>
    <row r="1916" spans="1:9" x14ac:dyDescent="0.3">
      <c r="A1916" s="108">
        <v>3184756</v>
      </c>
      <c r="B1916" s="108" t="s">
        <v>5169</v>
      </c>
      <c r="C1916" s="108" t="s">
        <v>5169</v>
      </c>
      <c r="D1916" s="108" t="s">
        <v>7243</v>
      </c>
      <c r="E1916" s="108" t="s">
        <v>1367</v>
      </c>
      <c r="F1916" s="108" t="s">
        <v>2549</v>
      </c>
      <c r="G1916" s="108" t="s">
        <v>377</v>
      </c>
      <c r="H1916" s="108" t="s">
        <v>2549</v>
      </c>
      <c r="I1916" s="108" t="s">
        <v>5169</v>
      </c>
    </row>
    <row r="1917" spans="1:9" x14ac:dyDescent="0.3">
      <c r="A1917" s="108">
        <v>3184793</v>
      </c>
      <c r="B1917" s="108" t="s">
        <v>5170</v>
      </c>
      <c r="C1917" s="108" t="s">
        <v>5170</v>
      </c>
      <c r="D1917" s="108" t="s">
        <v>7244</v>
      </c>
      <c r="E1917" s="108" t="s">
        <v>1367</v>
      </c>
      <c r="F1917" s="108" t="s">
        <v>2549</v>
      </c>
      <c r="G1917" s="108" t="s">
        <v>377</v>
      </c>
      <c r="H1917" s="108" t="s">
        <v>2549</v>
      </c>
      <c r="I1917" s="108" t="s">
        <v>5170</v>
      </c>
    </row>
    <row r="1918" spans="1:9" x14ac:dyDescent="0.3">
      <c r="A1918" s="108">
        <v>3906648</v>
      </c>
      <c r="B1918" s="108" t="s">
        <v>7245</v>
      </c>
      <c r="C1918" s="108" t="s">
        <v>7245</v>
      </c>
      <c r="D1918" s="108" t="s">
        <v>7246</v>
      </c>
      <c r="E1918" s="108" t="s">
        <v>1367</v>
      </c>
      <c r="F1918" s="108" t="s">
        <v>2549</v>
      </c>
      <c r="G1918" s="108" t="s">
        <v>377</v>
      </c>
      <c r="H1918" s="108" t="s">
        <v>2549</v>
      </c>
      <c r="I1918" s="108" t="s">
        <v>7245</v>
      </c>
    </row>
    <row r="1919" spans="1:9" x14ac:dyDescent="0.3">
      <c r="A1919" s="108">
        <v>3906658</v>
      </c>
      <c r="B1919" s="108" t="s">
        <v>7247</v>
      </c>
      <c r="C1919" s="108" t="s">
        <v>7247</v>
      </c>
      <c r="D1919" s="108" t="s">
        <v>7248</v>
      </c>
      <c r="E1919" s="108" t="s">
        <v>1367</v>
      </c>
      <c r="F1919" s="108" t="s">
        <v>2549</v>
      </c>
      <c r="G1919" s="108" t="s">
        <v>377</v>
      </c>
      <c r="H1919" s="108" t="s">
        <v>2549</v>
      </c>
      <c r="I1919" s="108" t="s">
        <v>7247</v>
      </c>
    </row>
    <row r="1920" spans="1:9" x14ac:dyDescent="0.3">
      <c r="A1920" s="108">
        <v>3184671</v>
      </c>
      <c r="B1920" s="108" t="s">
        <v>5171</v>
      </c>
      <c r="C1920" s="108" t="s">
        <v>5171</v>
      </c>
      <c r="D1920" s="108" t="s">
        <v>7249</v>
      </c>
      <c r="E1920" s="108" t="s">
        <v>1367</v>
      </c>
      <c r="F1920" s="108" t="s">
        <v>2549</v>
      </c>
      <c r="G1920" s="108" t="s">
        <v>377</v>
      </c>
      <c r="H1920" s="108" t="s">
        <v>2549</v>
      </c>
      <c r="I1920" s="108" t="s">
        <v>5171</v>
      </c>
    </row>
    <row r="1921" spans="1:9" x14ac:dyDescent="0.3">
      <c r="A1921" s="108">
        <v>627165</v>
      </c>
      <c r="B1921" s="108" t="s">
        <v>5172</v>
      </c>
      <c r="C1921" s="108" t="s">
        <v>7250</v>
      </c>
      <c r="D1921" s="108" t="s">
        <v>1607</v>
      </c>
      <c r="E1921" s="108" t="s">
        <v>1367</v>
      </c>
      <c r="F1921" s="108" t="s">
        <v>2549</v>
      </c>
      <c r="G1921" s="108" t="s">
        <v>377</v>
      </c>
      <c r="H1921" s="108" t="s">
        <v>2549</v>
      </c>
      <c r="I1921" s="108" t="s">
        <v>5172</v>
      </c>
    </row>
    <row r="1922" spans="1:9" x14ac:dyDescent="0.3">
      <c r="A1922" s="108">
        <v>18809</v>
      </c>
      <c r="B1922" s="108" t="s">
        <v>120</v>
      </c>
      <c r="C1922" s="108" t="s">
        <v>7251</v>
      </c>
      <c r="D1922" s="108" t="s">
        <v>7252</v>
      </c>
      <c r="E1922" s="108" t="s">
        <v>1367</v>
      </c>
      <c r="F1922" s="108" t="s">
        <v>2549</v>
      </c>
      <c r="G1922" s="108" t="s">
        <v>377</v>
      </c>
      <c r="H1922" s="108" t="s">
        <v>2549</v>
      </c>
      <c r="I1922" s="108" t="s">
        <v>120</v>
      </c>
    </row>
    <row r="1923" spans="1:9" x14ac:dyDescent="0.3">
      <c r="A1923" s="108">
        <v>8729633</v>
      </c>
      <c r="B1923" s="108" t="s">
        <v>8715</v>
      </c>
      <c r="C1923" s="108" t="s">
        <v>8847</v>
      </c>
      <c r="D1923" s="108" t="s">
        <v>8716</v>
      </c>
      <c r="E1923" s="108" t="s">
        <v>1367</v>
      </c>
      <c r="F1923" s="108" t="s">
        <v>2549</v>
      </c>
      <c r="G1923" s="108" t="s">
        <v>377</v>
      </c>
      <c r="H1923" s="108" t="s">
        <v>2549</v>
      </c>
      <c r="I1923" s="108" t="s">
        <v>8715</v>
      </c>
    </row>
    <row r="1924" spans="1:9" x14ac:dyDescent="0.3">
      <c r="A1924" s="108">
        <v>146784</v>
      </c>
      <c r="B1924" s="108" t="s">
        <v>5173</v>
      </c>
      <c r="C1924" s="108" t="s">
        <v>6929</v>
      </c>
      <c r="D1924" s="108" t="s">
        <v>7253</v>
      </c>
      <c r="E1924" s="108" t="s">
        <v>186</v>
      </c>
      <c r="F1924" s="108" t="s">
        <v>2549</v>
      </c>
      <c r="G1924" s="108" t="s">
        <v>377</v>
      </c>
      <c r="H1924" s="108" t="s">
        <v>2549</v>
      </c>
      <c r="I1924" s="108" t="s">
        <v>5173</v>
      </c>
    </row>
    <row r="1925" spans="1:9" x14ac:dyDescent="0.3">
      <c r="A1925" s="108">
        <v>146788</v>
      </c>
      <c r="B1925" s="108" t="s">
        <v>5174</v>
      </c>
      <c r="C1925" s="108" t="s">
        <v>6931</v>
      </c>
      <c r="D1925" s="108" t="s">
        <v>7254</v>
      </c>
      <c r="E1925" s="108" t="s">
        <v>186</v>
      </c>
      <c r="F1925" s="108" t="s">
        <v>2549</v>
      </c>
      <c r="G1925" s="108" t="s">
        <v>377</v>
      </c>
      <c r="H1925" s="108" t="s">
        <v>2549</v>
      </c>
      <c r="I1925" s="108" t="s">
        <v>5174</v>
      </c>
    </row>
    <row r="1926" spans="1:9" x14ac:dyDescent="0.3">
      <c r="A1926" s="108">
        <v>146792</v>
      </c>
      <c r="B1926" s="108" t="s">
        <v>5175</v>
      </c>
      <c r="C1926" s="108" t="s">
        <v>6933</v>
      </c>
      <c r="D1926" s="108" t="s">
        <v>7255</v>
      </c>
      <c r="E1926" s="108" t="s">
        <v>186</v>
      </c>
      <c r="F1926" s="108" t="s">
        <v>2549</v>
      </c>
      <c r="G1926" s="108" t="s">
        <v>377</v>
      </c>
      <c r="H1926" s="108" t="s">
        <v>2549</v>
      </c>
      <c r="I1926" s="108" t="s">
        <v>5175</v>
      </c>
    </row>
    <row r="1927" spans="1:9" x14ac:dyDescent="0.3">
      <c r="A1927" s="108">
        <v>7289510</v>
      </c>
      <c r="B1927" s="108" t="s">
        <v>2861</v>
      </c>
      <c r="C1927" s="108" t="s">
        <v>2861</v>
      </c>
      <c r="D1927" s="108" t="s">
        <v>7981</v>
      </c>
      <c r="E1927" s="108" t="s">
        <v>186</v>
      </c>
      <c r="F1927" s="108" t="s">
        <v>2549</v>
      </c>
      <c r="G1927" s="108" t="s">
        <v>2827</v>
      </c>
      <c r="H1927" s="108" t="s">
        <v>2549</v>
      </c>
      <c r="I1927" s="108" t="s">
        <v>2861</v>
      </c>
    </row>
    <row r="1928" spans="1:9" x14ac:dyDescent="0.3">
      <c r="A1928" s="108">
        <v>3110</v>
      </c>
      <c r="B1928" s="108" t="s">
        <v>2159</v>
      </c>
      <c r="C1928" s="108" t="s">
        <v>2159</v>
      </c>
      <c r="D1928" s="108" t="s">
        <v>3076</v>
      </c>
      <c r="E1928" s="108" t="s">
        <v>186</v>
      </c>
      <c r="F1928" s="108" t="s">
        <v>2549</v>
      </c>
      <c r="G1928" s="108" t="s">
        <v>2827</v>
      </c>
      <c r="H1928" s="108" t="s">
        <v>5448</v>
      </c>
      <c r="I1928" s="108" t="s">
        <v>2159</v>
      </c>
    </row>
    <row r="1929" spans="1:9" x14ac:dyDescent="0.3">
      <c r="A1929" s="108">
        <v>7271551</v>
      </c>
      <c r="B1929" s="108" t="s">
        <v>8428</v>
      </c>
      <c r="C1929" s="108" t="s">
        <v>8428</v>
      </c>
      <c r="D1929" s="108" t="s">
        <v>8429</v>
      </c>
      <c r="E1929" s="108" t="s">
        <v>1367</v>
      </c>
      <c r="F1929" s="108" t="s">
        <v>2549</v>
      </c>
      <c r="G1929" s="108" t="s">
        <v>377</v>
      </c>
      <c r="H1929" s="108" t="s">
        <v>2549</v>
      </c>
      <c r="I1929" s="108" t="s">
        <v>8428</v>
      </c>
    </row>
    <row r="1930" spans="1:9" x14ac:dyDescent="0.3">
      <c r="A1930" s="108">
        <v>3284</v>
      </c>
      <c r="B1930" s="108" t="s">
        <v>3073</v>
      </c>
      <c r="C1930" s="108" t="s">
        <v>7256</v>
      </c>
      <c r="D1930" s="108" t="s">
        <v>3074</v>
      </c>
      <c r="E1930" s="108" t="s">
        <v>186</v>
      </c>
      <c r="F1930" s="108" t="s">
        <v>2549</v>
      </c>
      <c r="G1930" s="108" t="s">
        <v>2827</v>
      </c>
      <c r="H1930" s="108" t="s">
        <v>5448</v>
      </c>
      <c r="I1930" s="108" t="s">
        <v>3072</v>
      </c>
    </row>
    <row r="1931" spans="1:9" x14ac:dyDescent="0.3">
      <c r="A1931" s="108">
        <v>7271560</v>
      </c>
      <c r="B1931" s="108" t="s">
        <v>8430</v>
      </c>
      <c r="C1931" s="108" t="s">
        <v>8430</v>
      </c>
      <c r="D1931" s="108" t="s">
        <v>8431</v>
      </c>
      <c r="E1931" s="108" t="s">
        <v>1367</v>
      </c>
      <c r="F1931" s="108" t="s">
        <v>2549</v>
      </c>
      <c r="G1931" s="108" t="s">
        <v>377</v>
      </c>
      <c r="H1931" s="108" t="s">
        <v>2549</v>
      </c>
      <c r="I1931" s="108" t="s">
        <v>8430</v>
      </c>
    </row>
    <row r="1932" spans="1:9" x14ac:dyDescent="0.3">
      <c r="A1932" s="108">
        <v>7271568</v>
      </c>
      <c r="B1932" s="108" t="s">
        <v>8432</v>
      </c>
      <c r="C1932" s="108" t="s">
        <v>8432</v>
      </c>
      <c r="D1932" s="108" t="s">
        <v>8433</v>
      </c>
      <c r="E1932" s="108" t="s">
        <v>1367</v>
      </c>
      <c r="F1932" s="108" t="s">
        <v>2549</v>
      </c>
      <c r="G1932" s="108" t="s">
        <v>377</v>
      </c>
      <c r="H1932" s="108" t="s">
        <v>2549</v>
      </c>
      <c r="I1932" s="108" t="s">
        <v>8432</v>
      </c>
    </row>
    <row r="1933" spans="1:9" x14ac:dyDescent="0.3">
      <c r="A1933" s="108">
        <v>10823</v>
      </c>
      <c r="B1933" s="108" t="s">
        <v>5176</v>
      </c>
      <c r="C1933" s="108" t="s">
        <v>5176</v>
      </c>
      <c r="D1933" s="108" t="s">
        <v>7257</v>
      </c>
      <c r="E1933" s="108" t="s">
        <v>186</v>
      </c>
      <c r="F1933" s="108" t="s">
        <v>2549</v>
      </c>
      <c r="G1933" s="108" t="s">
        <v>377</v>
      </c>
      <c r="H1933" s="108" t="s">
        <v>2549</v>
      </c>
      <c r="I1933" s="108" t="s">
        <v>7258</v>
      </c>
    </row>
    <row r="1934" spans="1:9" x14ac:dyDescent="0.3">
      <c r="A1934" s="108">
        <v>10829</v>
      </c>
      <c r="B1934" s="108" t="s">
        <v>5177</v>
      </c>
      <c r="C1934" s="108" t="s">
        <v>5177</v>
      </c>
      <c r="D1934" s="108" t="s">
        <v>7259</v>
      </c>
      <c r="E1934" s="108" t="s">
        <v>186</v>
      </c>
      <c r="F1934" s="108" t="s">
        <v>2549</v>
      </c>
      <c r="G1934" s="108" t="s">
        <v>377</v>
      </c>
      <c r="H1934" s="108" t="s">
        <v>2549</v>
      </c>
      <c r="I1934" s="108" t="s">
        <v>7260</v>
      </c>
    </row>
    <row r="1935" spans="1:9" x14ac:dyDescent="0.3">
      <c r="A1935" s="108">
        <v>10835</v>
      </c>
      <c r="B1935" s="108" t="s">
        <v>5178</v>
      </c>
      <c r="C1935" s="108" t="s">
        <v>5178</v>
      </c>
      <c r="D1935" s="108" t="s">
        <v>7261</v>
      </c>
      <c r="E1935" s="108" t="s">
        <v>186</v>
      </c>
      <c r="F1935" s="108" t="s">
        <v>2549</v>
      </c>
      <c r="G1935" s="108" t="s">
        <v>377</v>
      </c>
      <c r="H1935" s="108" t="s">
        <v>2549</v>
      </c>
      <c r="I1935" s="108" t="s">
        <v>7262</v>
      </c>
    </row>
    <row r="1936" spans="1:9" x14ac:dyDescent="0.3">
      <c r="A1936" s="108">
        <v>10841</v>
      </c>
      <c r="B1936" s="108" t="s">
        <v>5179</v>
      </c>
      <c r="C1936" s="108" t="s">
        <v>5179</v>
      </c>
      <c r="D1936" s="108" t="s">
        <v>7263</v>
      </c>
      <c r="E1936" s="108" t="s">
        <v>186</v>
      </c>
      <c r="F1936" s="108" t="s">
        <v>2549</v>
      </c>
      <c r="G1936" s="108" t="s">
        <v>377</v>
      </c>
      <c r="H1936" s="108" t="s">
        <v>2549</v>
      </c>
      <c r="I1936" s="108" t="s">
        <v>7264</v>
      </c>
    </row>
    <row r="1937" spans="1:9" x14ac:dyDescent="0.3">
      <c r="A1937" s="108">
        <v>10847</v>
      </c>
      <c r="B1937" s="108" t="s">
        <v>5180</v>
      </c>
      <c r="C1937" s="108" t="s">
        <v>5180</v>
      </c>
      <c r="D1937" s="108" t="s">
        <v>7265</v>
      </c>
      <c r="E1937" s="108" t="s">
        <v>186</v>
      </c>
      <c r="F1937" s="108" t="s">
        <v>2549</v>
      </c>
      <c r="G1937" s="108" t="s">
        <v>377</v>
      </c>
      <c r="H1937" s="108" t="s">
        <v>2549</v>
      </c>
      <c r="I1937" s="108" t="s">
        <v>7266</v>
      </c>
    </row>
    <row r="1938" spans="1:9" x14ac:dyDescent="0.3">
      <c r="A1938" s="108">
        <v>10815</v>
      </c>
      <c r="B1938" s="108" t="s">
        <v>5181</v>
      </c>
      <c r="C1938" s="108" t="s">
        <v>5181</v>
      </c>
      <c r="D1938" s="108" t="s">
        <v>7267</v>
      </c>
      <c r="E1938" s="108" t="s">
        <v>186</v>
      </c>
      <c r="F1938" s="108" t="s">
        <v>2549</v>
      </c>
      <c r="G1938" s="108" t="s">
        <v>377</v>
      </c>
      <c r="H1938" s="108" t="s">
        <v>2549</v>
      </c>
      <c r="I1938" s="108" t="s">
        <v>7268</v>
      </c>
    </row>
    <row r="1939" spans="1:9" x14ac:dyDescent="0.3">
      <c r="A1939" s="108">
        <v>10809</v>
      </c>
      <c r="B1939" s="108" t="s">
        <v>5182</v>
      </c>
      <c r="C1939" s="108" t="s">
        <v>5182</v>
      </c>
      <c r="D1939" s="108" t="s">
        <v>7269</v>
      </c>
      <c r="E1939" s="108" t="s">
        <v>186</v>
      </c>
      <c r="F1939" s="108" t="s">
        <v>2549</v>
      </c>
      <c r="G1939" s="108" t="s">
        <v>377</v>
      </c>
      <c r="H1939" s="108" t="s">
        <v>2549</v>
      </c>
      <c r="I1939" s="108" t="s">
        <v>7270</v>
      </c>
    </row>
    <row r="1940" spans="1:9" x14ac:dyDescent="0.3">
      <c r="A1940" s="108">
        <v>7271576</v>
      </c>
      <c r="B1940" s="108" t="s">
        <v>8434</v>
      </c>
      <c r="C1940" s="108" t="s">
        <v>8434</v>
      </c>
      <c r="D1940" s="108" t="s">
        <v>8435</v>
      </c>
      <c r="E1940" s="108" t="s">
        <v>1367</v>
      </c>
      <c r="F1940" s="108" t="s">
        <v>2549</v>
      </c>
      <c r="G1940" s="108" t="s">
        <v>377</v>
      </c>
      <c r="H1940" s="108" t="s">
        <v>2549</v>
      </c>
      <c r="I1940" s="108" t="s">
        <v>8434</v>
      </c>
    </row>
    <row r="1941" spans="1:9" x14ac:dyDescent="0.3">
      <c r="A1941" s="108">
        <v>7271584</v>
      </c>
      <c r="B1941" s="108" t="s">
        <v>8436</v>
      </c>
      <c r="C1941" s="108" t="s">
        <v>8436</v>
      </c>
      <c r="D1941" s="108" t="s">
        <v>8437</v>
      </c>
      <c r="E1941" s="108" t="s">
        <v>1367</v>
      </c>
      <c r="F1941" s="108" t="s">
        <v>2549</v>
      </c>
      <c r="G1941" s="108" t="s">
        <v>377</v>
      </c>
      <c r="H1941" s="108" t="s">
        <v>2549</v>
      </c>
      <c r="I1941" s="108" t="s">
        <v>8436</v>
      </c>
    </row>
    <row r="1942" spans="1:9" x14ac:dyDescent="0.3">
      <c r="A1942" s="108">
        <v>7271589</v>
      </c>
      <c r="B1942" s="108" t="s">
        <v>8438</v>
      </c>
      <c r="C1942" s="108" t="s">
        <v>8438</v>
      </c>
      <c r="D1942" s="108" t="s">
        <v>8439</v>
      </c>
      <c r="E1942" s="108" t="s">
        <v>1367</v>
      </c>
      <c r="F1942" s="108" t="s">
        <v>2549</v>
      </c>
      <c r="G1942" s="108" t="s">
        <v>377</v>
      </c>
      <c r="H1942" s="108" t="s">
        <v>2549</v>
      </c>
      <c r="I1942" s="108" t="s">
        <v>8438</v>
      </c>
    </row>
    <row r="1943" spans="1:9" x14ac:dyDescent="0.3">
      <c r="A1943" s="108">
        <v>7271599</v>
      </c>
      <c r="B1943" s="108" t="s">
        <v>8440</v>
      </c>
      <c r="C1943" s="108" t="s">
        <v>8440</v>
      </c>
      <c r="D1943" s="108" t="s">
        <v>8441</v>
      </c>
      <c r="E1943" s="108" t="s">
        <v>1367</v>
      </c>
      <c r="F1943" s="108" t="s">
        <v>2549</v>
      </c>
      <c r="G1943" s="108" t="s">
        <v>377</v>
      </c>
      <c r="H1943" s="108" t="s">
        <v>2549</v>
      </c>
      <c r="I1943" s="108" t="s">
        <v>8440</v>
      </c>
    </row>
    <row r="1944" spans="1:9" x14ac:dyDescent="0.3">
      <c r="A1944" s="108">
        <v>7271605</v>
      </c>
      <c r="B1944" s="108" t="s">
        <v>8442</v>
      </c>
      <c r="C1944" s="108" t="s">
        <v>8442</v>
      </c>
      <c r="D1944" s="108" t="s">
        <v>8443</v>
      </c>
      <c r="E1944" s="108" t="s">
        <v>1367</v>
      </c>
      <c r="F1944" s="108" t="s">
        <v>2549</v>
      </c>
      <c r="G1944" s="108" t="s">
        <v>377</v>
      </c>
      <c r="H1944" s="108" t="s">
        <v>2549</v>
      </c>
      <c r="I1944" s="108" t="s">
        <v>8442</v>
      </c>
    </row>
    <row r="1945" spans="1:9" x14ac:dyDescent="0.3">
      <c r="A1945" s="108">
        <v>7271610</v>
      </c>
      <c r="B1945" s="108" t="s">
        <v>8444</v>
      </c>
      <c r="C1945" s="108" t="s">
        <v>8444</v>
      </c>
      <c r="D1945" s="108" t="s">
        <v>8445</v>
      </c>
      <c r="E1945" s="108" t="s">
        <v>1367</v>
      </c>
      <c r="F1945" s="108" t="s">
        <v>2549</v>
      </c>
      <c r="G1945" s="108" t="s">
        <v>377</v>
      </c>
      <c r="H1945" s="108" t="s">
        <v>2549</v>
      </c>
      <c r="I1945" s="108" t="s">
        <v>8444</v>
      </c>
    </row>
    <row r="1946" spans="1:9" x14ac:dyDescent="0.3">
      <c r="A1946" s="108">
        <v>3595</v>
      </c>
      <c r="B1946" s="108" t="s">
        <v>5183</v>
      </c>
      <c r="C1946" s="108" t="s">
        <v>7271</v>
      </c>
      <c r="D1946" s="108" t="s">
        <v>7272</v>
      </c>
      <c r="E1946" s="108" t="s">
        <v>186</v>
      </c>
      <c r="F1946" s="108" t="s">
        <v>2549</v>
      </c>
      <c r="G1946" s="108" t="s">
        <v>377</v>
      </c>
      <c r="H1946" s="108" t="s">
        <v>2549</v>
      </c>
      <c r="I1946" s="108" t="s">
        <v>7273</v>
      </c>
    </row>
    <row r="1947" spans="1:9" x14ac:dyDescent="0.3">
      <c r="A1947" s="108">
        <v>3598</v>
      </c>
      <c r="B1947" s="108" t="s">
        <v>5184</v>
      </c>
      <c r="C1947" s="108" t="s">
        <v>7274</v>
      </c>
      <c r="D1947" s="108" t="s">
        <v>7275</v>
      </c>
      <c r="E1947" s="108" t="s">
        <v>186</v>
      </c>
      <c r="F1947" s="108" t="s">
        <v>2549</v>
      </c>
      <c r="G1947" s="108" t="s">
        <v>377</v>
      </c>
      <c r="H1947" s="108" t="s">
        <v>2549</v>
      </c>
      <c r="I1947" s="108" t="s">
        <v>7276</v>
      </c>
    </row>
    <row r="1948" spans="1:9" x14ac:dyDescent="0.3">
      <c r="A1948" s="108">
        <v>3602</v>
      </c>
      <c r="B1948" s="108" t="s">
        <v>5185</v>
      </c>
      <c r="C1948" s="108" t="s">
        <v>7277</v>
      </c>
      <c r="D1948" s="108" t="s">
        <v>7278</v>
      </c>
      <c r="E1948" s="108" t="s">
        <v>186</v>
      </c>
      <c r="F1948" s="108" t="s">
        <v>2549</v>
      </c>
      <c r="G1948" s="108" t="s">
        <v>377</v>
      </c>
      <c r="H1948" s="108" t="s">
        <v>2549</v>
      </c>
      <c r="I1948" s="108" t="s">
        <v>7279</v>
      </c>
    </row>
    <row r="1949" spans="1:9" x14ac:dyDescent="0.3">
      <c r="A1949" s="108">
        <v>7405756</v>
      </c>
      <c r="B1949" s="108" t="s">
        <v>8446</v>
      </c>
      <c r="C1949" s="108" t="s">
        <v>8446</v>
      </c>
      <c r="D1949" s="108" t="s">
        <v>8447</v>
      </c>
      <c r="E1949" s="108" t="s">
        <v>1367</v>
      </c>
      <c r="F1949" s="108" t="s">
        <v>2549</v>
      </c>
      <c r="G1949" s="108" t="s">
        <v>377</v>
      </c>
      <c r="H1949" s="108" t="s">
        <v>2549</v>
      </c>
      <c r="I1949" s="108" t="s">
        <v>8446</v>
      </c>
    </row>
    <row r="1950" spans="1:9" x14ac:dyDescent="0.3">
      <c r="A1950" s="108">
        <v>1512017</v>
      </c>
      <c r="B1950" s="108" t="s">
        <v>113</v>
      </c>
      <c r="C1950" s="108" t="s">
        <v>7280</v>
      </c>
      <c r="D1950" s="108" t="s">
        <v>7281</v>
      </c>
      <c r="E1950" s="108" t="s">
        <v>186</v>
      </c>
      <c r="F1950" s="108" t="s">
        <v>2549</v>
      </c>
      <c r="G1950" s="108" t="s">
        <v>2827</v>
      </c>
      <c r="H1950" s="108" t="s">
        <v>2549</v>
      </c>
      <c r="I1950" s="108" t="s">
        <v>113</v>
      </c>
    </row>
    <row r="1951" spans="1:9" x14ac:dyDescent="0.3">
      <c r="A1951" s="108">
        <v>3098766</v>
      </c>
      <c r="B1951" s="108" t="s">
        <v>1295</v>
      </c>
      <c r="C1951" s="108" t="s">
        <v>7282</v>
      </c>
      <c r="D1951" s="108" t="s">
        <v>7283</v>
      </c>
      <c r="E1951" s="108" t="s">
        <v>186</v>
      </c>
      <c r="F1951" s="108" t="s">
        <v>2549</v>
      </c>
      <c r="G1951" s="108" t="s">
        <v>377</v>
      </c>
      <c r="H1951" s="108" t="s">
        <v>2549</v>
      </c>
      <c r="I1951" s="108" t="s">
        <v>1295</v>
      </c>
    </row>
    <row r="1952" spans="1:9" x14ac:dyDescent="0.3">
      <c r="A1952" s="108">
        <v>7405795</v>
      </c>
      <c r="B1952" s="108" t="s">
        <v>8448</v>
      </c>
      <c r="C1952" s="108" t="s">
        <v>8448</v>
      </c>
      <c r="D1952" s="108" t="s">
        <v>8449</v>
      </c>
      <c r="E1952" s="108" t="s">
        <v>1367</v>
      </c>
      <c r="F1952" s="108" t="s">
        <v>2549</v>
      </c>
      <c r="G1952" s="108" t="s">
        <v>377</v>
      </c>
      <c r="H1952" s="108" t="s">
        <v>2549</v>
      </c>
      <c r="I1952" s="108" t="s">
        <v>8448</v>
      </c>
    </row>
    <row r="1953" spans="1:9" x14ac:dyDescent="0.3">
      <c r="A1953" s="108">
        <v>7405805</v>
      </c>
      <c r="B1953" s="108" t="s">
        <v>8450</v>
      </c>
      <c r="C1953" s="108" t="s">
        <v>8450</v>
      </c>
      <c r="D1953" s="108" t="s">
        <v>8451</v>
      </c>
      <c r="E1953" s="108" t="s">
        <v>1367</v>
      </c>
      <c r="F1953" s="108" t="s">
        <v>2549</v>
      </c>
      <c r="G1953" s="108" t="s">
        <v>377</v>
      </c>
      <c r="H1953" s="108" t="s">
        <v>2549</v>
      </c>
      <c r="I1953" s="108" t="s">
        <v>8450</v>
      </c>
    </row>
    <row r="1954" spans="1:9" x14ac:dyDescent="0.3">
      <c r="A1954" s="108">
        <v>7405800</v>
      </c>
      <c r="B1954" s="108" t="s">
        <v>8452</v>
      </c>
      <c r="C1954" s="108" t="s">
        <v>8452</v>
      </c>
      <c r="D1954" s="108" t="s">
        <v>8453</v>
      </c>
      <c r="E1954" s="108" t="s">
        <v>1367</v>
      </c>
      <c r="F1954" s="108" t="s">
        <v>2549</v>
      </c>
      <c r="G1954" s="108" t="s">
        <v>377</v>
      </c>
      <c r="H1954" s="108" t="s">
        <v>2549</v>
      </c>
      <c r="I1954" s="108" t="s">
        <v>8452</v>
      </c>
    </row>
    <row r="1955" spans="1:9" x14ac:dyDescent="0.3">
      <c r="A1955" s="108">
        <v>3433073</v>
      </c>
      <c r="B1955" s="108" t="s">
        <v>5186</v>
      </c>
      <c r="C1955" s="108" t="s">
        <v>5186</v>
      </c>
      <c r="D1955" s="108" t="s">
        <v>7284</v>
      </c>
      <c r="E1955" s="108" t="s">
        <v>1367</v>
      </c>
      <c r="F1955" s="108" t="s">
        <v>2549</v>
      </c>
      <c r="G1955" s="108" t="s">
        <v>377</v>
      </c>
      <c r="H1955" s="108" t="s">
        <v>2549</v>
      </c>
      <c r="I1955" s="108" t="s">
        <v>5186</v>
      </c>
    </row>
    <row r="1956" spans="1:9" x14ac:dyDescent="0.3">
      <c r="A1956" s="108">
        <v>1698</v>
      </c>
      <c r="B1956" s="108" t="s">
        <v>76</v>
      </c>
      <c r="C1956" s="108" t="s">
        <v>76</v>
      </c>
      <c r="D1956" s="108" t="s">
        <v>7285</v>
      </c>
      <c r="E1956" s="108" t="s">
        <v>1256</v>
      </c>
      <c r="F1956" s="108"/>
      <c r="G1956" s="108" t="s">
        <v>377</v>
      </c>
      <c r="H1956" s="108" t="s">
        <v>2549</v>
      </c>
      <c r="I1956" s="108" t="s">
        <v>7286</v>
      </c>
    </row>
    <row r="1957" spans="1:9" x14ac:dyDescent="0.3">
      <c r="A1957" s="108">
        <v>122707</v>
      </c>
      <c r="B1957" s="108" t="s">
        <v>5187</v>
      </c>
      <c r="C1957" s="108" t="s">
        <v>5187</v>
      </c>
      <c r="D1957" s="108" t="s">
        <v>7287</v>
      </c>
      <c r="E1957" s="108" t="s">
        <v>1256</v>
      </c>
      <c r="F1957" s="108"/>
      <c r="G1957" s="108" t="s">
        <v>377</v>
      </c>
      <c r="H1957" s="108" t="s">
        <v>2549</v>
      </c>
      <c r="I1957" s="108" t="s">
        <v>5187</v>
      </c>
    </row>
    <row r="1958" spans="1:9" x14ac:dyDescent="0.3">
      <c r="A1958" s="108">
        <v>1511844</v>
      </c>
      <c r="B1958" s="108" t="s">
        <v>154</v>
      </c>
      <c r="C1958" s="108" t="s">
        <v>7288</v>
      </c>
      <c r="D1958" s="108" t="s">
        <v>7289</v>
      </c>
      <c r="E1958" s="108" t="s">
        <v>1256</v>
      </c>
      <c r="F1958" s="108"/>
      <c r="G1958" s="108" t="s">
        <v>2827</v>
      </c>
      <c r="H1958" s="108" t="s">
        <v>2549</v>
      </c>
      <c r="I1958" s="108" t="s">
        <v>154</v>
      </c>
    </row>
    <row r="1959" spans="1:9" x14ac:dyDescent="0.3">
      <c r="A1959" s="108">
        <v>20935</v>
      </c>
      <c r="B1959" s="108" t="s">
        <v>5188</v>
      </c>
      <c r="C1959" s="108" t="e">
        <f>+DTT pos.</f>
        <v>#NAME?</v>
      </c>
      <c r="D1959" s="108" t="s">
        <v>7287</v>
      </c>
      <c r="E1959" s="108" t="s">
        <v>1256</v>
      </c>
      <c r="F1959" s="108"/>
      <c r="G1959" s="108" t="s">
        <v>377</v>
      </c>
      <c r="H1959" s="108" t="s">
        <v>2549</v>
      </c>
      <c r="I1959" s="108" t="s">
        <v>5188</v>
      </c>
    </row>
    <row r="1960" spans="1:9" x14ac:dyDescent="0.3">
      <c r="A1960" s="108">
        <v>1511906</v>
      </c>
      <c r="B1960" s="108" t="s">
        <v>5189</v>
      </c>
      <c r="C1960" s="108" t="s">
        <v>7290</v>
      </c>
      <c r="D1960" s="108" t="s">
        <v>7291</v>
      </c>
      <c r="E1960" s="108" t="s">
        <v>1256</v>
      </c>
      <c r="F1960" s="108"/>
      <c r="G1960" s="108" t="s">
        <v>2827</v>
      </c>
      <c r="H1960" s="108" t="s">
        <v>2549</v>
      </c>
      <c r="I1960" s="108" t="s">
        <v>5189</v>
      </c>
    </row>
    <row r="1961" spans="1:9" x14ac:dyDescent="0.3">
      <c r="A1961" s="108">
        <v>1511795</v>
      </c>
      <c r="B1961" s="108" t="s">
        <v>58</v>
      </c>
      <c r="C1961" s="108" t="s">
        <v>7292</v>
      </c>
      <c r="D1961" s="108" t="s">
        <v>7287</v>
      </c>
      <c r="E1961" s="108" t="s">
        <v>1256</v>
      </c>
      <c r="F1961" s="108"/>
      <c r="G1961" s="108" t="s">
        <v>2827</v>
      </c>
      <c r="H1961" s="108" t="s">
        <v>2549</v>
      </c>
      <c r="I1961" s="108" t="s">
        <v>58</v>
      </c>
    </row>
    <row r="1962" spans="1:9" x14ac:dyDescent="0.3">
      <c r="A1962" s="108">
        <v>1511857</v>
      </c>
      <c r="B1962" s="108" t="s">
        <v>151</v>
      </c>
      <c r="C1962" s="108" t="s">
        <v>7293</v>
      </c>
      <c r="D1962" s="108" t="s">
        <v>7294</v>
      </c>
      <c r="E1962" s="108" t="s">
        <v>1256</v>
      </c>
      <c r="F1962" s="108"/>
      <c r="G1962" s="108" t="s">
        <v>2827</v>
      </c>
      <c r="H1962" s="108" t="s">
        <v>2549</v>
      </c>
      <c r="I1962" s="108" t="s">
        <v>151</v>
      </c>
    </row>
    <row r="1963" spans="1:9" x14ac:dyDescent="0.3">
      <c r="A1963" s="108">
        <v>1695</v>
      </c>
      <c r="B1963" s="108" t="s">
        <v>5190</v>
      </c>
      <c r="C1963" s="108" t="e">
        <f>-DTT pos.</f>
        <v>#NAME?</v>
      </c>
      <c r="D1963" s="108" t="s">
        <v>6873</v>
      </c>
      <c r="E1963" s="108" t="s">
        <v>1256</v>
      </c>
      <c r="F1963" s="108"/>
      <c r="G1963" s="108" t="s">
        <v>377</v>
      </c>
      <c r="H1963" s="108" t="s">
        <v>2549</v>
      </c>
      <c r="I1963" s="108" t="s">
        <v>7295</v>
      </c>
    </row>
    <row r="1964" spans="1:9" x14ac:dyDescent="0.3">
      <c r="A1964" s="108">
        <v>21206</v>
      </c>
      <c r="B1964" s="108" t="s">
        <v>5191</v>
      </c>
      <c r="C1964" s="108" t="s">
        <v>5191</v>
      </c>
      <c r="D1964" s="108" t="s">
        <v>6872</v>
      </c>
      <c r="E1964" s="108" t="s">
        <v>1256</v>
      </c>
      <c r="F1964" s="108"/>
      <c r="G1964" s="108" t="s">
        <v>377</v>
      </c>
      <c r="H1964" s="108" t="s">
        <v>2549</v>
      </c>
      <c r="I1964" s="108" t="s">
        <v>5191</v>
      </c>
    </row>
    <row r="1965" spans="1:9" x14ac:dyDescent="0.3">
      <c r="A1965" s="108">
        <v>1659</v>
      </c>
      <c r="B1965" s="108" t="s">
        <v>5192</v>
      </c>
      <c r="C1965" s="108" t="s">
        <v>5192</v>
      </c>
      <c r="D1965" s="108" t="s">
        <v>7285</v>
      </c>
      <c r="E1965" s="108" t="s">
        <v>1256</v>
      </c>
      <c r="F1965" s="108"/>
      <c r="G1965" s="108" t="s">
        <v>377</v>
      </c>
      <c r="H1965" s="108" t="s">
        <v>2549</v>
      </c>
      <c r="I1965" s="108" t="s">
        <v>7296</v>
      </c>
    </row>
    <row r="1966" spans="1:9" x14ac:dyDescent="0.3">
      <c r="A1966" s="108">
        <v>1692</v>
      </c>
      <c r="B1966" s="108" t="s">
        <v>5193</v>
      </c>
      <c r="C1966" s="108" t="s">
        <v>7297</v>
      </c>
      <c r="D1966" s="108" t="s">
        <v>6872</v>
      </c>
      <c r="E1966" s="108" t="s">
        <v>1256</v>
      </c>
      <c r="F1966" s="108"/>
      <c r="G1966" s="108" t="s">
        <v>377</v>
      </c>
      <c r="H1966" s="108" t="s">
        <v>2549</v>
      </c>
      <c r="I1966" s="108" t="s">
        <v>7298</v>
      </c>
    </row>
    <row r="1967" spans="1:9" x14ac:dyDescent="0.3">
      <c r="A1967" s="108">
        <v>1511893</v>
      </c>
      <c r="B1967" s="108" t="s">
        <v>5194</v>
      </c>
      <c r="C1967" s="108" t="s">
        <v>7299</v>
      </c>
      <c r="D1967" s="108" t="s">
        <v>7300</v>
      </c>
      <c r="E1967" s="108" t="s">
        <v>1256</v>
      </c>
      <c r="F1967" s="108"/>
      <c r="G1967" s="108" t="s">
        <v>2827</v>
      </c>
      <c r="H1967" s="108" t="s">
        <v>2549</v>
      </c>
      <c r="I1967" s="108" t="s">
        <v>5194</v>
      </c>
    </row>
    <row r="1968" spans="1:9" x14ac:dyDescent="0.3">
      <c r="A1968" s="108">
        <v>1511774</v>
      </c>
      <c r="B1968" s="108" t="s">
        <v>56</v>
      </c>
      <c r="C1968" s="108" t="s">
        <v>7301</v>
      </c>
      <c r="D1968" s="108" t="s">
        <v>7285</v>
      </c>
      <c r="E1968" s="108" t="s">
        <v>1256</v>
      </c>
      <c r="F1968" s="108"/>
      <c r="G1968" s="108" t="s">
        <v>2827</v>
      </c>
      <c r="H1968" s="108" t="s">
        <v>2549</v>
      </c>
      <c r="I1968" s="108" t="s">
        <v>56</v>
      </c>
    </row>
    <row r="1969" spans="1:9" x14ac:dyDescent="0.3">
      <c r="A1969" s="108">
        <v>3098605</v>
      </c>
      <c r="B1969" s="108" t="s">
        <v>292</v>
      </c>
      <c r="C1969" s="108" t="s">
        <v>7302</v>
      </c>
      <c r="D1969" s="108" t="s">
        <v>7285</v>
      </c>
      <c r="E1969" s="108" t="s">
        <v>1256</v>
      </c>
      <c r="F1969" s="108"/>
      <c r="G1969" s="108" t="s">
        <v>377</v>
      </c>
      <c r="H1969" s="108" t="s">
        <v>2549</v>
      </c>
      <c r="I1969" s="108" t="s">
        <v>292</v>
      </c>
    </row>
    <row r="1970" spans="1:9" x14ac:dyDescent="0.3">
      <c r="A1970" s="108">
        <v>1707</v>
      </c>
      <c r="B1970" s="108" t="s">
        <v>77</v>
      </c>
      <c r="C1970" s="108" t="s">
        <v>7303</v>
      </c>
      <c r="D1970" s="108" t="s">
        <v>8848</v>
      </c>
      <c r="E1970" s="108"/>
      <c r="F1970" s="108"/>
      <c r="G1970" s="108"/>
      <c r="H1970" s="108"/>
      <c r="I1970" s="108"/>
    </row>
    <row r="1971" spans="1:9" x14ac:dyDescent="0.3">
      <c r="A1971" s="108" t="s">
        <v>5195</v>
      </c>
      <c r="B1971" s="108" t="s">
        <v>1256</v>
      </c>
      <c r="C1971" s="108"/>
      <c r="D1971" s="108" t="s">
        <v>377</v>
      </c>
      <c r="E1971" s="108" t="s">
        <v>414</v>
      </c>
      <c r="F1971" s="108" t="s">
        <v>77</v>
      </c>
      <c r="G1971" s="108"/>
      <c r="H1971" s="108"/>
      <c r="I1971" s="108"/>
    </row>
    <row r="1972" spans="1:9" x14ac:dyDescent="0.3">
      <c r="A1972" s="108">
        <v>122718</v>
      </c>
      <c r="B1972" s="108" t="s">
        <v>5196</v>
      </c>
      <c r="C1972" s="108" t="s">
        <v>7304</v>
      </c>
      <c r="D1972" s="108" t="s">
        <v>8849</v>
      </c>
      <c r="E1972" s="108"/>
      <c r="F1972" s="108"/>
      <c r="G1972" s="108"/>
      <c r="H1972" s="108"/>
      <c r="I1972" s="108"/>
    </row>
    <row r="1973" spans="1:9" x14ac:dyDescent="0.3">
      <c r="A1973" s="108" t="s">
        <v>5197</v>
      </c>
      <c r="B1973" s="108" t="s">
        <v>1256</v>
      </c>
      <c r="C1973" s="108"/>
      <c r="D1973" s="108" t="s">
        <v>377</v>
      </c>
      <c r="E1973" s="108" t="s">
        <v>414</v>
      </c>
      <c r="F1973" s="108" t="s">
        <v>5196</v>
      </c>
      <c r="G1973" s="108"/>
      <c r="H1973" s="108"/>
      <c r="I1973" s="108"/>
    </row>
    <row r="1974" spans="1:9" x14ac:dyDescent="0.3">
      <c r="A1974" s="108">
        <v>1511674</v>
      </c>
      <c r="B1974" s="108" t="s">
        <v>5198</v>
      </c>
      <c r="C1974" s="108" t="s">
        <v>7305</v>
      </c>
      <c r="D1974" s="108" t="s">
        <v>7306</v>
      </c>
      <c r="E1974" s="108" t="s">
        <v>1256</v>
      </c>
      <c r="F1974" s="108"/>
      <c r="G1974" s="108" t="s">
        <v>377</v>
      </c>
      <c r="H1974" s="108" t="s">
        <v>414</v>
      </c>
      <c r="I1974" s="108" t="s">
        <v>5198</v>
      </c>
    </row>
    <row r="1975" spans="1:9" x14ac:dyDescent="0.3">
      <c r="A1975" s="108">
        <v>1511968</v>
      </c>
      <c r="B1975" s="108" t="s">
        <v>5199</v>
      </c>
      <c r="C1975" s="108" t="s">
        <v>7307</v>
      </c>
      <c r="D1975" s="108" t="s">
        <v>7308</v>
      </c>
      <c r="E1975" s="108" t="s">
        <v>1256</v>
      </c>
      <c r="F1975" s="108"/>
      <c r="G1975" s="108" t="s">
        <v>377</v>
      </c>
      <c r="H1975" s="108" t="s">
        <v>414</v>
      </c>
      <c r="I1975" s="108" t="s">
        <v>5199</v>
      </c>
    </row>
    <row r="1976" spans="1:9" x14ac:dyDescent="0.3">
      <c r="A1976" s="108">
        <v>1511976</v>
      </c>
      <c r="B1976" s="108" t="s">
        <v>416</v>
      </c>
      <c r="C1976" s="108" t="s">
        <v>7309</v>
      </c>
      <c r="D1976" s="108" t="s">
        <v>1390</v>
      </c>
      <c r="E1976" s="108" t="s">
        <v>1256</v>
      </c>
      <c r="F1976" s="108"/>
      <c r="G1976" s="108" t="s">
        <v>377</v>
      </c>
      <c r="H1976" s="108" t="s">
        <v>414</v>
      </c>
      <c r="I1976" s="108" t="s">
        <v>416</v>
      </c>
    </row>
    <row r="1977" spans="1:9" x14ac:dyDescent="0.3">
      <c r="A1977" s="108">
        <v>1511985</v>
      </c>
      <c r="B1977" s="108" t="s">
        <v>227</v>
      </c>
      <c r="C1977" s="108" t="s">
        <v>7310</v>
      </c>
      <c r="D1977" s="108" t="s">
        <v>7311</v>
      </c>
      <c r="E1977" s="108" t="s">
        <v>1256</v>
      </c>
      <c r="F1977" s="108"/>
      <c r="G1977" s="108" t="s">
        <v>377</v>
      </c>
      <c r="H1977" s="108" t="s">
        <v>414</v>
      </c>
      <c r="I1977" s="108" t="s">
        <v>227</v>
      </c>
    </row>
    <row r="1978" spans="1:9" x14ac:dyDescent="0.3">
      <c r="A1978" s="108">
        <v>20938</v>
      </c>
      <c r="B1978" s="108" t="s">
        <v>5200</v>
      </c>
      <c r="C1978" s="108" t="s">
        <v>7312</v>
      </c>
      <c r="D1978" s="108" t="s">
        <v>7313</v>
      </c>
      <c r="E1978" s="108" t="s">
        <v>1256</v>
      </c>
      <c r="F1978" s="108"/>
      <c r="G1978" s="108" t="s">
        <v>377</v>
      </c>
      <c r="H1978" s="108" t="s">
        <v>414</v>
      </c>
      <c r="I1978" s="108" t="s">
        <v>5200</v>
      </c>
    </row>
    <row r="1979" spans="1:9" x14ac:dyDescent="0.3">
      <c r="A1979" s="108">
        <v>1511735</v>
      </c>
      <c r="B1979" s="108" t="s">
        <v>5201</v>
      </c>
      <c r="C1979" s="108" t="s">
        <v>7312</v>
      </c>
      <c r="D1979" s="108" t="s">
        <v>7314</v>
      </c>
      <c r="E1979" s="108" t="s">
        <v>1256</v>
      </c>
      <c r="F1979" s="108"/>
      <c r="G1979" s="108" t="s">
        <v>377</v>
      </c>
      <c r="H1979" s="108" t="s">
        <v>414</v>
      </c>
      <c r="I1979" s="108" t="s">
        <v>5201</v>
      </c>
    </row>
    <row r="1980" spans="1:9" x14ac:dyDescent="0.3">
      <c r="A1980" s="108">
        <v>1511694</v>
      </c>
      <c r="B1980" s="108" t="s">
        <v>59</v>
      </c>
      <c r="C1980" s="108" t="s">
        <v>7312</v>
      </c>
      <c r="D1980" s="108" t="s">
        <v>1393</v>
      </c>
      <c r="E1980" s="108" t="s">
        <v>1256</v>
      </c>
      <c r="F1980" s="108"/>
      <c r="G1980" s="108" t="s">
        <v>377</v>
      </c>
      <c r="H1980" s="108" t="s">
        <v>414</v>
      </c>
      <c r="I1980" s="108" t="s">
        <v>59</v>
      </c>
    </row>
    <row r="1981" spans="1:9" x14ac:dyDescent="0.3">
      <c r="A1981" s="108">
        <v>1511726</v>
      </c>
      <c r="B1981" s="108" t="s">
        <v>155</v>
      </c>
      <c r="C1981" s="108" t="s">
        <v>7315</v>
      </c>
      <c r="D1981" s="108" t="s">
        <v>5202</v>
      </c>
      <c r="E1981" s="108" t="s">
        <v>1256</v>
      </c>
      <c r="F1981" s="108"/>
      <c r="G1981" s="108" t="s">
        <v>377</v>
      </c>
      <c r="H1981" s="108" t="s">
        <v>414</v>
      </c>
      <c r="I1981" s="108" t="s">
        <v>155</v>
      </c>
    </row>
    <row r="1982" spans="1:9" x14ac:dyDescent="0.3">
      <c r="A1982" s="108">
        <v>164843</v>
      </c>
      <c r="B1982" s="108" t="s">
        <v>2552</v>
      </c>
      <c r="C1982" s="108" t="s">
        <v>7316</v>
      </c>
      <c r="D1982" s="108" t="s">
        <v>7317</v>
      </c>
      <c r="E1982" s="108" t="s">
        <v>1256</v>
      </c>
      <c r="F1982" s="108"/>
      <c r="G1982" s="108" t="s">
        <v>377</v>
      </c>
      <c r="H1982" s="108" t="s">
        <v>414</v>
      </c>
      <c r="I1982" s="108" t="s">
        <v>2552</v>
      </c>
    </row>
    <row r="1983" spans="1:9" x14ac:dyDescent="0.3">
      <c r="A1983" s="108">
        <v>164851</v>
      </c>
      <c r="B1983" s="108" t="s">
        <v>5203</v>
      </c>
      <c r="C1983" s="108" t="s">
        <v>7318</v>
      </c>
      <c r="D1983" s="108" t="s">
        <v>7319</v>
      </c>
      <c r="E1983" s="108" t="s">
        <v>1256</v>
      </c>
      <c r="F1983" s="108"/>
      <c r="G1983" s="108" t="s">
        <v>377</v>
      </c>
      <c r="H1983" s="108" t="s">
        <v>414</v>
      </c>
      <c r="I1983" s="108" t="s">
        <v>5203</v>
      </c>
    </row>
    <row r="1984" spans="1:9" x14ac:dyDescent="0.3">
      <c r="A1984" s="108">
        <v>1704</v>
      </c>
      <c r="B1984" s="108" t="s">
        <v>5204</v>
      </c>
      <c r="C1984" s="108" t="s">
        <v>7305</v>
      </c>
      <c r="D1984" s="108" t="s">
        <v>7306</v>
      </c>
      <c r="E1984" s="108" t="s">
        <v>1256</v>
      </c>
      <c r="F1984" s="108"/>
      <c r="G1984" s="108" t="s">
        <v>377</v>
      </c>
      <c r="H1984" s="108" t="s">
        <v>414</v>
      </c>
      <c r="I1984" s="108" t="s">
        <v>5204</v>
      </c>
    </row>
    <row r="1985" spans="1:9" x14ac:dyDescent="0.3">
      <c r="A1985" s="108">
        <v>1662</v>
      </c>
      <c r="B1985" s="108" t="s">
        <v>5205</v>
      </c>
      <c r="C1985" s="108" t="s">
        <v>5205</v>
      </c>
      <c r="D1985" s="108" t="s">
        <v>7320</v>
      </c>
      <c r="E1985" s="108" t="s">
        <v>1256</v>
      </c>
      <c r="F1985" s="108"/>
      <c r="G1985" s="108" t="s">
        <v>377</v>
      </c>
      <c r="H1985" s="108" t="s">
        <v>414</v>
      </c>
      <c r="I1985" s="108" t="s">
        <v>7321</v>
      </c>
    </row>
    <row r="1986" spans="1:9" x14ac:dyDescent="0.3">
      <c r="A1986" s="108">
        <v>1701</v>
      </c>
      <c r="B1986" s="108" t="s">
        <v>5206</v>
      </c>
      <c r="C1986" s="108" t="s">
        <v>5206</v>
      </c>
      <c r="D1986" s="108" t="s">
        <v>7320</v>
      </c>
      <c r="E1986" s="108" t="s">
        <v>1256</v>
      </c>
      <c r="F1986" s="108"/>
      <c r="G1986" s="108" t="s">
        <v>377</v>
      </c>
      <c r="H1986" s="108" t="s">
        <v>414</v>
      </c>
      <c r="I1986" s="108" t="s">
        <v>5206</v>
      </c>
    </row>
    <row r="1987" spans="1:9" x14ac:dyDescent="0.3">
      <c r="A1987" s="108">
        <v>21210</v>
      </c>
      <c r="B1987" s="108" t="s">
        <v>5207</v>
      </c>
      <c r="C1987" s="108" t="s">
        <v>5207</v>
      </c>
      <c r="D1987" s="108" t="s">
        <v>7322</v>
      </c>
      <c r="E1987" s="108" t="s">
        <v>1256</v>
      </c>
      <c r="F1987" s="108"/>
      <c r="G1987" s="108" t="s">
        <v>377</v>
      </c>
      <c r="H1987" s="108" t="s">
        <v>2549</v>
      </c>
      <c r="I1987" s="108" t="s">
        <v>5207</v>
      </c>
    </row>
    <row r="1988" spans="1:9" x14ac:dyDescent="0.3">
      <c r="A1988" s="108">
        <v>3098615</v>
      </c>
      <c r="B1988" s="108" t="s">
        <v>293</v>
      </c>
      <c r="C1988" s="108" t="s">
        <v>7323</v>
      </c>
      <c r="D1988" s="108" t="s">
        <v>1390</v>
      </c>
      <c r="E1988" s="108" t="s">
        <v>1256</v>
      </c>
      <c r="F1988" s="108"/>
      <c r="G1988" s="108" t="s">
        <v>377</v>
      </c>
      <c r="H1988" s="108" t="s">
        <v>2549</v>
      </c>
      <c r="I1988" s="108" t="s">
        <v>293</v>
      </c>
    </row>
    <row r="1989" spans="1:9" x14ac:dyDescent="0.3">
      <c r="A1989" s="108">
        <v>20941</v>
      </c>
      <c r="B1989" s="108" t="s">
        <v>5208</v>
      </c>
      <c r="C1989" s="108" t="s">
        <v>5208</v>
      </c>
      <c r="D1989" s="108" t="s">
        <v>7324</v>
      </c>
      <c r="E1989" s="108" t="s">
        <v>1256</v>
      </c>
      <c r="F1989" s="108"/>
      <c r="G1989" s="108" t="s">
        <v>377</v>
      </c>
      <c r="H1989" s="108" t="s">
        <v>414</v>
      </c>
      <c r="I1989" s="108" t="s">
        <v>5208</v>
      </c>
    </row>
    <row r="1990" spans="1:9" x14ac:dyDescent="0.3">
      <c r="A1990" s="108">
        <v>7969000</v>
      </c>
      <c r="B1990" s="108" t="s">
        <v>8660</v>
      </c>
      <c r="C1990" s="108" t="s">
        <v>8660</v>
      </c>
      <c r="D1990" s="108" t="s">
        <v>8661</v>
      </c>
      <c r="E1990" s="108" t="s">
        <v>1367</v>
      </c>
      <c r="F1990" s="108" t="s">
        <v>2549</v>
      </c>
      <c r="G1990" s="108" t="s">
        <v>377</v>
      </c>
      <c r="H1990" s="108" t="s">
        <v>2549</v>
      </c>
      <c r="I1990" s="108" t="s">
        <v>8660</v>
      </c>
    </row>
    <row r="1991" spans="1:9" x14ac:dyDescent="0.3">
      <c r="A1991" s="108">
        <v>1529721</v>
      </c>
      <c r="B1991" s="108" t="s">
        <v>5209</v>
      </c>
      <c r="C1991" s="108" t="s">
        <v>7325</v>
      </c>
      <c r="D1991" s="108" t="s">
        <v>7326</v>
      </c>
      <c r="E1991" s="108" t="s">
        <v>186</v>
      </c>
      <c r="F1991" s="108" t="s">
        <v>2549</v>
      </c>
      <c r="G1991" s="108" t="s">
        <v>377</v>
      </c>
      <c r="H1991" s="108" t="s">
        <v>2549</v>
      </c>
      <c r="I1991" s="108" t="s">
        <v>5209</v>
      </c>
    </row>
    <row r="1992" spans="1:9" x14ac:dyDescent="0.3">
      <c r="A1992" s="108">
        <v>3098796</v>
      </c>
      <c r="B1992" s="108" t="s">
        <v>259</v>
      </c>
      <c r="C1992" s="108" t="s">
        <v>7327</v>
      </c>
      <c r="D1992" s="108" t="s">
        <v>7209</v>
      </c>
      <c r="E1992" s="108" t="s">
        <v>186</v>
      </c>
      <c r="F1992" s="108" t="s">
        <v>2549</v>
      </c>
      <c r="G1992" s="108" t="s">
        <v>2827</v>
      </c>
      <c r="H1992" s="108" t="s">
        <v>2549</v>
      </c>
      <c r="I1992" s="108" t="s">
        <v>259</v>
      </c>
    </row>
    <row r="1993" spans="1:9" x14ac:dyDescent="0.3">
      <c r="A1993" s="108">
        <v>3426387</v>
      </c>
      <c r="B1993" s="108" t="s">
        <v>5210</v>
      </c>
      <c r="C1993" s="108" t="s">
        <v>5210</v>
      </c>
      <c r="D1993" s="108" t="s">
        <v>7328</v>
      </c>
      <c r="E1993" s="108" t="s">
        <v>1367</v>
      </c>
      <c r="F1993" s="108" t="s">
        <v>2549</v>
      </c>
      <c r="G1993" s="108" t="s">
        <v>377</v>
      </c>
      <c r="H1993" s="108" t="s">
        <v>2549</v>
      </c>
      <c r="I1993" s="108" t="s">
        <v>5210</v>
      </c>
    </row>
    <row r="1994" spans="1:9" x14ac:dyDescent="0.3">
      <c r="A1994" s="108">
        <v>7289681</v>
      </c>
      <c r="B1994" s="108" t="s">
        <v>3236</v>
      </c>
      <c r="C1994" s="108" t="s">
        <v>3236</v>
      </c>
      <c r="D1994" s="108" t="s">
        <v>7994</v>
      </c>
      <c r="E1994" s="108" t="s">
        <v>186</v>
      </c>
      <c r="F1994" s="108" t="s">
        <v>2549</v>
      </c>
      <c r="G1994" s="108" t="s">
        <v>2827</v>
      </c>
      <c r="H1994" s="108" t="s">
        <v>2549</v>
      </c>
      <c r="I1994" s="108" t="s">
        <v>3236</v>
      </c>
    </row>
    <row r="1995" spans="1:9" x14ac:dyDescent="0.3">
      <c r="A1995" s="108">
        <v>7405777</v>
      </c>
      <c r="B1995" s="108" t="s">
        <v>8454</v>
      </c>
      <c r="C1995" s="108" t="s">
        <v>8454</v>
      </c>
      <c r="D1995" s="108" t="s">
        <v>8455</v>
      </c>
      <c r="E1995" s="108" t="s">
        <v>1367</v>
      </c>
      <c r="F1995" s="108" t="s">
        <v>2549</v>
      </c>
      <c r="G1995" s="108" t="s">
        <v>377</v>
      </c>
      <c r="H1995" s="108" t="s">
        <v>2549</v>
      </c>
      <c r="I1995" s="108" t="s">
        <v>8454</v>
      </c>
    </row>
    <row r="1996" spans="1:9" x14ac:dyDescent="0.3">
      <c r="A1996" s="108">
        <v>7405783</v>
      </c>
      <c r="B1996" s="108" t="s">
        <v>8456</v>
      </c>
      <c r="C1996" s="108" t="s">
        <v>8456</v>
      </c>
      <c r="D1996" s="108" t="s">
        <v>8457</v>
      </c>
      <c r="E1996" s="108" t="s">
        <v>1367</v>
      </c>
      <c r="F1996" s="108" t="s">
        <v>2549</v>
      </c>
      <c r="G1996" s="108" t="s">
        <v>377</v>
      </c>
      <c r="H1996" s="108" t="s">
        <v>2549</v>
      </c>
      <c r="I1996" s="108" t="s">
        <v>8456</v>
      </c>
    </row>
    <row r="1997" spans="1:9" x14ac:dyDescent="0.3">
      <c r="A1997" s="108">
        <v>7405790</v>
      </c>
      <c r="B1997" s="108" t="s">
        <v>8458</v>
      </c>
      <c r="C1997" s="108" t="s">
        <v>8458</v>
      </c>
      <c r="D1997" s="108" t="s">
        <v>8459</v>
      </c>
      <c r="E1997" s="108" t="s">
        <v>1367</v>
      </c>
      <c r="F1997" s="108" t="s">
        <v>2549</v>
      </c>
      <c r="G1997" s="108" t="s">
        <v>377</v>
      </c>
      <c r="H1997" s="108" t="s">
        <v>2549</v>
      </c>
      <c r="I1997" s="108" t="s">
        <v>8458</v>
      </c>
    </row>
    <row r="1998" spans="1:9" x14ac:dyDescent="0.3">
      <c r="A1998" s="108">
        <v>2669798</v>
      </c>
      <c r="B1998" s="108" t="s">
        <v>146</v>
      </c>
      <c r="C1998" s="108" t="s">
        <v>146</v>
      </c>
      <c r="D1998" s="108" t="s">
        <v>7329</v>
      </c>
      <c r="E1998" s="108" t="s">
        <v>186</v>
      </c>
      <c r="F1998" s="108" t="s">
        <v>2549</v>
      </c>
      <c r="G1998" s="108" t="s">
        <v>2827</v>
      </c>
      <c r="H1998" s="108" t="s">
        <v>2549</v>
      </c>
      <c r="I1998" s="108" t="s">
        <v>146</v>
      </c>
    </row>
    <row r="1999" spans="1:9" x14ac:dyDescent="0.3">
      <c r="A1999" s="108">
        <v>2669790</v>
      </c>
      <c r="B1999" s="108" t="s">
        <v>144</v>
      </c>
      <c r="C1999" s="108" t="s">
        <v>144</v>
      </c>
      <c r="D1999" s="108" t="s">
        <v>7330</v>
      </c>
      <c r="E1999" s="108" t="s">
        <v>186</v>
      </c>
      <c r="F1999" s="108" t="s">
        <v>2549</v>
      </c>
      <c r="G1999" s="108" t="s">
        <v>2827</v>
      </c>
      <c r="H1999" s="108" t="s">
        <v>2549</v>
      </c>
      <c r="I1999" s="108" t="s">
        <v>144</v>
      </c>
    </row>
    <row r="2000" spans="1:9" x14ac:dyDescent="0.3">
      <c r="A2000" s="108">
        <v>1101</v>
      </c>
      <c r="B2000" s="108" t="s">
        <v>5211</v>
      </c>
      <c r="C2000" s="108" t="s">
        <v>5211</v>
      </c>
      <c r="D2000" s="108" t="s">
        <v>7331</v>
      </c>
      <c r="E2000" s="108" t="s">
        <v>186</v>
      </c>
      <c r="F2000" s="108" t="s">
        <v>2549</v>
      </c>
      <c r="G2000" s="108" t="s">
        <v>377</v>
      </c>
      <c r="H2000" s="108" t="s">
        <v>2549</v>
      </c>
      <c r="I2000" s="108" t="s">
        <v>5211</v>
      </c>
    </row>
    <row r="2001" spans="1:9" x14ac:dyDescent="0.3">
      <c r="A2001" s="108">
        <v>6302</v>
      </c>
      <c r="B2001" s="108" t="s">
        <v>3323</v>
      </c>
      <c r="C2001" s="108" t="s">
        <v>7332</v>
      </c>
      <c r="D2001" s="108" t="s">
        <v>3324</v>
      </c>
      <c r="E2001" s="108" t="s">
        <v>186</v>
      </c>
      <c r="F2001" s="108" t="s">
        <v>2549</v>
      </c>
      <c r="G2001" s="108" t="s">
        <v>2827</v>
      </c>
      <c r="H2001" s="108" t="s">
        <v>2549</v>
      </c>
      <c r="I2001" s="108" t="s">
        <v>3323</v>
      </c>
    </row>
    <row r="2002" spans="1:9" x14ac:dyDescent="0.3">
      <c r="A2002" s="108">
        <v>3786</v>
      </c>
      <c r="B2002" s="108" t="s">
        <v>3327</v>
      </c>
      <c r="C2002" s="108" t="s">
        <v>7333</v>
      </c>
      <c r="D2002" s="108" t="s">
        <v>3328</v>
      </c>
      <c r="E2002" s="108" t="s">
        <v>186</v>
      </c>
      <c r="F2002" s="108" t="s">
        <v>2549</v>
      </c>
      <c r="G2002" s="108" t="s">
        <v>2827</v>
      </c>
      <c r="H2002" s="108" t="s">
        <v>2549</v>
      </c>
      <c r="I2002" s="108" t="s">
        <v>3326</v>
      </c>
    </row>
    <row r="2003" spans="1:9" x14ac:dyDescent="0.3">
      <c r="A2003" s="108">
        <v>3783</v>
      </c>
      <c r="B2003" s="108" t="s">
        <v>2197</v>
      </c>
      <c r="C2003" s="108" t="s">
        <v>7334</v>
      </c>
      <c r="D2003" s="108" t="s">
        <v>8850</v>
      </c>
      <c r="E2003" s="108"/>
      <c r="F2003" s="108"/>
      <c r="G2003" s="108"/>
      <c r="H2003" s="108"/>
      <c r="I2003" s="108"/>
    </row>
    <row r="2004" spans="1:9" x14ac:dyDescent="0.3">
      <c r="A2004" s="108" t="s">
        <v>5212</v>
      </c>
      <c r="B2004" s="108" t="s">
        <v>186</v>
      </c>
      <c r="C2004" s="108" t="s">
        <v>2549</v>
      </c>
      <c r="D2004" s="108" t="s">
        <v>2827</v>
      </c>
      <c r="E2004" s="108" t="s">
        <v>414</v>
      </c>
      <c r="F2004" s="108" t="s">
        <v>2197</v>
      </c>
      <c r="G2004" s="108"/>
      <c r="H2004" s="108"/>
      <c r="I2004" s="108"/>
    </row>
    <row r="2005" spans="1:9" x14ac:dyDescent="0.3">
      <c r="A2005" s="108">
        <v>5461</v>
      </c>
      <c r="B2005" s="108" t="s">
        <v>2199</v>
      </c>
      <c r="C2005" s="108" t="s">
        <v>7335</v>
      </c>
      <c r="D2005" s="108" t="s">
        <v>3341</v>
      </c>
      <c r="E2005" s="108" t="s">
        <v>186</v>
      </c>
      <c r="F2005" s="108" t="s">
        <v>2549</v>
      </c>
      <c r="G2005" s="108" t="s">
        <v>2827</v>
      </c>
      <c r="H2005" s="108" t="s">
        <v>414</v>
      </c>
      <c r="I2005" s="108" t="s">
        <v>2199</v>
      </c>
    </row>
    <row r="2006" spans="1:9" x14ac:dyDescent="0.3">
      <c r="A2006" s="108">
        <v>5464</v>
      </c>
      <c r="B2006" s="108" t="s">
        <v>2203</v>
      </c>
      <c r="C2006" s="108" t="s">
        <v>7336</v>
      </c>
      <c r="D2006" s="108" t="s">
        <v>3347</v>
      </c>
      <c r="E2006" s="108" t="s">
        <v>186</v>
      </c>
      <c r="F2006" s="108" t="s">
        <v>2549</v>
      </c>
      <c r="G2006" s="108" t="s">
        <v>2827</v>
      </c>
      <c r="H2006" s="108" t="s">
        <v>414</v>
      </c>
      <c r="I2006" s="108" t="s">
        <v>2203</v>
      </c>
    </row>
    <row r="2007" spans="1:9" x14ac:dyDescent="0.3">
      <c r="A2007" s="108">
        <v>143279</v>
      </c>
      <c r="B2007" s="108" t="s">
        <v>2205</v>
      </c>
      <c r="C2007" s="108" t="s">
        <v>7337</v>
      </c>
      <c r="D2007" s="108" t="s">
        <v>3353</v>
      </c>
      <c r="E2007" s="108" t="s">
        <v>186</v>
      </c>
      <c r="F2007" s="108" t="s">
        <v>2549</v>
      </c>
      <c r="G2007" s="108" t="s">
        <v>2827</v>
      </c>
      <c r="H2007" s="108" t="s">
        <v>414</v>
      </c>
      <c r="I2007" s="108" t="s">
        <v>2205</v>
      </c>
    </row>
    <row r="2008" spans="1:9" x14ac:dyDescent="0.3">
      <c r="A2008" s="108">
        <v>143284</v>
      </c>
      <c r="B2008" s="108" t="s">
        <v>2207</v>
      </c>
      <c r="C2008" s="108" t="s">
        <v>7338</v>
      </c>
      <c r="D2008" s="108" t="s">
        <v>3359</v>
      </c>
      <c r="E2008" s="108" t="s">
        <v>186</v>
      </c>
      <c r="F2008" s="108" t="s">
        <v>2549</v>
      </c>
      <c r="G2008" s="108" t="s">
        <v>2827</v>
      </c>
      <c r="H2008" s="108" t="s">
        <v>414</v>
      </c>
      <c r="I2008" s="108" t="s">
        <v>2207</v>
      </c>
    </row>
    <row r="2009" spans="1:9" x14ac:dyDescent="0.3">
      <c r="A2009" s="108">
        <v>143289</v>
      </c>
      <c r="B2009" s="108" t="s">
        <v>2209</v>
      </c>
      <c r="C2009" s="108" t="s">
        <v>7339</v>
      </c>
      <c r="D2009" s="108" t="s">
        <v>3365</v>
      </c>
      <c r="E2009" s="108" t="s">
        <v>186</v>
      </c>
      <c r="F2009" s="108" t="s">
        <v>2549</v>
      </c>
      <c r="G2009" s="108" t="s">
        <v>2827</v>
      </c>
      <c r="H2009" s="108" t="s">
        <v>414</v>
      </c>
      <c r="I2009" s="108" t="s">
        <v>2209</v>
      </c>
    </row>
    <row r="2010" spans="1:9" x14ac:dyDescent="0.3">
      <c r="A2010" s="108">
        <v>143294</v>
      </c>
      <c r="B2010" s="108" t="s">
        <v>2211</v>
      </c>
      <c r="C2010" s="108" t="s">
        <v>7340</v>
      </c>
      <c r="D2010" s="108" t="s">
        <v>3371</v>
      </c>
      <c r="E2010" s="108" t="s">
        <v>186</v>
      </c>
      <c r="F2010" s="108" t="s">
        <v>2549</v>
      </c>
      <c r="G2010" s="108" t="s">
        <v>2827</v>
      </c>
      <c r="H2010" s="108" t="s">
        <v>414</v>
      </c>
      <c r="I2010" s="108" t="s">
        <v>2211</v>
      </c>
    </row>
    <row r="2011" spans="1:9" x14ac:dyDescent="0.3">
      <c r="A2011" s="108">
        <v>3790</v>
      </c>
      <c r="B2011" s="108" t="s">
        <v>3319</v>
      </c>
      <c r="C2011" s="108" t="s">
        <v>7341</v>
      </c>
      <c r="D2011" s="108" t="s">
        <v>3320</v>
      </c>
      <c r="E2011" s="108" t="s">
        <v>1367</v>
      </c>
      <c r="F2011" s="108" t="s">
        <v>2549</v>
      </c>
      <c r="G2011" s="108" t="s">
        <v>377</v>
      </c>
      <c r="H2011" s="108" t="s">
        <v>2549</v>
      </c>
      <c r="I2011" s="108" t="s">
        <v>3319</v>
      </c>
    </row>
    <row r="2012" spans="1:9" x14ac:dyDescent="0.3">
      <c r="A2012" s="108">
        <v>5649967</v>
      </c>
      <c r="B2012" s="108" t="s">
        <v>3823</v>
      </c>
      <c r="C2012" s="108" t="s">
        <v>3823</v>
      </c>
      <c r="D2012" s="108" t="s">
        <v>3824</v>
      </c>
      <c r="E2012" s="108" t="s">
        <v>186</v>
      </c>
      <c r="F2012" s="108" t="s">
        <v>2549</v>
      </c>
      <c r="G2012" s="108" t="s">
        <v>2827</v>
      </c>
      <c r="H2012" s="108" t="s">
        <v>2549</v>
      </c>
      <c r="I2012" s="108" t="s">
        <v>3823</v>
      </c>
    </row>
    <row r="2013" spans="1:9" x14ac:dyDescent="0.3">
      <c r="A2013" s="108">
        <v>3987747</v>
      </c>
      <c r="B2013" s="108" t="s">
        <v>7342</v>
      </c>
      <c r="C2013" s="108" t="s">
        <v>7342</v>
      </c>
      <c r="D2013" s="108" t="s">
        <v>7343</v>
      </c>
      <c r="E2013" s="108" t="s">
        <v>1367</v>
      </c>
      <c r="F2013" s="108" t="s">
        <v>2549</v>
      </c>
      <c r="G2013" s="108" t="s">
        <v>377</v>
      </c>
      <c r="H2013" s="108" t="s">
        <v>2549</v>
      </c>
      <c r="I2013" s="108" t="s">
        <v>7342</v>
      </c>
    </row>
    <row r="2014" spans="1:9" x14ac:dyDescent="0.3">
      <c r="A2014" s="108">
        <v>607777</v>
      </c>
      <c r="B2014" s="108" t="s">
        <v>114</v>
      </c>
      <c r="C2014" s="108" t="s">
        <v>114</v>
      </c>
      <c r="D2014" s="108" t="s">
        <v>7344</v>
      </c>
      <c r="E2014" s="108" t="s">
        <v>1367</v>
      </c>
      <c r="F2014" s="108" t="s">
        <v>2549</v>
      </c>
      <c r="G2014" s="108" t="s">
        <v>377</v>
      </c>
      <c r="H2014" s="108" t="s">
        <v>2549</v>
      </c>
      <c r="I2014" s="108" t="s">
        <v>114</v>
      </c>
    </row>
    <row r="2015" spans="1:9" x14ac:dyDescent="0.3">
      <c r="A2015" s="108">
        <v>607765</v>
      </c>
      <c r="B2015" s="108" t="s">
        <v>5213</v>
      </c>
      <c r="C2015" s="108" t="s">
        <v>7345</v>
      </c>
      <c r="D2015" s="108" t="s">
        <v>7346</v>
      </c>
      <c r="E2015" s="108" t="s">
        <v>186</v>
      </c>
      <c r="F2015" s="108" t="s">
        <v>2549</v>
      </c>
      <c r="G2015" s="108" t="s">
        <v>2827</v>
      </c>
      <c r="H2015" s="108" t="s">
        <v>2549</v>
      </c>
      <c r="I2015" s="108" t="s">
        <v>5213</v>
      </c>
    </row>
    <row r="2016" spans="1:9" x14ac:dyDescent="0.3">
      <c r="A2016" s="108">
        <v>3100616</v>
      </c>
      <c r="B2016" s="108" t="s">
        <v>286</v>
      </c>
      <c r="C2016" s="108" t="s">
        <v>7347</v>
      </c>
      <c r="D2016" s="108" t="s">
        <v>7348</v>
      </c>
      <c r="E2016" s="108" t="s">
        <v>1367</v>
      </c>
      <c r="F2016" s="108" t="s">
        <v>2549</v>
      </c>
      <c r="G2016" s="108" t="s">
        <v>377</v>
      </c>
      <c r="H2016" s="108" t="s">
        <v>2549</v>
      </c>
      <c r="I2016" s="108" t="s">
        <v>286</v>
      </c>
    </row>
    <row r="2017" spans="1:9" x14ac:dyDescent="0.3">
      <c r="A2017" s="108">
        <v>3100558</v>
      </c>
      <c r="B2017" s="108" t="s">
        <v>283</v>
      </c>
      <c r="C2017" s="108" t="s">
        <v>7349</v>
      </c>
      <c r="D2017" s="108" t="s">
        <v>7350</v>
      </c>
      <c r="E2017" s="108" t="s">
        <v>1367</v>
      </c>
      <c r="F2017" s="108" t="s">
        <v>2549</v>
      </c>
      <c r="G2017" s="108" t="s">
        <v>377</v>
      </c>
      <c r="H2017" s="108" t="s">
        <v>2549</v>
      </c>
      <c r="I2017" s="108" t="s">
        <v>283</v>
      </c>
    </row>
    <row r="2018" spans="1:9" x14ac:dyDescent="0.3">
      <c r="A2018" s="108">
        <v>3100586</v>
      </c>
      <c r="B2018" s="108" t="s">
        <v>285</v>
      </c>
      <c r="C2018" s="108" t="s">
        <v>7351</v>
      </c>
      <c r="D2018" s="108" t="s">
        <v>7352</v>
      </c>
      <c r="E2018" s="108" t="s">
        <v>1367</v>
      </c>
      <c r="F2018" s="108" t="s">
        <v>2549</v>
      </c>
      <c r="G2018" s="108" t="s">
        <v>377</v>
      </c>
      <c r="H2018" s="108" t="s">
        <v>2549</v>
      </c>
      <c r="I2018" s="108" t="s">
        <v>285</v>
      </c>
    </row>
    <row r="2019" spans="1:9" x14ac:dyDescent="0.3">
      <c r="A2019" s="108">
        <v>3100606</v>
      </c>
      <c r="B2019" s="108" t="s">
        <v>290</v>
      </c>
      <c r="C2019" s="108" t="s">
        <v>7353</v>
      </c>
      <c r="D2019" s="108" t="s">
        <v>7354</v>
      </c>
      <c r="E2019" s="108" t="s">
        <v>186</v>
      </c>
      <c r="F2019" s="108" t="s">
        <v>2549</v>
      </c>
      <c r="G2019" s="108" t="s">
        <v>377</v>
      </c>
      <c r="H2019" s="108" t="s">
        <v>2549</v>
      </c>
      <c r="I2019" s="108" t="s">
        <v>290</v>
      </c>
    </row>
    <row r="2020" spans="1:9" x14ac:dyDescent="0.3">
      <c r="A2020" s="108">
        <v>3100573</v>
      </c>
      <c r="B2020" s="108" t="s">
        <v>288</v>
      </c>
      <c r="C2020" s="108" t="s">
        <v>7355</v>
      </c>
      <c r="D2020" s="108" t="s">
        <v>5987</v>
      </c>
      <c r="E2020" s="108" t="s">
        <v>186</v>
      </c>
      <c r="F2020" s="108" t="s">
        <v>2549</v>
      </c>
      <c r="G2020" s="108" t="s">
        <v>377</v>
      </c>
      <c r="H2020" s="108" t="s">
        <v>2549</v>
      </c>
      <c r="I2020" s="108" t="s">
        <v>288</v>
      </c>
    </row>
    <row r="2021" spans="1:9" x14ac:dyDescent="0.3">
      <c r="A2021" s="108">
        <v>3100563</v>
      </c>
      <c r="B2021" s="108" t="s">
        <v>284</v>
      </c>
      <c r="C2021" s="108" t="s">
        <v>7356</v>
      </c>
      <c r="D2021" s="108" t="s">
        <v>7357</v>
      </c>
      <c r="E2021" s="108" t="s">
        <v>1367</v>
      </c>
      <c r="F2021" s="108" t="s">
        <v>2549</v>
      </c>
      <c r="G2021" s="108" t="s">
        <v>377</v>
      </c>
      <c r="H2021" s="108" t="s">
        <v>2549</v>
      </c>
      <c r="I2021" s="108" t="s">
        <v>284</v>
      </c>
    </row>
    <row r="2022" spans="1:9" x14ac:dyDescent="0.3">
      <c r="A2022" s="108">
        <v>3100611</v>
      </c>
      <c r="B2022" s="108" t="s">
        <v>289</v>
      </c>
      <c r="C2022" s="108" t="s">
        <v>7358</v>
      </c>
      <c r="D2022" s="108" t="s">
        <v>7359</v>
      </c>
      <c r="E2022" s="108" t="s">
        <v>1367</v>
      </c>
      <c r="F2022" s="108" t="s">
        <v>2549</v>
      </c>
      <c r="G2022" s="108" t="s">
        <v>377</v>
      </c>
      <c r="H2022" s="108" t="s">
        <v>2549</v>
      </c>
      <c r="I2022" s="108" t="s">
        <v>289</v>
      </c>
    </row>
    <row r="2023" spans="1:9" x14ac:dyDescent="0.3">
      <c r="A2023" s="108">
        <v>3605</v>
      </c>
      <c r="B2023" s="108" t="s">
        <v>2195</v>
      </c>
      <c r="C2023" s="108" t="s">
        <v>7360</v>
      </c>
      <c r="D2023" s="108" t="s">
        <v>3307</v>
      </c>
      <c r="E2023" s="108" t="s">
        <v>186</v>
      </c>
      <c r="F2023" s="108" t="s">
        <v>2549</v>
      </c>
      <c r="G2023" s="108" t="s">
        <v>2827</v>
      </c>
      <c r="H2023" s="108" t="s">
        <v>414</v>
      </c>
      <c r="I2023" s="108" t="s">
        <v>3306</v>
      </c>
    </row>
    <row r="2024" spans="1:9" x14ac:dyDescent="0.3">
      <c r="A2024" s="108">
        <v>6907888</v>
      </c>
      <c r="B2024" s="108" t="s">
        <v>3312</v>
      </c>
      <c r="C2024" s="108" t="s">
        <v>7814</v>
      </c>
      <c r="D2024" s="108" t="s">
        <v>3313</v>
      </c>
      <c r="E2024" s="108" t="s">
        <v>186</v>
      </c>
      <c r="F2024" s="108" t="s">
        <v>2549</v>
      </c>
      <c r="G2024" s="108" t="s">
        <v>2827</v>
      </c>
      <c r="H2024" s="108" t="s">
        <v>414</v>
      </c>
      <c r="I2024" s="108" t="s">
        <v>3312</v>
      </c>
    </row>
    <row r="2025" spans="1:9" x14ac:dyDescent="0.3">
      <c r="A2025" s="108">
        <v>125488</v>
      </c>
      <c r="B2025" s="108" t="s">
        <v>5214</v>
      </c>
      <c r="C2025" s="108" t="s">
        <v>7361</v>
      </c>
      <c r="D2025" s="108" t="s">
        <v>7362</v>
      </c>
      <c r="E2025" s="108" t="s">
        <v>186</v>
      </c>
      <c r="F2025" s="108" t="s">
        <v>2549</v>
      </c>
      <c r="G2025" s="108" t="s">
        <v>377</v>
      </c>
      <c r="H2025" s="108" t="s">
        <v>2549</v>
      </c>
      <c r="I2025" s="108" t="s">
        <v>5214</v>
      </c>
    </row>
    <row r="2026" spans="1:9" x14ac:dyDescent="0.3">
      <c r="A2026" s="108">
        <v>125496</v>
      </c>
      <c r="B2026" s="108" t="s">
        <v>5215</v>
      </c>
      <c r="C2026" s="108" t="s">
        <v>7363</v>
      </c>
      <c r="D2026" s="108" t="s">
        <v>7364</v>
      </c>
      <c r="E2026" s="108" t="s">
        <v>186</v>
      </c>
      <c r="F2026" s="108" t="s">
        <v>2549</v>
      </c>
      <c r="G2026" s="108" t="s">
        <v>377</v>
      </c>
      <c r="H2026" s="108" t="s">
        <v>2549</v>
      </c>
      <c r="I2026" s="108" t="s">
        <v>5215</v>
      </c>
    </row>
    <row r="2027" spans="1:9" x14ac:dyDescent="0.3">
      <c r="A2027" s="108">
        <v>886802</v>
      </c>
      <c r="B2027" s="108" t="s">
        <v>2550</v>
      </c>
      <c r="C2027" s="108" t="s">
        <v>3427</v>
      </c>
      <c r="D2027" s="108" t="s">
        <v>7365</v>
      </c>
      <c r="E2027" s="108" t="s">
        <v>186</v>
      </c>
      <c r="F2027" s="108" t="s">
        <v>2549</v>
      </c>
      <c r="G2027" s="108" t="s">
        <v>377</v>
      </c>
      <c r="H2027" s="108" t="s">
        <v>2549</v>
      </c>
      <c r="I2027" s="108" t="s">
        <v>2550</v>
      </c>
    </row>
    <row r="2028" spans="1:9" x14ac:dyDescent="0.3">
      <c r="A2028" s="108">
        <v>886767</v>
      </c>
      <c r="B2028" s="108" t="s">
        <v>5216</v>
      </c>
      <c r="C2028" s="108" t="s">
        <v>7143</v>
      </c>
      <c r="D2028" s="108" t="s">
        <v>3427</v>
      </c>
      <c r="E2028" s="108" t="s">
        <v>186</v>
      </c>
      <c r="F2028" s="108" t="s">
        <v>2549</v>
      </c>
      <c r="G2028" s="108" t="s">
        <v>2827</v>
      </c>
      <c r="H2028" s="108" t="s">
        <v>5935</v>
      </c>
      <c r="I2028" s="108" t="s">
        <v>5216</v>
      </c>
    </row>
    <row r="2029" spans="1:9" x14ac:dyDescent="0.3">
      <c r="A2029" s="108">
        <v>6634</v>
      </c>
      <c r="B2029" s="108" t="s">
        <v>2140</v>
      </c>
      <c r="C2029" s="108" t="s">
        <v>7366</v>
      </c>
      <c r="D2029" s="108" t="s">
        <v>2953</v>
      </c>
      <c r="E2029" s="108" t="s">
        <v>186</v>
      </c>
      <c r="F2029" s="108" t="s">
        <v>2549</v>
      </c>
      <c r="G2029" s="108" t="s">
        <v>2827</v>
      </c>
      <c r="H2029" s="108" t="s">
        <v>5448</v>
      </c>
      <c r="I2029" s="108" t="s">
        <v>2140</v>
      </c>
    </row>
    <row r="2030" spans="1:9" x14ac:dyDescent="0.3">
      <c r="A2030" s="108">
        <v>10853</v>
      </c>
      <c r="B2030" s="108" t="s">
        <v>5217</v>
      </c>
      <c r="C2030" s="108" t="s">
        <v>7367</v>
      </c>
      <c r="D2030" s="108" t="s">
        <v>7368</v>
      </c>
      <c r="E2030" s="108" t="s">
        <v>186</v>
      </c>
      <c r="F2030" s="108" t="s">
        <v>2549</v>
      </c>
      <c r="G2030" s="108" t="s">
        <v>377</v>
      </c>
      <c r="H2030" s="108" t="s">
        <v>2549</v>
      </c>
      <c r="I2030" s="108" t="s">
        <v>5217</v>
      </c>
    </row>
    <row r="2031" spans="1:9" x14ac:dyDescent="0.3">
      <c r="A2031" s="108">
        <v>149220</v>
      </c>
      <c r="B2031" s="108" t="s">
        <v>5218</v>
      </c>
      <c r="C2031" s="108" t="s">
        <v>2549</v>
      </c>
      <c r="D2031" s="108" t="s">
        <v>7369</v>
      </c>
      <c r="E2031" s="108" t="s">
        <v>1367</v>
      </c>
      <c r="F2031" s="108" t="s">
        <v>2549</v>
      </c>
      <c r="G2031" s="108" t="s">
        <v>377</v>
      </c>
      <c r="H2031" s="108" t="s">
        <v>2549</v>
      </c>
      <c r="I2031" s="108" t="s">
        <v>5218</v>
      </c>
    </row>
    <row r="2032" spans="1:9" x14ac:dyDescent="0.3">
      <c r="A2032" s="108">
        <v>142609</v>
      </c>
      <c r="B2032" s="108" t="s">
        <v>2171</v>
      </c>
      <c r="C2032" s="108" t="s">
        <v>2171</v>
      </c>
      <c r="D2032" s="108" t="s">
        <v>7370</v>
      </c>
      <c r="E2032" s="108" t="s">
        <v>186</v>
      </c>
      <c r="F2032" s="108" t="s">
        <v>2549</v>
      </c>
      <c r="G2032" s="108" t="s">
        <v>2827</v>
      </c>
      <c r="H2032" s="108" t="s">
        <v>5448</v>
      </c>
      <c r="I2032" s="108" t="s">
        <v>2171</v>
      </c>
    </row>
    <row r="2033" spans="1:9" x14ac:dyDescent="0.3">
      <c r="A2033" s="108">
        <v>142621</v>
      </c>
      <c r="B2033" s="108" t="s">
        <v>3134</v>
      </c>
      <c r="C2033" s="108" t="s">
        <v>7371</v>
      </c>
      <c r="D2033" s="108" t="s">
        <v>3135</v>
      </c>
      <c r="E2033" s="108" t="s">
        <v>186</v>
      </c>
      <c r="F2033" s="108" t="s">
        <v>2549</v>
      </c>
      <c r="G2033" s="108" t="s">
        <v>2827</v>
      </c>
      <c r="H2033" s="108" t="s">
        <v>5448</v>
      </c>
      <c r="I2033" s="108" t="s">
        <v>3134</v>
      </c>
    </row>
    <row r="2034" spans="1:9" x14ac:dyDescent="0.3">
      <c r="A2034" s="108">
        <v>6042173</v>
      </c>
      <c r="B2034" s="108" t="s">
        <v>7815</v>
      </c>
      <c r="C2034" s="108" t="s">
        <v>7815</v>
      </c>
      <c r="D2034" s="108" t="s">
        <v>2776</v>
      </c>
      <c r="E2034" s="108" t="s">
        <v>186</v>
      </c>
      <c r="F2034" s="108" t="s">
        <v>2549</v>
      </c>
      <c r="G2034" s="108" t="s">
        <v>377</v>
      </c>
      <c r="H2034" s="108" t="s">
        <v>102</v>
      </c>
      <c r="I2034" s="108" t="s">
        <v>7815</v>
      </c>
    </row>
    <row r="2035" spans="1:9" x14ac:dyDescent="0.3">
      <c r="A2035" s="108">
        <v>3098828</v>
      </c>
      <c r="B2035" s="108" t="s">
        <v>1426</v>
      </c>
      <c r="C2035" s="108" t="s">
        <v>7372</v>
      </c>
      <c r="D2035" s="108" t="s">
        <v>7373</v>
      </c>
      <c r="E2035" s="108" t="s">
        <v>1367</v>
      </c>
      <c r="F2035" s="108" t="s">
        <v>2549</v>
      </c>
      <c r="G2035" s="108" t="s">
        <v>377</v>
      </c>
      <c r="H2035" s="108" t="s">
        <v>2549</v>
      </c>
      <c r="I2035" s="108" t="s">
        <v>1426</v>
      </c>
    </row>
    <row r="2036" spans="1:9" x14ac:dyDescent="0.3">
      <c r="A2036" s="108">
        <v>3100581</v>
      </c>
      <c r="B2036" s="108" t="s">
        <v>5219</v>
      </c>
      <c r="C2036" s="108" t="s">
        <v>5219</v>
      </c>
      <c r="D2036" s="108" t="s">
        <v>7374</v>
      </c>
      <c r="E2036" s="108" t="s">
        <v>1367</v>
      </c>
      <c r="F2036" s="108"/>
      <c r="G2036" s="108" t="s">
        <v>377</v>
      </c>
      <c r="H2036" s="108" t="s">
        <v>2549</v>
      </c>
      <c r="I2036" s="108" t="s">
        <v>5219</v>
      </c>
    </row>
    <row r="2037" spans="1:9" x14ac:dyDescent="0.3">
      <c r="A2037" s="108">
        <v>3433060</v>
      </c>
      <c r="B2037" s="108" t="s">
        <v>5220</v>
      </c>
      <c r="C2037" s="108" t="s">
        <v>5220</v>
      </c>
      <c r="D2037" s="108" t="s">
        <v>7375</v>
      </c>
      <c r="E2037" s="108" t="s">
        <v>1367</v>
      </c>
      <c r="F2037" s="108" t="s">
        <v>2549</v>
      </c>
      <c r="G2037" s="108" t="s">
        <v>377</v>
      </c>
      <c r="H2037" s="108" t="s">
        <v>2549</v>
      </c>
      <c r="I2037" s="108" t="s">
        <v>5220</v>
      </c>
    </row>
    <row r="2038" spans="1:9" x14ac:dyDescent="0.3">
      <c r="A2038" s="108">
        <v>3130</v>
      </c>
      <c r="B2038" s="108" t="s">
        <v>1297</v>
      </c>
      <c r="C2038" s="108" t="s">
        <v>1297</v>
      </c>
      <c r="D2038" s="108" t="s">
        <v>3032</v>
      </c>
      <c r="E2038" s="108" t="s">
        <v>186</v>
      </c>
      <c r="F2038" s="108" t="s">
        <v>2549</v>
      </c>
      <c r="G2038" s="108" t="s">
        <v>2827</v>
      </c>
      <c r="H2038" s="108" t="s">
        <v>5448</v>
      </c>
      <c r="I2038" s="108" t="s">
        <v>1297</v>
      </c>
    </row>
    <row r="2039" spans="1:9" x14ac:dyDescent="0.3">
      <c r="A2039" s="108">
        <v>3433024</v>
      </c>
      <c r="B2039" s="108" t="s">
        <v>2754</v>
      </c>
      <c r="C2039" s="108" t="s">
        <v>2754</v>
      </c>
      <c r="D2039" s="108" t="s">
        <v>7376</v>
      </c>
      <c r="E2039" s="108" t="s">
        <v>1367</v>
      </c>
      <c r="F2039" s="108" t="s">
        <v>2549</v>
      </c>
      <c r="G2039" s="108" t="s">
        <v>377</v>
      </c>
      <c r="H2039" s="108" t="s">
        <v>2549</v>
      </c>
      <c r="I2039" s="108" t="s">
        <v>2754</v>
      </c>
    </row>
    <row r="2040" spans="1:9" x14ac:dyDescent="0.3">
      <c r="A2040" s="108">
        <v>3099363</v>
      </c>
      <c r="B2040" s="108" t="s">
        <v>1269</v>
      </c>
      <c r="C2040" s="108" t="s">
        <v>1269</v>
      </c>
      <c r="D2040" s="108" t="s">
        <v>7377</v>
      </c>
      <c r="E2040" s="108" t="s">
        <v>1367</v>
      </c>
      <c r="F2040" s="108" t="s">
        <v>2549</v>
      </c>
      <c r="G2040" s="108" t="s">
        <v>377</v>
      </c>
      <c r="H2040" s="108" t="s">
        <v>2549</v>
      </c>
      <c r="I2040" s="108" t="s">
        <v>1269</v>
      </c>
    </row>
    <row r="2041" spans="1:9" x14ac:dyDescent="0.3">
      <c r="A2041" s="108">
        <v>3099592</v>
      </c>
      <c r="B2041" s="108" t="s">
        <v>1272</v>
      </c>
      <c r="C2041" s="108" t="s">
        <v>1272</v>
      </c>
      <c r="D2041" s="108" t="s">
        <v>7378</v>
      </c>
      <c r="E2041" s="108" t="s">
        <v>1367</v>
      </c>
      <c r="F2041" s="108" t="s">
        <v>2549</v>
      </c>
      <c r="G2041" s="108" t="s">
        <v>377</v>
      </c>
      <c r="H2041" s="108" t="s">
        <v>2549</v>
      </c>
      <c r="I2041" s="108" t="s">
        <v>1272</v>
      </c>
    </row>
    <row r="2042" spans="1:9" x14ac:dyDescent="0.3">
      <c r="A2042" s="108">
        <v>3099649</v>
      </c>
      <c r="B2042" s="108" t="s">
        <v>1275</v>
      </c>
      <c r="C2042" s="108" t="s">
        <v>1275</v>
      </c>
      <c r="D2042" s="108" t="s">
        <v>7379</v>
      </c>
      <c r="E2042" s="108" t="s">
        <v>1367</v>
      </c>
      <c r="F2042" s="108" t="s">
        <v>2549</v>
      </c>
      <c r="G2042" s="108" t="s">
        <v>377</v>
      </c>
      <c r="H2042" s="108" t="s">
        <v>2549</v>
      </c>
      <c r="I2042" s="108" t="s">
        <v>1275</v>
      </c>
    </row>
    <row r="2043" spans="1:9" x14ac:dyDescent="0.3">
      <c r="A2043" s="108">
        <v>3099964</v>
      </c>
      <c r="B2043" s="108" t="s">
        <v>1293</v>
      </c>
      <c r="C2043" s="108" t="s">
        <v>1293</v>
      </c>
      <c r="D2043" s="108" t="s">
        <v>7380</v>
      </c>
      <c r="E2043" s="108" t="s">
        <v>1367</v>
      </c>
      <c r="F2043" s="108" t="s">
        <v>2549</v>
      </c>
      <c r="G2043" s="108" t="s">
        <v>377</v>
      </c>
      <c r="H2043" s="108" t="s">
        <v>2549</v>
      </c>
      <c r="I2043" s="108" t="s">
        <v>1293</v>
      </c>
    </row>
    <row r="2044" spans="1:9" x14ac:dyDescent="0.3">
      <c r="A2044" s="108">
        <v>3099846</v>
      </c>
      <c r="B2044" s="108" t="s">
        <v>1281</v>
      </c>
      <c r="C2044" s="108" t="s">
        <v>1281</v>
      </c>
      <c r="D2044" s="108" t="s">
        <v>7381</v>
      </c>
      <c r="E2044" s="108" t="s">
        <v>1367</v>
      </c>
      <c r="F2044" s="108" t="s">
        <v>2549</v>
      </c>
      <c r="G2044" s="108" t="s">
        <v>377</v>
      </c>
      <c r="H2044" s="108" t="s">
        <v>2549</v>
      </c>
      <c r="I2044" s="108" t="s">
        <v>1281</v>
      </c>
    </row>
    <row r="2045" spans="1:9" x14ac:dyDescent="0.3">
      <c r="A2045" s="108">
        <v>3099783</v>
      </c>
      <c r="B2045" s="108" t="s">
        <v>1278</v>
      </c>
      <c r="C2045" s="108" t="s">
        <v>1278</v>
      </c>
      <c r="D2045" s="108" t="s">
        <v>7382</v>
      </c>
      <c r="E2045" s="108" t="s">
        <v>1367</v>
      </c>
      <c r="F2045" s="108" t="s">
        <v>2549</v>
      </c>
      <c r="G2045" s="108" t="s">
        <v>377</v>
      </c>
      <c r="H2045" s="108" t="s">
        <v>2549</v>
      </c>
      <c r="I2045" s="108" t="s">
        <v>1278</v>
      </c>
    </row>
    <row r="2046" spans="1:9" x14ac:dyDescent="0.3">
      <c r="A2046" s="108">
        <v>3099949</v>
      </c>
      <c r="B2046" s="108" t="s">
        <v>1284</v>
      </c>
      <c r="C2046" s="108" t="s">
        <v>1284</v>
      </c>
      <c r="D2046" s="108" t="s">
        <v>7383</v>
      </c>
      <c r="E2046" s="108" t="s">
        <v>1367</v>
      </c>
      <c r="F2046" s="108" t="s">
        <v>2549</v>
      </c>
      <c r="G2046" s="108" t="s">
        <v>377</v>
      </c>
      <c r="H2046" s="108" t="s">
        <v>2549</v>
      </c>
      <c r="I2046" s="108" t="s">
        <v>1284</v>
      </c>
    </row>
    <row r="2047" spans="1:9" x14ac:dyDescent="0.3">
      <c r="A2047" s="108">
        <v>3099954</v>
      </c>
      <c r="B2047" s="108" t="s">
        <v>1287</v>
      </c>
      <c r="C2047" s="108" t="s">
        <v>1287</v>
      </c>
      <c r="D2047" s="108" t="s">
        <v>7384</v>
      </c>
      <c r="E2047" s="108" t="s">
        <v>1367</v>
      </c>
      <c r="F2047" s="108" t="s">
        <v>2549</v>
      </c>
      <c r="G2047" s="108" t="s">
        <v>377</v>
      </c>
      <c r="H2047" s="108" t="s">
        <v>2549</v>
      </c>
      <c r="I2047" s="108" t="s">
        <v>1287</v>
      </c>
    </row>
    <row r="2048" spans="1:9" x14ac:dyDescent="0.3">
      <c r="A2048" s="108">
        <v>3099959</v>
      </c>
      <c r="B2048" s="108" t="s">
        <v>1290</v>
      </c>
      <c r="C2048" s="108" t="s">
        <v>1290</v>
      </c>
      <c r="D2048" s="108" t="s">
        <v>7385</v>
      </c>
      <c r="E2048" s="108" t="s">
        <v>1367</v>
      </c>
      <c r="F2048" s="108" t="s">
        <v>2549</v>
      </c>
      <c r="G2048" s="108" t="s">
        <v>377</v>
      </c>
      <c r="H2048" s="108" t="s">
        <v>2549</v>
      </c>
      <c r="I2048" s="108" t="s">
        <v>1290</v>
      </c>
    </row>
    <row r="2049" spans="1:9" x14ac:dyDescent="0.3">
      <c r="A2049" s="108">
        <v>3099431</v>
      </c>
      <c r="B2049" s="108" t="s">
        <v>1270</v>
      </c>
      <c r="C2049" s="108" t="s">
        <v>1270</v>
      </c>
      <c r="D2049" s="108" t="s">
        <v>7386</v>
      </c>
      <c r="E2049" s="108" t="s">
        <v>1367</v>
      </c>
      <c r="F2049" s="108" t="s">
        <v>2549</v>
      </c>
      <c r="G2049" s="108" t="s">
        <v>377</v>
      </c>
      <c r="H2049" s="108" t="s">
        <v>2549</v>
      </c>
      <c r="I2049" s="108" t="s">
        <v>1270</v>
      </c>
    </row>
    <row r="2050" spans="1:9" x14ac:dyDescent="0.3">
      <c r="A2050" s="108">
        <v>3099601</v>
      </c>
      <c r="B2050" s="108" t="s">
        <v>1273</v>
      </c>
      <c r="C2050" s="108" t="s">
        <v>1273</v>
      </c>
      <c r="D2050" s="108" t="s">
        <v>7387</v>
      </c>
      <c r="E2050" s="108" t="s">
        <v>1367</v>
      </c>
      <c r="F2050" s="108" t="s">
        <v>2549</v>
      </c>
      <c r="G2050" s="108" t="s">
        <v>377</v>
      </c>
      <c r="H2050" s="108" t="s">
        <v>2549</v>
      </c>
      <c r="I2050" s="108" t="s">
        <v>1273</v>
      </c>
    </row>
    <row r="2051" spans="1:9" x14ac:dyDescent="0.3">
      <c r="A2051" s="108">
        <v>3099659</v>
      </c>
      <c r="B2051" s="108" t="s">
        <v>1276</v>
      </c>
      <c r="C2051" s="108" t="s">
        <v>1276</v>
      </c>
      <c r="D2051" s="108" t="s">
        <v>7388</v>
      </c>
      <c r="E2051" s="108" t="s">
        <v>1367</v>
      </c>
      <c r="F2051" s="108" t="s">
        <v>2549</v>
      </c>
      <c r="G2051" s="108" t="s">
        <v>377</v>
      </c>
      <c r="H2051" s="108" t="s">
        <v>2549</v>
      </c>
      <c r="I2051" s="108" t="s">
        <v>1276</v>
      </c>
    </row>
    <row r="2052" spans="1:9" x14ac:dyDescent="0.3">
      <c r="A2052" s="108">
        <v>3099969</v>
      </c>
      <c r="B2052" s="108" t="s">
        <v>2079</v>
      </c>
      <c r="C2052" s="108" t="s">
        <v>2079</v>
      </c>
      <c r="D2052" s="108" t="s">
        <v>7389</v>
      </c>
      <c r="E2052" s="108" t="s">
        <v>1367</v>
      </c>
      <c r="F2052" s="108" t="s">
        <v>2549</v>
      </c>
      <c r="G2052" s="108" t="s">
        <v>377</v>
      </c>
      <c r="H2052" s="108" t="s">
        <v>2549</v>
      </c>
      <c r="I2052" s="108" t="s">
        <v>2079</v>
      </c>
    </row>
    <row r="2053" spans="1:9" x14ac:dyDescent="0.3">
      <c r="A2053" s="108">
        <v>3099851</v>
      </c>
      <c r="B2053" s="108" t="s">
        <v>1282</v>
      </c>
      <c r="C2053" s="108" t="s">
        <v>1282</v>
      </c>
      <c r="D2053" s="108" t="s">
        <v>7390</v>
      </c>
      <c r="E2053" s="108" t="s">
        <v>1367</v>
      </c>
      <c r="F2053" s="108" t="s">
        <v>2549</v>
      </c>
      <c r="G2053" s="108" t="s">
        <v>377</v>
      </c>
      <c r="H2053" s="108" t="s">
        <v>2549</v>
      </c>
      <c r="I2053" s="108" t="s">
        <v>1282</v>
      </c>
    </row>
    <row r="2054" spans="1:9" x14ac:dyDescent="0.3">
      <c r="A2054" s="108">
        <v>3099788</v>
      </c>
      <c r="B2054" s="108" t="s">
        <v>1279</v>
      </c>
      <c r="C2054" s="108" t="s">
        <v>1279</v>
      </c>
      <c r="D2054" s="108" t="s">
        <v>7391</v>
      </c>
      <c r="E2054" s="108" t="s">
        <v>1367</v>
      </c>
      <c r="F2054" s="108" t="s">
        <v>2549</v>
      </c>
      <c r="G2054" s="108" t="s">
        <v>377</v>
      </c>
      <c r="H2054" s="108" t="s">
        <v>2549</v>
      </c>
      <c r="I2054" s="108" t="s">
        <v>1279</v>
      </c>
    </row>
    <row r="2055" spans="1:9" x14ac:dyDescent="0.3">
      <c r="A2055" s="108">
        <v>3099933</v>
      </c>
      <c r="B2055" s="108" t="s">
        <v>1285</v>
      </c>
      <c r="C2055" s="108" t="s">
        <v>1285</v>
      </c>
      <c r="D2055" s="108" t="s">
        <v>7392</v>
      </c>
      <c r="E2055" s="108" t="s">
        <v>1367</v>
      </c>
      <c r="F2055" s="108" t="s">
        <v>2549</v>
      </c>
      <c r="G2055" s="108" t="s">
        <v>377</v>
      </c>
      <c r="H2055" s="108" t="s">
        <v>2549</v>
      </c>
      <c r="I2055" s="108" t="s">
        <v>1285</v>
      </c>
    </row>
    <row r="2056" spans="1:9" x14ac:dyDescent="0.3">
      <c r="A2056" s="108">
        <v>3099938</v>
      </c>
      <c r="B2056" s="108" t="s">
        <v>1288</v>
      </c>
      <c r="C2056" s="108" t="s">
        <v>1288</v>
      </c>
      <c r="D2056" s="108" t="s">
        <v>7393</v>
      </c>
      <c r="E2056" s="108" t="s">
        <v>1367</v>
      </c>
      <c r="F2056" s="108" t="s">
        <v>2549</v>
      </c>
      <c r="G2056" s="108" t="s">
        <v>377</v>
      </c>
      <c r="H2056" s="108" t="s">
        <v>2549</v>
      </c>
      <c r="I2056" s="108" t="s">
        <v>1288</v>
      </c>
    </row>
    <row r="2057" spans="1:9" x14ac:dyDescent="0.3">
      <c r="A2057" s="108">
        <v>3099943</v>
      </c>
      <c r="B2057" s="108" t="s">
        <v>1291</v>
      </c>
      <c r="C2057" s="108" t="s">
        <v>1291</v>
      </c>
      <c r="D2057" s="108" t="s">
        <v>7394</v>
      </c>
      <c r="E2057" s="108" t="s">
        <v>1367</v>
      </c>
      <c r="F2057" s="108" t="s">
        <v>2549</v>
      </c>
      <c r="G2057" s="108" t="s">
        <v>377</v>
      </c>
      <c r="H2057" s="108" t="s">
        <v>2549</v>
      </c>
      <c r="I2057" s="108" t="s">
        <v>1291</v>
      </c>
    </row>
    <row r="2058" spans="1:9" x14ac:dyDescent="0.3">
      <c r="A2058" s="108">
        <v>3099443</v>
      </c>
      <c r="B2058" s="108" t="s">
        <v>1231</v>
      </c>
      <c r="C2058" s="108" t="s">
        <v>1231</v>
      </c>
      <c r="D2058" s="108" t="s">
        <v>7395</v>
      </c>
      <c r="E2058" s="108" t="s">
        <v>1367</v>
      </c>
      <c r="F2058" s="108" t="s">
        <v>2549</v>
      </c>
      <c r="G2058" s="108" t="s">
        <v>377</v>
      </c>
      <c r="H2058" s="108" t="s">
        <v>2549</v>
      </c>
      <c r="I2058" s="108" t="s">
        <v>1231</v>
      </c>
    </row>
    <row r="2059" spans="1:9" x14ac:dyDescent="0.3">
      <c r="A2059" s="108">
        <v>3099606</v>
      </c>
      <c r="B2059" s="108" t="s">
        <v>1232</v>
      </c>
      <c r="C2059" s="108" t="s">
        <v>1232</v>
      </c>
      <c r="D2059" s="108" t="s">
        <v>7396</v>
      </c>
      <c r="E2059" s="108" t="s">
        <v>1367</v>
      </c>
      <c r="F2059" s="108" t="s">
        <v>2549</v>
      </c>
      <c r="G2059" s="108" t="s">
        <v>377</v>
      </c>
      <c r="H2059" s="108" t="s">
        <v>2549</v>
      </c>
      <c r="I2059" s="108" t="s">
        <v>1232</v>
      </c>
    </row>
    <row r="2060" spans="1:9" x14ac:dyDescent="0.3">
      <c r="A2060" s="108">
        <v>3099664</v>
      </c>
      <c r="B2060" s="108" t="s">
        <v>1233</v>
      </c>
      <c r="C2060" s="108" t="s">
        <v>1233</v>
      </c>
      <c r="D2060" s="108" t="s">
        <v>7397</v>
      </c>
      <c r="E2060" s="108" t="s">
        <v>1367</v>
      </c>
      <c r="F2060" s="108" t="s">
        <v>2549</v>
      </c>
      <c r="G2060" s="108" t="s">
        <v>377</v>
      </c>
      <c r="H2060" s="108" t="s">
        <v>2549</v>
      </c>
      <c r="I2060" s="108" t="s">
        <v>1233</v>
      </c>
    </row>
    <row r="2061" spans="1:9" x14ac:dyDescent="0.3">
      <c r="A2061" s="108">
        <v>3099978</v>
      </c>
      <c r="B2061" s="108" t="s">
        <v>1251</v>
      </c>
      <c r="C2061" s="108" t="s">
        <v>1251</v>
      </c>
      <c r="D2061" s="108" t="s">
        <v>7398</v>
      </c>
      <c r="E2061" s="108" t="s">
        <v>1367</v>
      </c>
      <c r="F2061" s="108" t="s">
        <v>2549</v>
      </c>
      <c r="G2061" s="108" t="s">
        <v>377</v>
      </c>
      <c r="H2061" s="108" t="s">
        <v>2549</v>
      </c>
      <c r="I2061" s="108" t="s">
        <v>1251</v>
      </c>
    </row>
    <row r="2062" spans="1:9" x14ac:dyDescent="0.3">
      <c r="A2062" s="108">
        <v>3099810</v>
      </c>
      <c r="B2062" s="108" t="s">
        <v>1235</v>
      </c>
      <c r="C2062" s="108" t="s">
        <v>1235</v>
      </c>
      <c r="D2062" s="108" t="s">
        <v>7399</v>
      </c>
      <c r="E2062" s="108" t="s">
        <v>1367</v>
      </c>
      <c r="F2062" s="108" t="s">
        <v>2549</v>
      </c>
      <c r="G2062" s="108" t="s">
        <v>377</v>
      </c>
      <c r="H2062" s="108" t="s">
        <v>2549</v>
      </c>
      <c r="I2062" s="108" t="s">
        <v>1235</v>
      </c>
    </row>
    <row r="2063" spans="1:9" x14ac:dyDescent="0.3">
      <c r="A2063" s="108">
        <v>3099805</v>
      </c>
      <c r="B2063" s="108" t="s">
        <v>1234</v>
      </c>
      <c r="C2063" s="108" t="s">
        <v>1234</v>
      </c>
      <c r="D2063" s="108" t="s">
        <v>7400</v>
      </c>
      <c r="E2063" s="108" t="s">
        <v>1367</v>
      </c>
      <c r="F2063" s="108" t="s">
        <v>2549</v>
      </c>
      <c r="G2063" s="108" t="s">
        <v>377</v>
      </c>
      <c r="H2063" s="108" t="s">
        <v>2549</v>
      </c>
      <c r="I2063" s="108" t="s">
        <v>1234</v>
      </c>
    </row>
    <row r="2064" spans="1:9" x14ac:dyDescent="0.3">
      <c r="A2064" s="108">
        <v>3099926</v>
      </c>
      <c r="B2064" s="108" t="s">
        <v>1248</v>
      </c>
      <c r="C2064" s="108" t="s">
        <v>1248</v>
      </c>
      <c r="D2064" s="108" t="s">
        <v>7401</v>
      </c>
      <c r="E2064" s="108" t="s">
        <v>1367</v>
      </c>
      <c r="F2064" s="108" t="s">
        <v>2549</v>
      </c>
      <c r="G2064" s="108" t="s">
        <v>377</v>
      </c>
      <c r="H2064" s="108" t="s">
        <v>2549</v>
      </c>
      <c r="I2064" s="108" t="s">
        <v>1248</v>
      </c>
    </row>
    <row r="2065" spans="1:9" x14ac:dyDescent="0.3">
      <c r="A2065" s="108">
        <v>3099353</v>
      </c>
      <c r="B2065" s="108" t="s">
        <v>1268</v>
      </c>
      <c r="C2065" s="108" t="s">
        <v>1268</v>
      </c>
      <c r="D2065" s="108" t="s">
        <v>7402</v>
      </c>
      <c r="E2065" s="108" t="s">
        <v>1367</v>
      </c>
      <c r="F2065" s="108" t="s">
        <v>2549</v>
      </c>
      <c r="G2065" s="108" t="s">
        <v>377</v>
      </c>
      <c r="H2065" s="108" t="s">
        <v>2549</v>
      </c>
      <c r="I2065" s="108" t="s">
        <v>1268</v>
      </c>
    </row>
    <row r="2066" spans="1:9" x14ac:dyDescent="0.3">
      <c r="A2066" s="108">
        <v>3099586</v>
      </c>
      <c r="B2066" s="108" t="s">
        <v>1271</v>
      </c>
      <c r="C2066" s="108" t="s">
        <v>1271</v>
      </c>
      <c r="D2066" s="108" t="s">
        <v>7403</v>
      </c>
      <c r="E2066" s="108" t="s">
        <v>1367</v>
      </c>
      <c r="F2066" s="108" t="s">
        <v>2549</v>
      </c>
      <c r="G2066" s="108" t="s">
        <v>377</v>
      </c>
      <c r="H2066" s="108" t="s">
        <v>2549</v>
      </c>
      <c r="I2066" s="108" t="s">
        <v>1271</v>
      </c>
    </row>
    <row r="2067" spans="1:9" x14ac:dyDescent="0.3">
      <c r="A2067" s="108">
        <v>3099632</v>
      </c>
      <c r="B2067" s="108" t="s">
        <v>1274</v>
      </c>
      <c r="C2067" s="108" t="s">
        <v>1274</v>
      </c>
      <c r="D2067" s="108" t="s">
        <v>7404</v>
      </c>
      <c r="E2067" s="108" t="s">
        <v>1367</v>
      </c>
      <c r="F2067" s="108" t="s">
        <v>2549</v>
      </c>
      <c r="G2067" s="108" t="s">
        <v>377</v>
      </c>
      <c r="H2067" s="108" t="s">
        <v>2549</v>
      </c>
      <c r="I2067" s="108" t="s">
        <v>1274</v>
      </c>
    </row>
    <row r="2068" spans="1:9" x14ac:dyDescent="0.3">
      <c r="A2068" s="108">
        <v>3099988</v>
      </c>
      <c r="B2068" s="108" t="s">
        <v>1292</v>
      </c>
      <c r="C2068" s="108" t="s">
        <v>1292</v>
      </c>
      <c r="D2068" s="108" t="s">
        <v>7405</v>
      </c>
      <c r="E2068" s="108" t="s">
        <v>1367</v>
      </c>
      <c r="F2068" s="108" t="s">
        <v>2549</v>
      </c>
      <c r="G2068" s="108" t="s">
        <v>377</v>
      </c>
      <c r="H2068" s="108" t="s">
        <v>2549</v>
      </c>
      <c r="I2068" s="108" t="s">
        <v>1292</v>
      </c>
    </row>
    <row r="2069" spans="1:9" x14ac:dyDescent="0.3">
      <c r="A2069" s="108">
        <v>3099830</v>
      </c>
      <c r="B2069" s="108" t="s">
        <v>1280</v>
      </c>
      <c r="C2069" s="108" t="s">
        <v>1280</v>
      </c>
      <c r="D2069" s="108" t="s">
        <v>7406</v>
      </c>
      <c r="E2069" s="108" t="s">
        <v>1367</v>
      </c>
      <c r="F2069" s="108" t="s">
        <v>2549</v>
      </c>
      <c r="G2069" s="108" t="s">
        <v>377</v>
      </c>
      <c r="H2069" s="108" t="s">
        <v>2549</v>
      </c>
      <c r="I2069" s="108" t="s">
        <v>1280</v>
      </c>
    </row>
    <row r="2070" spans="1:9" x14ac:dyDescent="0.3">
      <c r="A2070" s="108">
        <v>3099825</v>
      </c>
      <c r="B2070" s="108" t="s">
        <v>1277</v>
      </c>
      <c r="C2070" s="108" t="s">
        <v>1277</v>
      </c>
      <c r="D2070" s="108" t="s">
        <v>7407</v>
      </c>
      <c r="E2070" s="108" t="s">
        <v>1367</v>
      </c>
      <c r="F2070" s="108" t="s">
        <v>2549</v>
      </c>
      <c r="G2070" s="108" t="s">
        <v>377</v>
      </c>
      <c r="H2070" s="108" t="s">
        <v>2549</v>
      </c>
      <c r="I2070" s="108" t="s">
        <v>1277</v>
      </c>
    </row>
    <row r="2071" spans="1:9" x14ac:dyDescent="0.3">
      <c r="A2071" s="108">
        <v>3099876</v>
      </c>
      <c r="B2071" s="108" t="s">
        <v>1283</v>
      </c>
      <c r="C2071" s="108" t="s">
        <v>1283</v>
      </c>
      <c r="D2071" s="108" t="s">
        <v>7408</v>
      </c>
      <c r="E2071" s="108" t="s">
        <v>1367</v>
      </c>
      <c r="F2071" s="108" t="s">
        <v>2549</v>
      </c>
      <c r="G2071" s="108" t="s">
        <v>377</v>
      </c>
      <c r="H2071" s="108" t="s">
        <v>2549</v>
      </c>
      <c r="I2071" s="108" t="s">
        <v>1283</v>
      </c>
    </row>
    <row r="2072" spans="1:9" x14ac:dyDescent="0.3">
      <c r="A2072" s="108">
        <v>3099884</v>
      </c>
      <c r="B2072" s="108" t="s">
        <v>1286</v>
      </c>
      <c r="C2072" s="108" t="s">
        <v>1286</v>
      </c>
      <c r="D2072" s="108" t="s">
        <v>7409</v>
      </c>
      <c r="E2072" s="108" t="s">
        <v>1367</v>
      </c>
      <c r="F2072" s="108" t="s">
        <v>2549</v>
      </c>
      <c r="G2072" s="108" t="s">
        <v>377</v>
      </c>
      <c r="H2072" s="108" t="s">
        <v>2549</v>
      </c>
      <c r="I2072" s="108" t="s">
        <v>1286</v>
      </c>
    </row>
    <row r="2073" spans="1:9" x14ac:dyDescent="0.3">
      <c r="A2073" s="108">
        <v>3099893</v>
      </c>
      <c r="B2073" s="108" t="s">
        <v>1289</v>
      </c>
      <c r="C2073" s="108" t="s">
        <v>1289</v>
      </c>
      <c r="D2073" s="108" t="s">
        <v>7410</v>
      </c>
      <c r="E2073" s="108" t="s">
        <v>1367</v>
      </c>
      <c r="F2073" s="108" t="s">
        <v>2549</v>
      </c>
      <c r="G2073" s="108" t="s">
        <v>377</v>
      </c>
      <c r="H2073" s="108" t="s">
        <v>2549</v>
      </c>
      <c r="I2073" s="108" t="s">
        <v>1289</v>
      </c>
    </row>
    <row r="2074" spans="1:9" x14ac:dyDescent="0.3">
      <c r="A2074" s="108">
        <v>280245</v>
      </c>
      <c r="B2074" s="108" t="s">
        <v>2178</v>
      </c>
      <c r="C2074" s="108" t="s">
        <v>2178</v>
      </c>
      <c r="D2074" s="108" t="s">
        <v>7411</v>
      </c>
      <c r="E2074" s="108" t="s">
        <v>186</v>
      </c>
      <c r="F2074" s="108" t="s">
        <v>2549</v>
      </c>
      <c r="G2074" s="108" t="s">
        <v>2827</v>
      </c>
      <c r="H2074" s="108" t="s">
        <v>5448</v>
      </c>
      <c r="I2074" s="108" t="s">
        <v>2178</v>
      </c>
    </row>
    <row r="2075" spans="1:9" x14ac:dyDescent="0.3">
      <c r="A2075" s="108">
        <v>280249</v>
      </c>
      <c r="B2075" s="108" t="s">
        <v>3169</v>
      </c>
      <c r="C2075" s="108" t="s">
        <v>7412</v>
      </c>
      <c r="D2075" s="108" t="s">
        <v>3170</v>
      </c>
      <c r="E2075" s="108" t="s">
        <v>186</v>
      </c>
      <c r="F2075" s="108" t="s">
        <v>2549</v>
      </c>
      <c r="G2075" s="108" t="s">
        <v>2827</v>
      </c>
      <c r="H2075" s="108" t="s">
        <v>5448</v>
      </c>
      <c r="I2075" s="108" t="s">
        <v>3169</v>
      </c>
    </row>
    <row r="2076" spans="1:9" x14ac:dyDescent="0.3">
      <c r="A2076" s="108">
        <v>3099793</v>
      </c>
      <c r="B2076" s="108" t="s">
        <v>207</v>
      </c>
      <c r="C2076" s="108" t="s">
        <v>7413</v>
      </c>
      <c r="D2076" s="108" t="s">
        <v>1559</v>
      </c>
      <c r="E2076" s="108" t="s">
        <v>186</v>
      </c>
      <c r="F2076" s="108" t="s">
        <v>2549</v>
      </c>
      <c r="G2076" s="108" t="s">
        <v>2827</v>
      </c>
      <c r="H2076" s="108" t="s">
        <v>2549</v>
      </c>
      <c r="I2076" s="108" t="s">
        <v>207</v>
      </c>
    </row>
    <row r="2077" spans="1:9" x14ac:dyDescent="0.3">
      <c r="A2077" s="108">
        <v>3225661</v>
      </c>
      <c r="B2077" s="108" t="s">
        <v>1478</v>
      </c>
      <c r="C2077" s="108" t="s">
        <v>7414</v>
      </c>
      <c r="D2077" s="108" t="s">
        <v>1560</v>
      </c>
      <c r="E2077" s="108" t="s">
        <v>186</v>
      </c>
      <c r="F2077" s="108" t="s">
        <v>2549</v>
      </c>
      <c r="G2077" s="108" t="s">
        <v>2827</v>
      </c>
      <c r="H2077" s="108" t="s">
        <v>2549</v>
      </c>
      <c r="I2077" s="108" t="s">
        <v>1478</v>
      </c>
    </row>
    <row r="2078" spans="1:9" x14ac:dyDescent="0.3">
      <c r="A2078" s="108">
        <v>3099799</v>
      </c>
      <c r="B2078" s="108" t="s">
        <v>208</v>
      </c>
      <c r="C2078" s="108" t="s">
        <v>7415</v>
      </c>
      <c r="D2078" s="108" t="s">
        <v>5221</v>
      </c>
      <c r="E2078" s="108" t="s">
        <v>186</v>
      </c>
      <c r="F2078" s="108" t="s">
        <v>2549</v>
      </c>
      <c r="G2078" s="108" t="s">
        <v>2827</v>
      </c>
      <c r="H2078" s="108" t="s">
        <v>2549</v>
      </c>
      <c r="I2078" s="108" t="s">
        <v>208</v>
      </c>
    </row>
    <row r="2079" spans="1:9" x14ac:dyDescent="0.3">
      <c r="A2079" s="108">
        <v>3225673</v>
      </c>
      <c r="B2079" s="108" t="s">
        <v>1479</v>
      </c>
      <c r="C2079" s="108" t="s">
        <v>7416</v>
      </c>
      <c r="D2079" s="108" t="s">
        <v>1562</v>
      </c>
      <c r="E2079" s="108" t="s">
        <v>186</v>
      </c>
      <c r="F2079" s="108" t="s">
        <v>2549</v>
      </c>
      <c r="G2079" s="108" t="s">
        <v>2827</v>
      </c>
      <c r="H2079" s="108" t="s">
        <v>2549</v>
      </c>
      <c r="I2079" s="108" t="s">
        <v>1479</v>
      </c>
    </row>
    <row r="2080" spans="1:9" x14ac:dyDescent="0.3">
      <c r="A2080" s="108">
        <v>3184653</v>
      </c>
      <c r="B2080" s="108" t="s">
        <v>3784</v>
      </c>
      <c r="C2080" s="108" t="s">
        <v>3784</v>
      </c>
      <c r="D2080" s="108" t="s">
        <v>3785</v>
      </c>
      <c r="E2080" s="108"/>
      <c r="F2080" s="108"/>
      <c r="G2080" s="108"/>
      <c r="H2080" s="108"/>
      <c r="I2080" s="108"/>
    </row>
    <row r="2081" spans="1:9" x14ac:dyDescent="0.3">
      <c r="A2081" s="108" t="s">
        <v>8851</v>
      </c>
      <c r="B2081" s="108" t="s">
        <v>1367</v>
      </c>
      <c r="C2081" s="108" t="s">
        <v>2549</v>
      </c>
      <c r="D2081" s="108" t="s">
        <v>377</v>
      </c>
      <c r="E2081" s="108" t="s">
        <v>2549</v>
      </c>
      <c r="F2081" s="108" t="s">
        <v>3784</v>
      </c>
      <c r="G2081" s="108"/>
      <c r="H2081" s="108"/>
      <c r="I2081" s="108"/>
    </row>
    <row r="2082" spans="1:9" x14ac:dyDescent="0.3">
      <c r="A2082" s="108">
        <v>3906573</v>
      </c>
      <c r="B2082" s="108" t="s">
        <v>3811</v>
      </c>
      <c r="C2082" s="108" t="s">
        <v>3811</v>
      </c>
      <c r="D2082" s="108" t="s">
        <v>8852</v>
      </c>
      <c r="E2082" s="108"/>
      <c r="F2082" s="108"/>
      <c r="G2082" s="108"/>
      <c r="H2082" s="108"/>
      <c r="I2082" s="108"/>
    </row>
    <row r="2083" spans="1:9" x14ac:dyDescent="0.3">
      <c r="A2083" s="108" t="s">
        <v>8853</v>
      </c>
      <c r="B2083" s="108" t="s">
        <v>1367</v>
      </c>
      <c r="C2083" s="108" t="s">
        <v>2549</v>
      </c>
      <c r="D2083" s="108" t="s">
        <v>377</v>
      </c>
      <c r="E2083" s="108" t="s">
        <v>2549</v>
      </c>
      <c r="F2083" s="108" t="s">
        <v>3811</v>
      </c>
      <c r="G2083" s="108"/>
      <c r="H2083" s="108"/>
      <c r="I2083" s="108"/>
    </row>
    <row r="2084" spans="1:9" x14ac:dyDescent="0.3">
      <c r="A2084" s="108">
        <v>3184658</v>
      </c>
      <c r="B2084" s="108" t="s">
        <v>3787</v>
      </c>
      <c r="C2084" s="108" t="s">
        <v>3787</v>
      </c>
      <c r="D2084" s="108" t="s">
        <v>3788</v>
      </c>
      <c r="E2084" s="108"/>
      <c r="F2084" s="108"/>
      <c r="G2084" s="108"/>
      <c r="H2084" s="108"/>
      <c r="I2084" s="108"/>
    </row>
    <row r="2085" spans="1:9" x14ac:dyDescent="0.3">
      <c r="A2085" s="108" t="s">
        <v>8854</v>
      </c>
      <c r="B2085" s="108" t="s">
        <v>1367</v>
      </c>
      <c r="C2085" s="108" t="s">
        <v>2549</v>
      </c>
      <c r="D2085" s="108" t="s">
        <v>377</v>
      </c>
      <c r="E2085" s="108" t="s">
        <v>2549</v>
      </c>
      <c r="F2085" s="108" t="s">
        <v>3787</v>
      </c>
      <c r="G2085" s="108"/>
      <c r="H2085" s="108"/>
      <c r="I2085" s="108"/>
    </row>
    <row r="2086" spans="1:9" x14ac:dyDescent="0.3">
      <c r="A2086" s="108">
        <v>3184665</v>
      </c>
      <c r="B2086" s="108" t="s">
        <v>3790</v>
      </c>
      <c r="C2086" s="108" t="s">
        <v>3790</v>
      </c>
      <c r="D2086" s="108" t="s">
        <v>3791</v>
      </c>
      <c r="E2086" s="108"/>
      <c r="F2086" s="108"/>
      <c r="G2086" s="108"/>
      <c r="H2086" s="108"/>
      <c r="I2086" s="108"/>
    </row>
    <row r="2087" spans="1:9" x14ac:dyDescent="0.3">
      <c r="A2087" s="108" t="s">
        <v>8855</v>
      </c>
      <c r="B2087" s="108" t="s">
        <v>1367</v>
      </c>
      <c r="C2087" s="108" t="s">
        <v>2549</v>
      </c>
      <c r="D2087" s="108" t="s">
        <v>377</v>
      </c>
      <c r="E2087" s="108" t="s">
        <v>2549</v>
      </c>
      <c r="F2087" s="108" t="s">
        <v>3790</v>
      </c>
      <c r="G2087" s="108"/>
      <c r="H2087" s="108"/>
      <c r="I2087" s="108"/>
    </row>
    <row r="2088" spans="1:9" x14ac:dyDescent="0.3">
      <c r="A2088" s="108">
        <v>3184770</v>
      </c>
      <c r="B2088" s="108" t="s">
        <v>3793</v>
      </c>
      <c r="C2088" s="108" t="s">
        <v>3793</v>
      </c>
      <c r="D2088" s="108" t="s">
        <v>3794</v>
      </c>
      <c r="E2088" s="108"/>
      <c r="F2088" s="108"/>
      <c r="G2088" s="108"/>
      <c r="H2088" s="108"/>
      <c r="I2088" s="108"/>
    </row>
    <row r="2089" spans="1:9" x14ac:dyDescent="0.3">
      <c r="A2089" s="108" t="s">
        <v>8856</v>
      </c>
      <c r="B2089" s="108" t="s">
        <v>1367</v>
      </c>
      <c r="C2089" s="108" t="s">
        <v>2549</v>
      </c>
      <c r="D2089" s="108" t="s">
        <v>377</v>
      </c>
      <c r="E2089" s="108" t="s">
        <v>2549</v>
      </c>
      <c r="F2089" s="108" t="s">
        <v>3793</v>
      </c>
      <c r="G2089" s="108"/>
      <c r="H2089" s="108"/>
      <c r="I2089" s="108"/>
    </row>
    <row r="2090" spans="1:9" x14ac:dyDescent="0.3">
      <c r="A2090" s="108">
        <v>3184716</v>
      </c>
      <c r="B2090" s="108" t="s">
        <v>3796</v>
      </c>
      <c r="C2090" s="108" t="s">
        <v>3796</v>
      </c>
      <c r="D2090" s="108" t="s">
        <v>3797</v>
      </c>
      <c r="E2090" s="108"/>
      <c r="F2090" s="108"/>
      <c r="G2090" s="108"/>
      <c r="H2090" s="108"/>
      <c r="I2090" s="108"/>
    </row>
    <row r="2091" spans="1:9" x14ac:dyDescent="0.3">
      <c r="A2091" s="108" t="s">
        <v>8857</v>
      </c>
      <c r="B2091" s="108" t="s">
        <v>1367</v>
      </c>
      <c r="C2091" s="108" t="s">
        <v>2549</v>
      </c>
      <c r="D2091" s="108" t="s">
        <v>377</v>
      </c>
      <c r="E2091" s="108" t="s">
        <v>2549</v>
      </c>
      <c r="F2091" s="108" t="s">
        <v>3796</v>
      </c>
      <c r="G2091" s="108"/>
      <c r="H2091" s="108"/>
      <c r="I2091" s="108"/>
    </row>
    <row r="2092" spans="1:9" x14ac:dyDescent="0.3">
      <c r="A2092" s="108">
        <v>3184743</v>
      </c>
      <c r="B2092" s="108" t="s">
        <v>3799</v>
      </c>
      <c r="C2092" s="108" t="s">
        <v>3799</v>
      </c>
      <c r="D2092" s="108" t="s">
        <v>3800</v>
      </c>
      <c r="E2092" s="108"/>
      <c r="F2092" s="108"/>
      <c r="G2092" s="108"/>
      <c r="H2092" s="108"/>
      <c r="I2092" s="108"/>
    </row>
    <row r="2093" spans="1:9" x14ac:dyDescent="0.3">
      <c r="A2093" s="108"/>
      <c r="B2093" s="108" t="s">
        <v>1367</v>
      </c>
      <c r="C2093" s="108" t="s">
        <v>2549</v>
      </c>
      <c r="D2093" s="108" t="s">
        <v>377</v>
      </c>
      <c r="E2093" s="108" t="s">
        <v>2549</v>
      </c>
      <c r="F2093" s="108" t="s">
        <v>3799</v>
      </c>
      <c r="G2093" s="108"/>
      <c r="H2093" s="108"/>
      <c r="I2093" s="108"/>
    </row>
    <row r="2094" spans="1:9" x14ac:dyDescent="0.3">
      <c r="A2094" s="108">
        <v>3337267</v>
      </c>
      <c r="B2094" s="108" t="s">
        <v>3802</v>
      </c>
      <c r="C2094" s="108" t="s">
        <v>3802</v>
      </c>
      <c r="D2094" s="108" t="s">
        <v>3803</v>
      </c>
      <c r="E2094" s="108"/>
      <c r="F2094" s="108"/>
      <c r="G2094" s="108"/>
      <c r="H2094" s="108"/>
      <c r="I2094" s="108"/>
    </row>
    <row r="2095" spans="1:9" x14ac:dyDescent="0.3">
      <c r="A2095" s="108"/>
      <c r="B2095" s="108" t="s">
        <v>1367</v>
      </c>
      <c r="C2095" s="108" t="s">
        <v>2549</v>
      </c>
      <c r="D2095" s="108" t="s">
        <v>377</v>
      </c>
      <c r="E2095" s="108" t="s">
        <v>2549</v>
      </c>
      <c r="F2095" s="108" t="s">
        <v>3802</v>
      </c>
      <c r="G2095" s="108"/>
      <c r="H2095" s="108"/>
      <c r="I2095" s="108"/>
    </row>
    <row r="2096" spans="1:9" x14ac:dyDescent="0.3">
      <c r="A2096" s="108">
        <v>3184738</v>
      </c>
      <c r="B2096" s="108" t="s">
        <v>3805</v>
      </c>
      <c r="C2096" s="108" t="s">
        <v>3805</v>
      </c>
      <c r="D2096" s="108" t="s">
        <v>3806</v>
      </c>
      <c r="E2096" s="108" t="s">
        <v>1367</v>
      </c>
      <c r="F2096" s="108" t="s">
        <v>2549</v>
      </c>
      <c r="G2096" s="108" t="s">
        <v>377</v>
      </c>
      <c r="H2096" s="108" t="s">
        <v>2549</v>
      </c>
      <c r="I2096" s="108" t="s">
        <v>3805</v>
      </c>
    </row>
    <row r="2097" spans="1:9" x14ac:dyDescent="0.3">
      <c r="A2097" s="108">
        <v>3184722</v>
      </c>
      <c r="B2097" s="108" t="s">
        <v>3808</v>
      </c>
      <c r="C2097" s="108" t="s">
        <v>3808</v>
      </c>
      <c r="D2097" s="108" t="s">
        <v>8858</v>
      </c>
      <c r="E2097" s="108"/>
      <c r="F2097" s="108"/>
      <c r="G2097" s="108"/>
      <c r="H2097" s="108"/>
      <c r="I2097" s="108"/>
    </row>
    <row r="2098" spans="1:9" x14ac:dyDescent="0.3">
      <c r="A2098" s="108" t="s">
        <v>8859</v>
      </c>
      <c r="B2098" s="108" t="s">
        <v>1367</v>
      </c>
      <c r="C2098" s="108" t="s">
        <v>2549</v>
      </c>
      <c r="D2098" s="108" t="s">
        <v>377</v>
      </c>
      <c r="E2098" s="108" t="s">
        <v>2549</v>
      </c>
      <c r="F2098" s="108" t="s">
        <v>3808</v>
      </c>
      <c r="G2098" s="108"/>
      <c r="H2098" s="108"/>
      <c r="I2098" s="108"/>
    </row>
    <row r="2099" spans="1:9" x14ac:dyDescent="0.3">
      <c r="A2099" s="108">
        <v>3100128</v>
      </c>
      <c r="B2099" s="108" t="s">
        <v>219</v>
      </c>
      <c r="C2099" s="108" t="s">
        <v>7417</v>
      </c>
      <c r="D2099" s="108" t="s">
        <v>1588</v>
      </c>
      <c r="E2099" s="108" t="s">
        <v>186</v>
      </c>
      <c r="F2099" s="108" t="s">
        <v>2549</v>
      </c>
      <c r="G2099" s="108" t="s">
        <v>2827</v>
      </c>
      <c r="H2099" s="108" t="s">
        <v>2549</v>
      </c>
      <c r="I2099" s="108" t="s">
        <v>219</v>
      </c>
    </row>
    <row r="2100" spans="1:9" x14ac:dyDescent="0.3">
      <c r="A2100" s="108">
        <v>3225815</v>
      </c>
      <c r="B2100" s="108" t="s">
        <v>1493</v>
      </c>
      <c r="C2100" s="108" t="s">
        <v>7418</v>
      </c>
      <c r="D2100" s="108" t="s">
        <v>1589</v>
      </c>
      <c r="E2100" s="108" t="s">
        <v>186</v>
      </c>
      <c r="F2100" s="108" t="s">
        <v>2549</v>
      </c>
      <c r="G2100" s="108" t="s">
        <v>2827</v>
      </c>
      <c r="H2100" s="108" t="s">
        <v>2549</v>
      </c>
      <c r="I2100" s="108" t="s">
        <v>1493</v>
      </c>
    </row>
    <row r="2101" spans="1:9" x14ac:dyDescent="0.3">
      <c r="A2101" s="108">
        <v>3100134</v>
      </c>
      <c r="B2101" s="108" t="s">
        <v>220</v>
      </c>
      <c r="C2101" s="108" t="s">
        <v>7419</v>
      </c>
      <c r="D2101" s="108" t="s">
        <v>1590</v>
      </c>
      <c r="E2101" s="108" t="s">
        <v>186</v>
      </c>
      <c r="F2101" s="108" t="s">
        <v>2549</v>
      </c>
      <c r="G2101" s="108" t="s">
        <v>2827</v>
      </c>
      <c r="H2101" s="108" t="s">
        <v>2549</v>
      </c>
      <c r="I2101" s="108" t="s">
        <v>220</v>
      </c>
    </row>
    <row r="2102" spans="1:9" x14ac:dyDescent="0.3">
      <c r="A2102" s="108">
        <v>3225820</v>
      </c>
      <c r="B2102" s="108" t="s">
        <v>1494</v>
      </c>
      <c r="C2102" s="108" t="s">
        <v>7420</v>
      </c>
      <c r="D2102" s="108" t="s">
        <v>1591</v>
      </c>
      <c r="E2102" s="108" t="s">
        <v>186</v>
      </c>
      <c r="F2102" s="108" t="s">
        <v>2549</v>
      </c>
      <c r="G2102" s="108" t="s">
        <v>2827</v>
      </c>
      <c r="H2102" s="108" t="s">
        <v>2549</v>
      </c>
      <c r="I2102" s="108" t="s">
        <v>1494</v>
      </c>
    </row>
    <row r="2103" spans="1:9" x14ac:dyDescent="0.3">
      <c r="A2103" s="108">
        <v>5580</v>
      </c>
      <c r="B2103" s="108" t="s">
        <v>5222</v>
      </c>
      <c r="C2103" s="108" t="s">
        <v>5222</v>
      </c>
      <c r="D2103" s="108" t="s">
        <v>7421</v>
      </c>
      <c r="E2103" s="108" t="s">
        <v>186</v>
      </c>
      <c r="F2103" s="108" t="s">
        <v>2549</v>
      </c>
      <c r="G2103" s="108" t="s">
        <v>377</v>
      </c>
      <c r="H2103" s="108" t="s">
        <v>2549</v>
      </c>
      <c r="I2103" s="108" t="s">
        <v>7422</v>
      </c>
    </row>
    <row r="2104" spans="1:9" x14ac:dyDescent="0.3">
      <c r="A2104" s="108">
        <v>5583</v>
      </c>
      <c r="B2104" s="108" t="s">
        <v>5223</v>
      </c>
      <c r="C2104" s="108" t="s">
        <v>5223</v>
      </c>
      <c r="D2104" s="108" t="s">
        <v>7423</v>
      </c>
      <c r="E2104" s="108" t="s">
        <v>186</v>
      </c>
      <c r="F2104" s="108" t="s">
        <v>2549</v>
      </c>
      <c r="G2104" s="108" t="s">
        <v>377</v>
      </c>
      <c r="H2104" s="108" t="s">
        <v>2549</v>
      </c>
      <c r="I2104" s="108" t="s">
        <v>7424</v>
      </c>
    </row>
    <row r="2105" spans="1:9" x14ac:dyDescent="0.3">
      <c r="A2105" s="108">
        <v>145479</v>
      </c>
      <c r="B2105" s="108" t="s">
        <v>5224</v>
      </c>
      <c r="C2105" s="108" t="s">
        <v>5224</v>
      </c>
      <c r="D2105" s="108" t="s">
        <v>7425</v>
      </c>
      <c r="E2105" s="108" t="s">
        <v>186</v>
      </c>
      <c r="F2105" s="108" t="s">
        <v>2549</v>
      </c>
      <c r="G2105" s="108" t="s">
        <v>377</v>
      </c>
      <c r="H2105" s="108" t="s">
        <v>2549</v>
      </c>
      <c r="I2105" s="108" t="s">
        <v>5224</v>
      </c>
    </row>
    <row r="2106" spans="1:9" x14ac:dyDescent="0.3">
      <c r="A2106" s="108">
        <v>145483</v>
      </c>
      <c r="B2106" s="108" t="s">
        <v>5225</v>
      </c>
      <c r="C2106" s="108" t="s">
        <v>5225</v>
      </c>
      <c r="D2106" s="108" t="s">
        <v>7426</v>
      </c>
      <c r="E2106" s="108" t="s">
        <v>186</v>
      </c>
      <c r="F2106" s="108" t="s">
        <v>2549</v>
      </c>
      <c r="G2106" s="108" t="s">
        <v>377</v>
      </c>
      <c r="H2106" s="108" t="s">
        <v>2549</v>
      </c>
      <c r="I2106" s="108" t="s">
        <v>5225</v>
      </c>
    </row>
    <row r="2107" spans="1:9" x14ac:dyDescent="0.3">
      <c r="A2107" s="108">
        <v>145487</v>
      </c>
      <c r="B2107" s="108" t="s">
        <v>5226</v>
      </c>
      <c r="C2107" s="108" t="s">
        <v>5226</v>
      </c>
      <c r="D2107" s="108" t="s">
        <v>7427</v>
      </c>
      <c r="E2107" s="108" t="s">
        <v>186</v>
      </c>
      <c r="F2107" s="108" t="s">
        <v>2549</v>
      </c>
      <c r="G2107" s="108" t="s">
        <v>377</v>
      </c>
      <c r="H2107" s="108" t="s">
        <v>2549</v>
      </c>
      <c r="I2107" s="108" t="s">
        <v>5226</v>
      </c>
    </row>
    <row r="2108" spans="1:9" x14ac:dyDescent="0.3">
      <c r="A2108" s="108">
        <v>145491</v>
      </c>
      <c r="B2108" s="108" t="s">
        <v>5227</v>
      </c>
      <c r="C2108" s="108" t="s">
        <v>5227</v>
      </c>
      <c r="D2108" s="108" t="s">
        <v>7428</v>
      </c>
      <c r="E2108" s="108" t="s">
        <v>186</v>
      </c>
      <c r="F2108" s="108" t="s">
        <v>2549</v>
      </c>
      <c r="G2108" s="108" t="s">
        <v>377</v>
      </c>
      <c r="H2108" s="108" t="s">
        <v>2549</v>
      </c>
      <c r="I2108" s="108" t="s">
        <v>5227</v>
      </c>
    </row>
    <row r="2109" spans="1:9" x14ac:dyDescent="0.3">
      <c r="A2109" s="108">
        <v>7344119</v>
      </c>
      <c r="B2109" s="108" t="s">
        <v>8085</v>
      </c>
      <c r="C2109" s="108" t="s">
        <v>8460</v>
      </c>
      <c r="D2109" s="108" t="s">
        <v>8025</v>
      </c>
      <c r="E2109" s="108" t="s">
        <v>186</v>
      </c>
      <c r="F2109" s="108" t="s">
        <v>2549</v>
      </c>
      <c r="G2109" s="108" t="s">
        <v>2827</v>
      </c>
      <c r="H2109" s="108" t="s">
        <v>2549</v>
      </c>
      <c r="I2109" s="108" t="s">
        <v>8085</v>
      </c>
    </row>
    <row r="2110" spans="1:9" x14ac:dyDescent="0.3">
      <c r="A2110" s="108">
        <v>7344128</v>
      </c>
      <c r="B2110" s="108" t="s">
        <v>8096</v>
      </c>
      <c r="C2110" s="108" t="s">
        <v>8461</v>
      </c>
      <c r="D2110" s="108" t="s">
        <v>8027</v>
      </c>
      <c r="E2110" s="108" t="s">
        <v>186</v>
      </c>
      <c r="F2110" s="108" t="s">
        <v>2549</v>
      </c>
      <c r="G2110" s="108" t="s">
        <v>2827</v>
      </c>
      <c r="H2110" s="108" t="s">
        <v>2549</v>
      </c>
      <c r="I2110" s="108" t="s">
        <v>8096</v>
      </c>
    </row>
    <row r="2111" spans="1:9" x14ac:dyDescent="0.3">
      <c r="A2111" s="108">
        <v>7344135</v>
      </c>
      <c r="B2111" s="108" t="s">
        <v>8018</v>
      </c>
      <c r="C2111" s="108" t="s">
        <v>8462</v>
      </c>
      <c r="D2111" s="108" t="s">
        <v>8029</v>
      </c>
      <c r="E2111" s="108" t="s">
        <v>186</v>
      </c>
      <c r="F2111" s="108" t="s">
        <v>2549</v>
      </c>
      <c r="G2111" s="108" t="s">
        <v>2827</v>
      </c>
      <c r="H2111" s="108" t="s">
        <v>2549</v>
      </c>
      <c r="I2111" s="108" t="s">
        <v>8018</v>
      </c>
    </row>
    <row r="2112" spans="1:9" x14ac:dyDescent="0.3">
      <c r="A2112" s="108">
        <v>7344140</v>
      </c>
      <c r="B2112" s="108" t="s">
        <v>8019</v>
      </c>
      <c r="C2112" s="108" t="s">
        <v>8463</v>
      </c>
      <c r="D2112" s="108" t="s">
        <v>8031</v>
      </c>
      <c r="E2112" s="108" t="s">
        <v>186</v>
      </c>
      <c r="F2112" s="108" t="s">
        <v>2549</v>
      </c>
      <c r="G2112" s="108" t="s">
        <v>2827</v>
      </c>
      <c r="H2112" s="108" t="s">
        <v>2549</v>
      </c>
      <c r="I2112" s="108" t="s">
        <v>8019</v>
      </c>
    </row>
    <row r="2113" spans="1:9" x14ac:dyDescent="0.3">
      <c r="A2113" s="108">
        <v>7344146</v>
      </c>
      <c r="B2113" s="108" t="s">
        <v>8020</v>
      </c>
      <c r="C2113" s="108" t="s">
        <v>8464</v>
      </c>
      <c r="D2113" s="108" t="s">
        <v>8033</v>
      </c>
      <c r="E2113" s="108" t="s">
        <v>186</v>
      </c>
      <c r="F2113" s="108" t="s">
        <v>2549</v>
      </c>
      <c r="G2113" s="108" t="s">
        <v>2827</v>
      </c>
      <c r="H2113" s="108" t="s">
        <v>2549</v>
      </c>
      <c r="I2113" s="108" t="s">
        <v>8020</v>
      </c>
    </row>
    <row r="2114" spans="1:9" x14ac:dyDescent="0.3">
      <c r="A2114" s="108">
        <v>7344153</v>
      </c>
      <c r="B2114" s="108" t="s">
        <v>8022</v>
      </c>
      <c r="C2114" s="108" t="s">
        <v>8465</v>
      </c>
      <c r="D2114" s="108" t="s">
        <v>8035</v>
      </c>
      <c r="E2114" s="108" t="s">
        <v>186</v>
      </c>
      <c r="F2114" s="108" t="s">
        <v>2549</v>
      </c>
      <c r="G2114" s="108" t="s">
        <v>2827</v>
      </c>
      <c r="H2114" s="108" t="s">
        <v>2549</v>
      </c>
      <c r="I2114" s="108" t="s">
        <v>8022</v>
      </c>
    </row>
    <row r="2115" spans="1:9" x14ac:dyDescent="0.3">
      <c r="A2115" s="108">
        <v>7345040</v>
      </c>
      <c r="B2115" s="108" t="s">
        <v>8077</v>
      </c>
      <c r="C2115" s="108" t="s">
        <v>8077</v>
      </c>
      <c r="D2115" s="108" t="s">
        <v>8037</v>
      </c>
      <c r="E2115" s="108" t="s">
        <v>186</v>
      </c>
      <c r="F2115" s="108" t="s">
        <v>2549</v>
      </c>
      <c r="G2115" s="108" t="s">
        <v>2827</v>
      </c>
      <c r="H2115" s="108" t="s">
        <v>2549</v>
      </c>
      <c r="I2115" s="108" t="s">
        <v>8077</v>
      </c>
    </row>
    <row r="2116" spans="1:9" x14ac:dyDescent="0.3">
      <c r="A2116" s="108">
        <v>7345062</v>
      </c>
      <c r="B2116" s="108" t="s">
        <v>8078</v>
      </c>
      <c r="C2116" s="108" t="s">
        <v>8078</v>
      </c>
      <c r="D2116" s="108" t="s">
        <v>8039</v>
      </c>
      <c r="E2116" s="108" t="s">
        <v>186</v>
      </c>
      <c r="F2116" s="108" t="s">
        <v>2549</v>
      </c>
      <c r="G2116" s="108" t="s">
        <v>2827</v>
      </c>
      <c r="H2116" s="108" t="s">
        <v>2549</v>
      </c>
      <c r="I2116" s="108" t="s">
        <v>8078</v>
      </c>
    </row>
    <row r="2117" spans="1:9" x14ac:dyDescent="0.3">
      <c r="A2117" s="108">
        <v>7345074</v>
      </c>
      <c r="B2117" s="108" t="s">
        <v>8079</v>
      </c>
      <c r="C2117" s="108" t="s">
        <v>8079</v>
      </c>
      <c r="D2117" s="108" t="s">
        <v>8041</v>
      </c>
      <c r="E2117" s="108" t="s">
        <v>186</v>
      </c>
      <c r="F2117" s="108" t="s">
        <v>2549</v>
      </c>
      <c r="G2117" s="108" t="s">
        <v>2827</v>
      </c>
      <c r="H2117" s="108" t="s">
        <v>2549</v>
      </c>
      <c r="I2117" s="108" t="s">
        <v>8079</v>
      </c>
    </row>
    <row r="2118" spans="1:9" x14ac:dyDescent="0.3">
      <c r="A2118" s="108">
        <v>7345090</v>
      </c>
      <c r="B2118" s="108" t="s">
        <v>8080</v>
      </c>
      <c r="C2118" s="108" t="s">
        <v>8080</v>
      </c>
      <c r="D2118" s="108" t="s">
        <v>8043</v>
      </c>
      <c r="E2118" s="108" t="s">
        <v>186</v>
      </c>
      <c r="F2118" s="108" t="s">
        <v>2549</v>
      </c>
      <c r="G2118" s="108" t="s">
        <v>2827</v>
      </c>
      <c r="H2118" s="108" t="s">
        <v>2549</v>
      </c>
      <c r="I2118" s="108" t="s">
        <v>8080</v>
      </c>
    </row>
    <row r="2119" spans="1:9" x14ac:dyDescent="0.3">
      <c r="A2119" s="108">
        <v>7345098</v>
      </c>
      <c r="B2119" s="108" t="s">
        <v>8081</v>
      </c>
      <c r="C2119" s="108" t="s">
        <v>8081</v>
      </c>
      <c r="D2119" s="108" t="s">
        <v>8045</v>
      </c>
      <c r="E2119" s="108" t="s">
        <v>186</v>
      </c>
      <c r="F2119" s="108" t="s">
        <v>2549</v>
      </c>
      <c r="G2119" s="108" t="s">
        <v>2827</v>
      </c>
      <c r="H2119" s="108" t="s">
        <v>2549</v>
      </c>
      <c r="I2119" s="108" t="s">
        <v>8081</v>
      </c>
    </row>
    <row r="2120" spans="1:9" x14ac:dyDescent="0.3">
      <c r="A2120" s="108">
        <v>7345109</v>
      </c>
      <c r="B2120" s="108" t="s">
        <v>8082</v>
      </c>
      <c r="C2120" s="108" t="s">
        <v>8466</v>
      </c>
      <c r="D2120" s="108" t="s">
        <v>8047</v>
      </c>
      <c r="E2120" s="108" t="s">
        <v>186</v>
      </c>
      <c r="F2120" s="108" t="s">
        <v>2549</v>
      </c>
      <c r="G2120" s="108" t="s">
        <v>2827</v>
      </c>
      <c r="H2120" s="108" t="s">
        <v>2549</v>
      </c>
      <c r="I2120" s="108" t="s">
        <v>8082</v>
      </c>
    </row>
    <row r="2121" spans="1:9" x14ac:dyDescent="0.3">
      <c r="A2121" s="108">
        <v>4202</v>
      </c>
      <c r="B2121" s="108" t="s">
        <v>5228</v>
      </c>
      <c r="C2121" s="108" t="s">
        <v>5228</v>
      </c>
      <c r="D2121" s="108" t="s">
        <v>166</v>
      </c>
      <c r="E2121" s="108" t="s">
        <v>186</v>
      </c>
      <c r="F2121" s="108" t="s">
        <v>2549</v>
      </c>
      <c r="G2121" s="108" t="s">
        <v>377</v>
      </c>
      <c r="H2121" s="108" t="s">
        <v>2549</v>
      </c>
      <c r="I2121" s="108" t="s">
        <v>5228</v>
      </c>
    </row>
    <row r="2122" spans="1:9" x14ac:dyDescent="0.3">
      <c r="A2122" s="108">
        <v>1511917</v>
      </c>
      <c r="B2122" s="108" t="s">
        <v>150</v>
      </c>
      <c r="C2122" s="108" t="s">
        <v>150</v>
      </c>
      <c r="D2122" s="108" t="s">
        <v>7429</v>
      </c>
      <c r="E2122" s="108" t="s">
        <v>1367</v>
      </c>
      <c r="F2122" s="108" t="s">
        <v>2549</v>
      </c>
      <c r="G2122" s="108" t="s">
        <v>377</v>
      </c>
      <c r="H2122" s="108" t="s">
        <v>2549</v>
      </c>
      <c r="I2122" s="108" t="s">
        <v>150</v>
      </c>
    </row>
    <row r="2123" spans="1:9" x14ac:dyDescent="0.3">
      <c r="A2123" s="108">
        <v>1511945</v>
      </c>
      <c r="B2123" s="108" t="s">
        <v>2257</v>
      </c>
      <c r="C2123" s="108" t="s">
        <v>2257</v>
      </c>
      <c r="D2123" s="108" t="s">
        <v>7430</v>
      </c>
      <c r="E2123" s="108"/>
      <c r="F2123" s="108"/>
      <c r="G2123" s="108"/>
      <c r="H2123" s="108"/>
      <c r="I2123" s="108"/>
    </row>
    <row r="2124" spans="1:9" x14ac:dyDescent="0.3">
      <c r="A2124" s="108"/>
      <c r="B2124" s="108" t="s">
        <v>1367</v>
      </c>
      <c r="C2124" s="108" t="s">
        <v>2549</v>
      </c>
      <c r="D2124" s="108" t="s">
        <v>377</v>
      </c>
      <c r="E2124" s="108" t="s">
        <v>2549</v>
      </c>
      <c r="F2124" s="108" t="s">
        <v>2257</v>
      </c>
      <c r="G2124" s="108"/>
      <c r="H2124" s="108"/>
      <c r="I2124" s="108"/>
    </row>
    <row r="2125" spans="1:9" x14ac:dyDescent="0.3">
      <c r="A2125" s="108">
        <v>1713</v>
      </c>
      <c r="B2125" s="108" t="s">
        <v>228</v>
      </c>
      <c r="C2125" s="108" t="s">
        <v>166</v>
      </c>
      <c r="D2125" s="108" t="s">
        <v>7431</v>
      </c>
      <c r="E2125" s="108" t="s">
        <v>186</v>
      </c>
      <c r="F2125" s="108" t="s">
        <v>2549</v>
      </c>
      <c r="G2125" s="108" t="s">
        <v>377</v>
      </c>
      <c r="H2125" s="108" t="s">
        <v>414</v>
      </c>
      <c r="I2125" s="108" t="s">
        <v>228</v>
      </c>
    </row>
    <row r="2126" spans="1:9" x14ac:dyDescent="0.3">
      <c r="A2126" s="108">
        <v>1512465</v>
      </c>
      <c r="B2126" s="108" t="s">
        <v>5229</v>
      </c>
      <c r="C2126" s="108" t="s">
        <v>7432</v>
      </c>
      <c r="D2126" s="108" t="s">
        <v>7433</v>
      </c>
      <c r="E2126" s="108" t="s">
        <v>186</v>
      </c>
      <c r="F2126" s="108" t="s">
        <v>2549</v>
      </c>
      <c r="G2126" s="108" t="s">
        <v>377</v>
      </c>
      <c r="H2126" s="108" t="s">
        <v>414</v>
      </c>
      <c r="I2126" s="108" t="s">
        <v>5229</v>
      </c>
    </row>
    <row r="2127" spans="1:9" x14ac:dyDescent="0.3">
      <c r="A2127" s="108">
        <v>1710</v>
      </c>
      <c r="B2127" s="108" t="s">
        <v>5230</v>
      </c>
      <c r="C2127" s="108" t="s">
        <v>5230</v>
      </c>
      <c r="D2127" s="108" t="s">
        <v>7434</v>
      </c>
      <c r="E2127" s="108" t="s">
        <v>186</v>
      </c>
      <c r="F2127" s="108" t="s">
        <v>2549</v>
      </c>
      <c r="G2127" s="108" t="s">
        <v>377</v>
      </c>
      <c r="H2127" s="108" t="s">
        <v>414</v>
      </c>
      <c r="I2127" s="108" t="s">
        <v>5230</v>
      </c>
    </row>
    <row r="2128" spans="1:9" x14ac:dyDescent="0.3">
      <c r="A2128" s="108">
        <v>26704</v>
      </c>
      <c r="B2128" s="108" t="s">
        <v>2244</v>
      </c>
      <c r="C2128" s="108" t="s">
        <v>7435</v>
      </c>
      <c r="D2128" s="108" t="s">
        <v>7436</v>
      </c>
      <c r="E2128" s="108" t="s">
        <v>186</v>
      </c>
      <c r="F2128" s="108" t="s">
        <v>2549</v>
      </c>
      <c r="G2128" s="108" t="s">
        <v>377</v>
      </c>
      <c r="H2128" s="108" t="s">
        <v>414</v>
      </c>
      <c r="I2128" s="108" t="s">
        <v>2244</v>
      </c>
    </row>
    <row r="2129" spans="1:9" x14ac:dyDescent="0.3">
      <c r="A2129" s="108">
        <v>26709</v>
      </c>
      <c r="B2129" s="108" t="s">
        <v>5231</v>
      </c>
      <c r="C2129" s="108" t="s">
        <v>2549</v>
      </c>
      <c r="D2129" s="108" t="s">
        <v>7437</v>
      </c>
      <c r="E2129" s="108" t="s">
        <v>1367</v>
      </c>
      <c r="F2129" s="108" t="s">
        <v>2549</v>
      </c>
      <c r="G2129" s="108" t="s">
        <v>377</v>
      </c>
      <c r="H2129" s="108" t="s">
        <v>414</v>
      </c>
      <c r="I2129" s="108" t="s">
        <v>5231</v>
      </c>
    </row>
    <row r="2130" spans="1:9" x14ac:dyDescent="0.3">
      <c r="A2130" s="108">
        <v>26700</v>
      </c>
      <c r="B2130" s="108" t="s">
        <v>2243</v>
      </c>
      <c r="C2130" s="108" t="s">
        <v>7438</v>
      </c>
      <c r="D2130" s="108" t="s">
        <v>7439</v>
      </c>
      <c r="E2130" s="108" t="s">
        <v>186</v>
      </c>
      <c r="F2130" s="108" t="s">
        <v>2549</v>
      </c>
      <c r="G2130" s="108" t="s">
        <v>377</v>
      </c>
      <c r="H2130" s="108" t="s">
        <v>414</v>
      </c>
      <c r="I2130" s="108" t="s">
        <v>2243</v>
      </c>
    </row>
    <row r="2131" spans="1:9" x14ac:dyDescent="0.3">
      <c r="A2131" s="108">
        <v>4143</v>
      </c>
      <c r="B2131" s="108" t="s">
        <v>2215</v>
      </c>
      <c r="C2131" s="108" t="s">
        <v>3444</v>
      </c>
      <c r="D2131" s="108" t="s">
        <v>3444</v>
      </c>
      <c r="E2131" s="108" t="s">
        <v>186</v>
      </c>
      <c r="F2131" s="108" t="s">
        <v>2549</v>
      </c>
      <c r="G2131" s="108" t="s">
        <v>2827</v>
      </c>
      <c r="H2131" s="108" t="s">
        <v>414</v>
      </c>
      <c r="I2131" s="108" t="s">
        <v>2215</v>
      </c>
    </row>
    <row r="2132" spans="1:9" x14ac:dyDescent="0.3">
      <c r="A2132" s="108">
        <v>1624</v>
      </c>
      <c r="B2132" s="108" t="s">
        <v>163</v>
      </c>
      <c r="C2132" s="108" t="s">
        <v>166</v>
      </c>
      <c r="D2132" s="108" t="s">
        <v>166</v>
      </c>
      <c r="E2132" s="108" t="s">
        <v>186</v>
      </c>
      <c r="F2132" s="108" t="s">
        <v>2549</v>
      </c>
      <c r="G2132" s="108" t="s">
        <v>377</v>
      </c>
      <c r="H2132" s="108" t="s">
        <v>414</v>
      </c>
      <c r="I2132" s="108" t="s">
        <v>163</v>
      </c>
    </row>
    <row r="2133" spans="1:9" x14ac:dyDescent="0.3">
      <c r="A2133" s="108">
        <v>4055</v>
      </c>
      <c r="B2133" s="108" t="s">
        <v>5232</v>
      </c>
      <c r="C2133" s="108" t="s">
        <v>5232</v>
      </c>
      <c r="D2133" s="108" t="s">
        <v>7440</v>
      </c>
      <c r="E2133" s="108" t="s">
        <v>186</v>
      </c>
      <c r="F2133" s="108" t="s">
        <v>2549</v>
      </c>
      <c r="G2133" s="108" t="s">
        <v>377</v>
      </c>
      <c r="H2133" s="108" t="s">
        <v>2549</v>
      </c>
      <c r="I2133" s="108" t="s">
        <v>7441</v>
      </c>
    </row>
    <row r="2134" spans="1:9" x14ac:dyDescent="0.3">
      <c r="A2134" s="108">
        <v>2576269</v>
      </c>
      <c r="B2134" s="108" t="s">
        <v>3518</v>
      </c>
      <c r="C2134" s="108" t="s">
        <v>3519</v>
      </c>
      <c r="D2134" s="108" t="s">
        <v>3519</v>
      </c>
      <c r="E2134" s="108" t="s">
        <v>1367</v>
      </c>
      <c r="F2134" s="108" t="s">
        <v>2549</v>
      </c>
      <c r="G2134" s="108" t="s">
        <v>377</v>
      </c>
      <c r="H2134" s="108" t="s">
        <v>2549</v>
      </c>
      <c r="I2134" s="108" t="s">
        <v>3518</v>
      </c>
    </row>
    <row r="2135" spans="1:9" x14ac:dyDescent="0.3">
      <c r="A2135" s="108">
        <v>6458</v>
      </c>
      <c r="B2135" s="108" t="s">
        <v>5233</v>
      </c>
      <c r="C2135" s="108" t="s">
        <v>5233</v>
      </c>
      <c r="D2135" s="108" t="s">
        <v>7442</v>
      </c>
      <c r="E2135" s="108" t="s">
        <v>186</v>
      </c>
      <c r="F2135" s="108" t="s">
        <v>2549</v>
      </c>
      <c r="G2135" s="108" t="s">
        <v>377</v>
      </c>
      <c r="H2135" s="108" t="s">
        <v>414</v>
      </c>
      <c r="I2135" s="108" t="s">
        <v>5233</v>
      </c>
    </row>
    <row r="2136" spans="1:9" x14ac:dyDescent="0.3">
      <c r="A2136" s="108">
        <v>60157</v>
      </c>
      <c r="B2136" s="108" t="s">
        <v>5234</v>
      </c>
      <c r="C2136" s="108" t="s">
        <v>7443</v>
      </c>
      <c r="D2136" s="108" t="s">
        <v>7444</v>
      </c>
      <c r="E2136" s="108" t="s">
        <v>186</v>
      </c>
      <c r="F2136" s="108" t="s">
        <v>2549</v>
      </c>
      <c r="G2136" s="108" t="s">
        <v>377</v>
      </c>
      <c r="H2136" s="108" t="s">
        <v>2549</v>
      </c>
      <c r="I2136" s="108" t="s">
        <v>5234</v>
      </c>
    </row>
    <row r="2137" spans="1:9" x14ac:dyDescent="0.3">
      <c r="A2137" s="108">
        <v>3527546</v>
      </c>
      <c r="B2137" s="108" t="s">
        <v>5235</v>
      </c>
      <c r="C2137" s="108" t="s">
        <v>5235</v>
      </c>
      <c r="D2137" s="108" t="s">
        <v>7445</v>
      </c>
      <c r="E2137" s="108" t="s">
        <v>1367</v>
      </c>
      <c r="F2137" s="108" t="s">
        <v>2549</v>
      </c>
      <c r="G2137" s="108" t="s">
        <v>377</v>
      </c>
      <c r="H2137" s="108" t="s">
        <v>2549</v>
      </c>
      <c r="I2137" s="108" t="s">
        <v>5235</v>
      </c>
    </row>
    <row r="2138" spans="1:9" x14ac:dyDescent="0.3">
      <c r="A2138" s="108">
        <v>1477987</v>
      </c>
      <c r="B2138" s="108" t="s">
        <v>133</v>
      </c>
      <c r="C2138" s="108" t="s">
        <v>7446</v>
      </c>
      <c r="D2138" s="108" t="s">
        <v>1511</v>
      </c>
      <c r="E2138" s="108" t="s">
        <v>186</v>
      </c>
      <c r="F2138" s="108" t="s">
        <v>2549</v>
      </c>
      <c r="G2138" s="108" t="s">
        <v>2827</v>
      </c>
      <c r="H2138" s="108" t="s">
        <v>102</v>
      </c>
      <c r="I2138" s="108" t="s">
        <v>133</v>
      </c>
    </row>
    <row r="2139" spans="1:9" x14ac:dyDescent="0.3">
      <c r="A2139" s="108">
        <v>3222519</v>
      </c>
      <c r="B2139" s="108" t="s">
        <v>1429</v>
      </c>
      <c r="C2139" s="108" t="s">
        <v>7447</v>
      </c>
      <c r="D2139" s="108" t="s">
        <v>1512</v>
      </c>
      <c r="E2139" s="108" t="s">
        <v>186</v>
      </c>
      <c r="F2139" s="108" t="s">
        <v>2549</v>
      </c>
      <c r="G2139" s="108" t="s">
        <v>2827</v>
      </c>
      <c r="H2139" s="108" t="s">
        <v>102</v>
      </c>
      <c r="I2139" s="108" t="s">
        <v>1429</v>
      </c>
    </row>
    <row r="2140" spans="1:9" x14ac:dyDescent="0.3">
      <c r="A2140" s="108">
        <v>3222269</v>
      </c>
      <c r="B2140" s="108" t="s">
        <v>1447</v>
      </c>
      <c r="C2140" s="108" t="s">
        <v>7448</v>
      </c>
      <c r="D2140" s="108" t="s">
        <v>1594</v>
      </c>
      <c r="E2140" s="108" t="s">
        <v>186</v>
      </c>
      <c r="F2140" s="108" t="s">
        <v>2549</v>
      </c>
      <c r="G2140" s="108" t="s">
        <v>2827</v>
      </c>
      <c r="H2140" s="108" t="s">
        <v>2549</v>
      </c>
      <c r="I2140" s="108" t="s">
        <v>1447</v>
      </c>
    </row>
    <row r="2141" spans="1:9" x14ac:dyDescent="0.3">
      <c r="A2141" s="108">
        <v>3222274</v>
      </c>
      <c r="B2141" s="108" t="s">
        <v>1440</v>
      </c>
      <c r="C2141" s="108" t="s">
        <v>7449</v>
      </c>
      <c r="D2141" s="108" t="s">
        <v>7450</v>
      </c>
      <c r="E2141" s="108" t="s">
        <v>186</v>
      </c>
      <c r="F2141" s="108" t="s">
        <v>2549</v>
      </c>
      <c r="G2141" s="108" t="s">
        <v>2827</v>
      </c>
      <c r="H2141" s="108" t="s">
        <v>2549</v>
      </c>
      <c r="I2141" s="108" t="s">
        <v>1440</v>
      </c>
    </row>
    <row r="2142" spans="1:9" x14ac:dyDescent="0.3">
      <c r="A2142" s="108">
        <v>3287</v>
      </c>
      <c r="B2142" s="108" t="s">
        <v>3029</v>
      </c>
      <c r="C2142" s="108" t="s">
        <v>7451</v>
      </c>
      <c r="D2142" s="108" t="s">
        <v>3030</v>
      </c>
      <c r="E2142" s="108" t="s">
        <v>186</v>
      </c>
      <c r="F2142" s="108" t="s">
        <v>2549</v>
      </c>
      <c r="G2142" s="108" t="s">
        <v>2827</v>
      </c>
      <c r="H2142" s="108" t="s">
        <v>5448</v>
      </c>
      <c r="I2142" s="108" t="s">
        <v>3028</v>
      </c>
    </row>
    <row r="2143" spans="1:9" x14ac:dyDescent="0.3">
      <c r="A2143" s="108">
        <v>30855</v>
      </c>
      <c r="B2143" s="108" t="s">
        <v>2185</v>
      </c>
      <c r="C2143" s="108" t="s">
        <v>7452</v>
      </c>
      <c r="D2143" s="108" t="s">
        <v>7453</v>
      </c>
      <c r="E2143" s="108" t="s">
        <v>186</v>
      </c>
      <c r="F2143" s="108" t="s">
        <v>2549</v>
      </c>
      <c r="G2143" s="108" t="s">
        <v>2827</v>
      </c>
      <c r="H2143" s="108" t="s">
        <v>5448</v>
      </c>
      <c r="I2143" s="108" t="s">
        <v>2185</v>
      </c>
    </row>
    <row r="2144" spans="1:9" x14ac:dyDescent="0.3">
      <c r="A2144" s="108">
        <v>5186945</v>
      </c>
      <c r="B2144" s="108" t="s">
        <v>5236</v>
      </c>
      <c r="C2144" s="108" t="s">
        <v>5236</v>
      </c>
      <c r="D2144" s="108" t="s">
        <v>7816</v>
      </c>
      <c r="E2144" s="108" t="s">
        <v>1367</v>
      </c>
      <c r="F2144" s="108" t="s">
        <v>2549</v>
      </c>
      <c r="G2144" s="108" t="s">
        <v>377</v>
      </c>
      <c r="H2144" s="108" t="s">
        <v>2549</v>
      </c>
      <c r="I2144" s="108" t="s">
        <v>5236</v>
      </c>
    </row>
    <row r="2145" spans="1:9" x14ac:dyDescent="0.3">
      <c r="A2145" s="108">
        <v>5182758</v>
      </c>
      <c r="B2145" s="108" t="s">
        <v>2879</v>
      </c>
      <c r="C2145" s="108" t="s">
        <v>2879</v>
      </c>
      <c r="D2145" s="108" t="s">
        <v>2880</v>
      </c>
      <c r="E2145" s="108" t="s">
        <v>186</v>
      </c>
      <c r="F2145" s="108" t="s">
        <v>2549</v>
      </c>
      <c r="G2145" s="108" t="s">
        <v>2827</v>
      </c>
      <c r="H2145" s="108" t="s">
        <v>2549</v>
      </c>
      <c r="I2145" s="108" t="s">
        <v>2879</v>
      </c>
    </row>
    <row r="2146" spans="1:9" x14ac:dyDescent="0.3">
      <c r="A2146" s="108">
        <v>2169550</v>
      </c>
      <c r="B2146" s="108" t="s">
        <v>2217</v>
      </c>
      <c r="C2146" s="108" t="s">
        <v>7455</v>
      </c>
      <c r="D2146" s="108" t="s">
        <v>3450</v>
      </c>
      <c r="E2146" s="108" t="s">
        <v>186</v>
      </c>
      <c r="F2146" s="108" t="s">
        <v>2549</v>
      </c>
      <c r="G2146" s="108" t="s">
        <v>2827</v>
      </c>
      <c r="H2146" s="108" t="s">
        <v>2549</v>
      </c>
      <c r="I2146" s="108" t="s">
        <v>3449</v>
      </c>
    </row>
    <row r="2147" spans="1:9" x14ac:dyDescent="0.3">
      <c r="A2147" s="108">
        <v>4046</v>
      </c>
      <c r="B2147" s="108" t="s">
        <v>2201</v>
      </c>
      <c r="C2147" s="108" t="s">
        <v>7456</v>
      </c>
      <c r="D2147" s="108" t="s">
        <v>7457</v>
      </c>
      <c r="E2147" s="108" t="s">
        <v>1256</v>
      </c>
      <c r="F2147" s="108"/>
      <c r="G2147" s="108" t="s">
        <v>377</v>
      </c>
      <c r="H2147" s="108" t="s">
        <v>2549</v>
      </c>
      <c r="I2147" s="108" t="s">
        <v>2201</v>
      </c>
    </row>
    <row r="2148" spans="1:9" x14ac:dyDescent="0.3">
      <c r="A2148" s="108">
        <v>3086273</v>
      </c>
      <c r="B2148" s="108" t="s">
        <v>391</v>
      </c>
      <c r="C2148" s="108" t="s">
        <v>7458</v>
      </c>
      <c r="D2148" s="108" t="s">
        <v>7459</v>
      </c>
      <c r="E2148" s="108" t="s">
        <v>186</v>
      </c>
      <c r="F2148" s="108" t="s">
        <v>2549</v>
      </c>
      <c r="G2148" s="108" t="s">
        <v>2827</v>
      </c>
      <c r="H2148" s="108" t="s">
        <v>2549</v>
      </c>
      <c r="I2148" s="108" t="s">
        <v>391</v>
      </c>
    </row>
    <row r="2149" spans="1:9" x14ac:dyDescent="0.3">
      <c r="A2149" s="108">
        <v>3086279</v>
      </c>
      <c r="B2149" s="108" t="s">
        <v>392</v>
      </c>
      <c r="C2149" s="108" t="s">
        <v>7460</v>
      </c>
      <c r="D2149" s="108" t="s">
        <v>7461</v>
      </c>
      <c r="E2149" s="108" t="s">
        <v>186</v>
      </c>
      <c r="F2149" s="108" t="s">
        <v>2549</v>
      </c>
      <c r="G2149" s="108" t="s">
        <v>2827</v>
      </c>
      <c r="H2149" s="108" t="s">
        <v>2549</v>
      </c>
      <c r="I2149" s="108" t="s">
        <v>392</v>
      </c>
    </row>
    <row r="2150" spans="1:9" x14ac:dyDescent="0.3">
      <c r="A2150" s="108">
        <v>3086284</v>
      </c>
      <c r="B2150" s="108" t="s">
        <v>393</v>
      </c>
      <c r="C2150" s="108" t="s">
        <v>7462</v>
      </c>
      <c r="D2150" s="108" t="s">
        <v>7463</v>
      </c>
      <c r="E2150" s="108" t="s">
        <v>186</v>
      </c>
      <c r="F2150" s="108" t="s">
        <v>2549</v>
      </c>
      <c r="G2150" s="108" t="s">
        <v>2827</v>
      </c>
      <c r="H2150" s="108" t="s">
        <v>2549</v>
      </c>
      <c r="I2150" s="108" t="s">
        <v>393</v>
      </c>
    </row>
    <row r="2151" spans="1:9" x14ac:dyDescent="0.3">
      <c r="A2151" s="108">
        <v>3086289</v>
      </c>
      <c r="B2151" s="108" t="s">
        <v>394</v>
      </c>
      <c r="C2151" s="108" t="s">
        <v>7464</v>
      </c>
      <c r="D2151" s="108" t="s">
        <v>7465</v>
      </c>
      <c r="E2151" s="108" t="s">
        <v>186</v>
      </c>
      <c r="F2151" s="108" t="s">
        <v>2549</v>
      </c>
      <c r="G2151" s="108" t="s">
        <v>2827</v>
      </c>
      <c r="H2151" s="108" t="s">
        <v>2549</v>
      </c>
      <c r="I2151" s="108" t="s">
        <v>394</v>
      </c>
    </row>
    <row r="2152" spans="1:9" x14ac:dyDescent="0.3">
      <c r="A2152" s="108">
        <v>3086296</v>
      </c>
      <c r="B2152" s="108" t="s">
        <v>395</v>
      </c>
      <c r="C2152" s="108" t="s">
        <v>7466</v>
      </c>
      <c r="D2152" s="108" t="s">
        <v>7467</v>
      </c>
      <c r="E2152" s="108" t="s">
        <v>186</v>
      </c>
      <c r="F2152" s="108" t="s">
        <v>2549</v>
      </c>
      <c r="G2152" s="108" t="s">
        <v>2827</v>
      </c>
      <c r="H2152" s="108" t="s">
        <v>2549</v>
      </c>
      <c r="I2152" s="108" t="s">
        <v>395</v>
      </c>
    </row>
    <row r="2153" spans="1:9" x14ac:dyDescent="0.3">
      <c r="A2153" s="108">
        <v>3086301</v>
      </c>
      <c r="B2153" s="108" t="s">
        <v>396</v>
      </c>
      <c r="C2153" s="108" t="s">
        <v>7468</v>
      </c>
      <c r="D2153" s="108" t="s">
        <v>7469</v>
      </c>
      <c r="E2153" s="108" t="s">
        <v>186</v>
      </c>
      <c r="F2153" s="108" t="s">
        <v>2549</v>
      </c>
      <c r="G2153" s="108" t="s">
        <v>2827</v>
      </c>
      <c r="H2153" s="108" t="s">
        <v>2549</v>
      </c>
      <c r="I2153" s="108" t="s">
        <v>396</v>
      </c>
    </row>
    <row r="2154" spans="1:9" x14ac:dyDescent="0.3">
      <c r="A2154" s="108">
        <v>5826</v>
      </c>
      <c r="B2154" s="108" t="s">
        <v>2188</v>
      </c>
      <c r="C2154" s="108" t="s">
        <v>3288</v>
      </c>
      <c r="D2154" s="108" t="s">
        <v>3288</v>
      </c>
      <c r="E2154" s="108" t="s">
        <v>186</v>
      </c>
      <c r="F2154" s="108" t="s">
        <v>2549</v>
      </c>
      <c r="G2154" s="108" t="s">
        <v>2827</v>
      </c>
      <c r="H2154" s="108" t="s">
        <v>414</v>
      </c>
      <c r="I2154" s="108">
        <v>30</v>
      </c>
    </row>
    <row r="2155" spans="1:9" x14ac:dyDescent="0.3">
      <c r="A2155" s="108">
        <v>5829</v>
      </c>
      <c r="B2155" s="108" t="s">
        <v>2192</v>
      </c>
      <c r="C2155" s="108" t="s">
        <v>3290</v>
      </c>
      <c r="D2155" s="108" t="s">
        <v>3290</v>
      </c>
      <c r="E2155" s="108" t="s">
        <v>186</v>
      </c>
      <c r="F2155" s="108" t="s">
        <v>2549</v>
      </c>
      <c r="G2155" s="108" t="s">
        <v>2827</v>
      </c>
      <c r="H2155" s="108" t="s">
        <v>414</v>
      </c>
      <c r="I2155" s="108">
        <v>31</v>
      </c>
    </row>
    <row r="2156" spans="1:9" x14ac:dyDescent="0.3">
      <c r="A2156" s="108">
        <v>4049</v>
      </c>
      <c r="B2156" s="108" t="s">
        <v>2202</v>
      </c>
      <c r="C2156" s="108" t="s">
        <v>7470</v>
      </c>
      <c r="D2156" s="108" t="s">
        <v>7471</v>
      </c>
      <c r="E2156" s="108" t="s">
        <v>1256</v>
      </c>
      <c r="F2156" s="108"/>
      <c r="G2156" s="108" t="s">
        <v>377</v>
      </c>
      <c r="H2156" s="108" t="s">
        <v>414</v>
      </c>
      <c r="I2156" s="108" t="s">
        <v>2202</v>
      </c>
    </row>
    <row r="2157" spans="1:9" x14ac:dyDescent="0.3">
      <c r="A2157" s="108">
        <v>4118</v>
      </c>
      <c r="B2157" s="108" t="s">
        <v>2216</v>
      </c>
      <c r="C2157" s="108" t="s">
        <v>7472</v>
      </c>
      <c r="D2157" s="108" t="s">
        <v>3446</v>
      </c>
      <c r="E2157" s="108" t="s">
        <v>186</v>
      </c>
      <c r="F2157" s="108"/>
      <c r="G2157" s="108" t="s">
        <v>2827</v>
      </c>
      <c r="H2157" s="108" t="s">
        <v>414</v>
      </c>
      <c r="I2157" s="108" t="s">
        <v>2216</v>
      </c>
    </row>
    <row r="2158" spans="1:9" x14ac:dyDescent="0.3">
      <c r="A2158" s="108">
        <v>4121</v>
      </c>
      <c r="B2158" s="108" t="s">
        <v>5237</v>
      </c>
      <c r="C2158" s="108" t="s">
        <v>6784</v>
      </c>
      <c r="D2158" s="108" t="s">
        <v>7473</v>
      </c>
      <c r="E2158" s="108" t="s">
        <v>186</v>
      </c>
      <c r="F2158" s="108" t="s">
        <v>2549</v>
      </c>
      <c r="G2158" s="108" t="s">
        <v>377</v>
      </c>
      <c r="H2158" s="108" t="s">
        <v>2549</v>
      </c>
      <c r="I2158" s="108" t="s">
        <v>5237</v>
      </c>
    </row>
    <row r="2159" spans="1:9" x14ac:dyDescent="0.3">
      <c r="A2159" s="108">
        <v>142458</v>
      </c>
      <c r="B2159" s="108" t="s">
        <v>2166</v>
      </c>
      <c r="C2159" s="108" t="s">
        <v>8467</v>
      </c>
      <c r="D2159" s="108" t="s">
        <v>8468</v>
      </c>
      <c r="E2159" s="108" t="s">
        <v>186</v>
      </c>
      <c r="F2159" s="108" t="s">
        <v>2549</v>
      </c>
      <c r="G2159" s="108" t="s">
        <v>2827</v>
      </c>
      <c r="H2159" s="108" t="s">
        <v>5448</v>
      </c>
      <c r="I2159" s="108" t="s">
        <v>2166</v>
      </c>
    </row>
    <row r="2160" spans="1:9" x14ac:dyDescent="0.3">
      <c r="A2160" s="108">
        <v>142473</v>
      </c>
      <c r="B2160" s="108" t="s">
        <v>3110</v>
      </c>
      <c r="C2160" s="108" t="s">
        <v>8469</v>
      </c>
      <c r="D2160" s="108" t="s">
        <v>7952</v>
      </c>
      <c r="E2160" s="108" t="s">
        <v>186</v>
      </c>
      <c r="F2160" s="108" t="s">
        <v>2549</v>
      </c>
      <c r="G2160" s="108" t="s">
        <v>2827</v>
      </c>
      <c r="H2160" s="108" t="s">
        <v>5448</v>
      </c>
      <c r="I2160" s="108" t="s">
        <v>3110</v>
      </c>
    </row>
    <row r="2161" spans="1:9" x14ac:dyDescent="0.3">
      <c r="A2161" s="108">
        <v>7405747</v>
      </c>
      <c r="B2161" s="108" t="s">
        <v>8694</v>
      </c>
      <c r="C2161" s="108" t="s">
        <v>8470</v>
      </c>
      <c r="D2161" s="108" t="s">
        <v>8471</v>
      </c>
      <c r="E2161" s="108" t="s">
        <v>1367</v>
      </c>
      <c r="F2161" s="108" t="s">
        <v>2549</v>
      </c>
      <c r="G2161" s="108" t="s">
        <v>377</v>
      </c>
      <c r="H2161" s="108" t="s">
        <v>2549</v>
      </c>
      <c r="I2161" s="108" t="s">
        <v>8694</v>
      </c>
    </row>
    <row r="2162" spans="1:9" x14ac:dyDescent="0.3">
      <c r="A2162" s="108">
        <v>7405761</v>
      </c>
      <c r="B2162" s="108" t="s">
        <v>8472</v>
      </c>
      <c r="C2162" s="108" t="s">
        <v>8473</v>
      </c>
      <c r="D2162" s="108" t="s">
        <v>8474</v>
      </c>
      <c r="E2162" s="108" t="s">
        <v>1367</v>
      </c>
      <c r="F2162" s="108" t="s">
        <v>2549</v>
      </c>
      <c r="G2162" s="108" t="s">
        <v>377</v>
      </c>
      <c r="H2162" s="108" t="s">
        <v>2549</v>
      </c>
      <c r="I2162" s="108" t="s">
        <v>8472</v>
      </c>
    </row>
    <row r="2163" spans="1:9" x14ac:dyDescent="0.3">
      <c r="A2163" s="108">
        <v>1632</v>
      </c>
      <c r="B2163" s="108" t="s">
        <v>46</v>
      </c>
      <c r="C2163" s="108" t="s">
        <v>7474</v>
      </c>
      <c r="D2163" s="108" t="s">
        <v>1434</v>
      </c>
      <c r="E2163" s="108" t="s">
        <v>186</v>
      </c>
      <c r="F2163" s="108" t="s">
        <v>2549</v>
      </c>
      <c r="G2163" s="108" t="s">
        <v>377</v>
      </c>
      <c r="H2163" s="108" t="s">
        <v>414</v>
      </c>
      <c r="I2163" s="108" t="s">
        <v>46</v>
      </c>
    </row>
    <row r="2164" spans="1:9" x14ac:dyDescent="0.3">
      <c r="A2164" s="108">
        <v>158621</v>
      </c>
      <c r="B2164" s="108" t="s">
        <v>5238</v>
      </c>
      <c r="C2164" s="108" t="s">
        <v>7474</v>
      </c>
      <c r="D2164" s="108" t="s">
        <v>7475</v>
      </c>
      <c r="E2164" s="108" t="s">
        <v>186</v>
      </c>
      <c r="F2164" s="108" t="s">
        <v>2549</v>
      </c>
      <c r="G2164" s="108" t="s">
        <v>377</v>
      </c>
      <c r="H2164" s="108" t="s">
        <v>414</v>
      </c>
      <c r="I2164" s="108" t="s">
        <v>5238</v>
      </c>
    </row>
    <row r="2165" spans="1:9" x14ac:dyDescent="0.3">
      <c r="A2165" s="108">
        <v>6098891</v>
      </c>
      <c r="B2165" s="108" t="s">
        <v>8475</v>
      </c>
      <c r="C2165" s="108" t="s">
        <v>8475</v>
      </c>
      <c r="D2165" s="108" t="s">
        <v>8860</v>
      </c>
      <c r="E2165" s="108"/>
      <c r="F2165" s="108"/>
      <c r="G2165" s="108"/>
      <c r="H2165" s="108"/>
      <c r="I2165" s="108"/>
    </row>
    <row r="2166" spans="1:9" x14ac:dyDescent="0.3">
      <c r="A2166" s="108" t="s">
        <v>8861</v>
      </c>
      <c r="B2166" s="108" t="s">
        <v>1367</v>
      </c>
      <c r="C2166" s="108" t="s">
        <v>2549</v>
      </c>
      <c r="D2166" s="108" t="s">
        <v>377</v>
      </c>
      <c r="E2166" s="108" t="s">
        <v>2549</v>
      </c>
      <c r="F2166" s="108" t="s">
        <v>8475</v>
      </c>
      <c r="G2166" s="108"/>
      <c r="H2166" s="108"/>
      <c r="I2166" s="108"/>
    </row>
    <row r="2167" spans="1:9" x14ac:dyDescent="0.3">
      <c r="A2167" s="108">
        <v>6098901</v>
      </c>
      <c r="B2167" s="108" t="s">
        <v>8476</v>
      </c>
      <c r="C2167" s="108" t="s">
        <v>8476</v>
      </c>
      <c r="D2167" s="108" t="s">
        <v>8862</v>
      </c>
      <c r="E2167" s="108"/>
      <c r="F2167" s="108"/>
      <c r="G2167" s="108"/>
      <c r="H2167" s="108"/>
      <c r="I2167" s="108"/>
    </row>
    <row r="2168" spans="1:9" x14ac:dyDescent="0.3">
      <c r="A2168" s="108" t="s">
        <v>8863</v>
      </c>
      <c r="B2168" s="108" t="s">
        <v>1367</v>
      </c>
      <c r="C2168" s="108" t="s">
        <v>2549</v>
      </c>
      <c r="D2168" s="108" t="s">
        <v>377</v>
      </c>
      <c r="E2168" s="108" t="s">
        <v>2549</v>
      </c>
      <c r="F2168" s="108" t="s">
        <v>8476</v>
      </c>
      <c r="G2168" s="108"/>
      <c r="H2168" s="108"/>
      <c r="I2168" s="108"/>
    </row>
    <row r="2169" spans="1:9" x14ac:dyDescent="0.3">
      <c r="A2169" s="108">
        <v>7420357</v>
      </c>
      <c r="B2169" s="108" t="s">
        <v>8477</v>
      </c>
      <c r="C2169" s="108" t="s">
        <v>8477</v>
      </c>
      <c r="D2169" s="108" t="s">
        <v>8862</v>
      </c>
      <c r="E2169" s="108"/>
      <c r="F2169" s="108"/>
      <c r="G2169" s="108"/>
      <c r="H2169" s="108"/>
      <c r="I2169" s="108"/>
    </row>
    <row r="2170" spans="1:9" x14ac:dyDescent="0.3">
      <c r="A2170" s="108" t="s">
        <v>8864</v>
      </c>
      <c r="B2170" s="108" t="s">
        <v>1367</v>
      </c>
      <c r="C2170" s="108" t="s">
        <v>2549</v>
      </c>
      <c r="D2170" s="108" t="s">
        <v>377</v>
      </c>
      <c r="E2170" s="108" t="s">
        <v>2549</v>
      </c>
      <c r="F2170" s="108" t="s">
        <v>8477</v>
      </c>
      <c r="G2170" s="108"/>
      <c r="H2170" s="108"/>
      <c r="I2170" s="108"/>
    </row>
    <row r="2171" spans="1:9" x14ac:dyDescent="0.3">
      <c r="A2171" s="108">
        <v>7420591</v>
      </c>
      <c r="B2171" s="108" t="s">
        <v>8478</v>
      </c>
      <c r="C2171" s="108" t="s">
        <v>8478</v>
      </c>
      <c r="D2171" s="108" t="s">
        <v>8862</v>
      </c>
      <c r="E2171" s="108"/>
      <c r="F2171" s="108"/>
      <c r="G2171" s="108"/>
      <c r="H2171" s="108"/>
      <c r="I2171" s="108"/>
    </row>
    <row r="2172" spans="1:9" x14ac:dyDescent="0.3">
      <c r="A2172" s="108" t="s">
        <v>8865</v>
      </c>
      <c r="B2172" s="108" t="s">
        <v>1367</v>
      </c>
      <c r="C2172" s="108" t="s">
        <v>2549</v>
      </c>
      <c r="D2172" s="108" t="s">
        <v>377</v>
      </c>
      <c r="E2172" s="108" t="s">
        <v>2549</v>
      </c>
      <c r="F2172" s="108" t="s">
        <v>8478</v>
      </c>
      <c r="G2172" s="108"/>
      <c r="H2172" s="108"/>
      <c r="I2172" s="108"/>
    </row>
    <row r="2173" spans="1:9" x14ac:dyDescent="0.3">
      <c r="A2173" s="108">
        <v>30859</v>
      </c>
      <c r="B2173" s="108" t="s">
        <v>3210</v>
      </c>
      <c r="C2173" s="108" t="s">
        <v>7476</v>
      </c>
      <c r="D2173" s="108" t="s">
        <v>3211</v>
      </c>
      <c r="E2173" s="108" t="s">
        <v>186</v>
      </c>
      <c r="F2173" s="108" t="s">
        <v>2549</v>
      </c>
      <c r="G2173" s="108" t="s">
        <v>2827</v>
      </c>
      <c r="H2173" s="108" t="s">
        <v>5448</v>
      </c>
      <c r="I2173" s="108" t="s">
        <v>3210</v>
      </c>
    </row>
    <row r="2174" spans="1:9" x14ac:dyDescent="0.3">
      <c r="A2174" s="108">
        <v>887941</v>
      </c>
      <c r="B2174" s="108" t="s">
        <v>2182</v>
      </c>
      <c r="C2174" s="108" t="s">
        <v>2182</v>
      </c>
      <c r="D2174" s="108" t="s">
        <v>3198</v>
      </c>
      <c r="E2174" s="108" t="s">
        <v>186</v>
      </c>
      <c r="F2174" s="108" t="s">
        <v>2549</v>
      </c>
      <c r="G2174" s="108" t="s">
        <v>2827</v>
      </c>
      <c r="H2174" s="108" t="s">
        <v>5448</v>
      </c>
      <c r="I2174" s="108" t="s">
        <v>2182</v>
      </c>
    </row>
    <row r="2175" spans="1:9" x14ac:dyDescent="0.3">
      <c r="A2175" s="108">
        <v>3098460</v>
      </c>
      <c r="B2175" s="108" t="s">
        <v>161</v>
      </c>
      <c r="C2175" s="108" t="s">
        <v>7477</v>
      </c>
      <c r="D2175" s="108" t="s">
        <v>1369</v>
      </c>
      <c r="E2175" s="108" t="s">
        <v>1367</v>
      </c>
      <c r="F2175" s="108" t="s">
        <v>2549</v>
      </c>
      <c r="G2175" s="108" t="s">
        <v>377</v>
      </c>
      <c r="H2175" s="108" t="s">
        <v>2549</v>
      </c>
      <c r="I2175" s="108" t="s">
        <v>161</v>
      </c>
    </row>
    <row r="2176" spans="1:9" x14ac:dyDescent="0.3">
      <c r="A2176" s="108">
        <v>2064439</v>
      </c>
      <c r="B2176" s="108" t="s">
        <v>61</v>
      </c>
      <c r="C2176" s="108" t="s">
        <v>61</v>
      </c>
      <c r="D2176" s="108" t="s">
        <v>1368</v>
      </c>
      <c r="E2176" s="108" t="s">
        <v>1367</v>
      </c>
      <c r="F2176" s="108" t="s">
        <v>2549</v>
      </c>
      <c r="G2176" s="108" t="s">
        <v>377</v>
      </c>
      <c r="H2176" s="108" t="s">
        <v>2549</v>
      </c>
      <c r="I2176" s="108" t="s">
        <v>61</v>
      </c>
    </row>
    <row r="2177" spans="1:9" x14ac:dyDescent="0.3">
      <c r="A2177" s="108">
        <v>101152</v>
      </c>
      <c r="B2177" s="108" t="s">
        <v>5239</v>
      </c>
      <c r="C2177" s="108" t="s">
        <v>7478</v>
      </c>
      <c r="D2177" s="108" t="s">
        <v>7479</v>
      </c>
      <c r="E2177" s="108" t="s">
        <v>1367</v>
      </c>
      <c r="F2177" s="108" t="s">
        <v>2549</v>
      </c>
      <c r="G2177" s="108" t="s">
        <v>377</v>
      </c>
      <c r="H2177" s="108" t="s">
        <v>2549</v>
      </c>
      <c r="I2177" s="108" t="s">
        <v>5239</v>
      </c>
    </row>
    <row r="2178" spans="1:9" x14ac:dyDescent="0.3">
      <c r="A2178" s="108">
        <v>7099092</v>
      </c>
      <c r="B2178" s="108" t="s">
        <v>2791</v>
      </c>
      <c r="C2178" s="108" t="s">
        <v>7817</v>
      </c>
      <c r="D2178" s="108" t="s">
        <v>2794</v>
      </c>
      <c r="E2178" s="108" t="s">
        <v>186</v>
      </c>
      <c r="F2178" s="108" t="s">
        <v>2549</v>
      </c>
      <c r="G2178" s="108" t="s">
        <v>2827</v>
      </c>
      <c r="H2178" s="108" t="s">
        <v>2549</v>
      </c>
      <c r="I2178" s="108" t="s">
        <v>2791</v>
      </c>
    </row>
    <row r="2179" spans="1:9" x14ac:dyDescent="0.3">
      <c r="A2179" s="108">
        <v>3183994</v>
      </c>
      <c r="B2179" s="108" t="s">
        <v>3589</v>
      </c>
      <c r="C2179" s="108" t="s">
        <v>3589</v>
      </c>
      <c r="D2179" s="108" t="s">
        <v>3590</v>
      </c>
      <c r="E2179" s="108" t="s">
        <v>1367</v>
      </c>
      <c r="F2179" s="108" t="s">
        <v>2549</v>
      </c>
      <c r="G2179" s="108" t="s">
        <v>377</v>
      </c>
      <c r="H2179" s="108" t="s">
        <v>2549</v>
      </c>
      <c r="I2179" s="108" t="s">
        <v>3589</v>
      </c>
    </row>
    <row r="2180" spans="1:9" x14ac:dyDescent="0.3">
      <c r="A2180" s="108">
        <v>3184001</v>
      </c>
      <c r="B2180" s="108" t="s">
        <v>3592</v>
      </c>
      <c r="C2180" s="108" t="s">
        <v>3592</v>
      </c>
      <c r="D2180" s="108" t="s">
        <v>3593</v>
      </c>
      <c r="E2180" s="108" t="s">
        <v>1367</v>
      </c>
      <c r="F2180" s="108" t="s">
        <v>2549</v>
      </c>
      <c r="G2180" s="108" t="s">
        <v>377</v>
      </c>
      <c r="H2180" s="108" t="s">
        <v>2549</v>
      </c>
      <c r="I2180" s="108" t="s">
        <v>3592</v>
      </c>
    </row>
    <row r="2181" spans="1:9" x14ac:dyDescent="0.3">
      <c r="A2181" s="108">
        <v>3184006</v>
      </c>
      <c r="B2181" s="108" t="s">
        <v>3595</v>
      </c>
      <c r="C2181" s="108" t="s">
        <v>3595</v>
      </c>
      <c r="D2181" s="108" t="s">
        <v>7818</v>
      </c>
      <c r="E2181" s="108" t="s">
        <v>1367</v>
      </c>
      <c r="F2181" s="108" t="s">
        <v>2549</v>
      </c>
      <c r="G2181" s="108" t="s">
        <v>377</v>
      </c>
      <c r="H2181" s="108" t="s">
        <v>2549</v>
      </c>
      <c r="I2181" s="108" t="s">
        <v>3595</v>
      </c>
    </row>
    <row r="2182" spans="1:9" x14ac:dyDescent="0.3">
      <c r="A2182" s="108">
        <v>3184011</v>
      </c>
      <c r="B2182" s="108" t="s">
        <v>3598</v>
      </c>
      <c r="C2182" s="108" t="s">
        <v>3598</v>
      </c>
      <c r="D2182" s="108" t="s">
        <v>3599</v>
      </c>
      <c r="E2182" s="108" t="s">
        <v>1367</v>
      </c>
      <c r="F2182" s="108" t="s">
        <v>2549</v>
      </c>
      <c r="G2182" s="108" t="s">
        <v>377</v>
      </c>
      <c r="H2182" s="108" t="s">
        <v>2549</v>
      </c>
      <c r="I2182" s="108" t="s">
        <v>3598</v>
      </c>
    </row>
    <row r="2183" spans="1:9" x14ac:dyDescent="0.3">
      <c r="A2183" s="108">
        <v>3184017</v>
      </c>
      <c r="B2183" s="108" t="s">
        <v>3601</v>
      </c>
      <c r="C2183" s="108" t="s">
        <v>3601</v>
      </c>
      <c r="D2183" s="108" t="s">
        <v>3602</v>
      </c>
      <c r="E2183" s="108" t="s">
        <v>1367</v>
      </c>
      <c r="F2183" s="108" t="s">
        <v>2549</v>
      </c>
      <c r="G2183" s="108" t="s">
        <v>377</v>
      </c>
      <c r="H2183" s="108" t="s">
        <v>2549</v>
      </c>
      <c r="I2183" s="108" t="s">
        <v>3601</v>
      </c>
    </row>
    <row r="2184" spans="1:9" x14ac:dyDescent="0.3">
      <c r="A2184" s="108">
        <v>3184022</v>
      </c>
      <c r="B2184" s="108" t="s">
        <v>3604</v>
      </c>
      <c r="C2184" s="108" t="s">
        <v>3604</v>
      </c>
      <c r="D2184" s="108" t="s">
        <v>3605</v>
      </c>
      <c r="E2184" s="108" t="s">
        <v>1367</v>
      </c>
      <c r="F2184" s="108" t="s">
        <v>2549</v>
      </c>
      <c r="G2184" s="108" t="s">
        <v>377</v>
      </c>
      <c r="H2184" s="108" t="s">
        <v>2549</v>
      </c>
      <c r="I2184" s="108" t="s">
        <v>3604</v>
      </c>
    </row>
    <row r="2185" spans="1:9" x14ac:dyDescent="0.3">
      <c r="A2185" s="108">
        <v>3184028</v>
      </c>
      <c r="B2185" s="108" t="s">
        <v>3607</v>
      </c>
      <c r="C2185" s="108" t="s">
        <v>3607</v>
      </c>
      <c r="D2185" s="108" t="s">
        <v>3608</v>
      </c>
      <c r="E2185" s="108" t="s">
        <v>1367</v>
      </c>
      <c r="F2185" s="108" t="s">
        <v>2549</v>
      </c>
      <c r="G2185" s="108" t="s">
        <v>377</v>
      </c>
      <c r="H2185" s="108" t="s">
        <v>2549</v>
      </c>
      <c r="I2185" s="108" t="s">
        <v>3607</v>
      </c>
    </row>
    <row r="2186" spans="1:9" x14ac:dyDescent="0.3">
      <c r="A2186" s="108">
        <v>3184033</v>
      </c>
      <c r="B2186" s="108" t="s">
        <v>3610</v>
      </c>
      <c r="C2186" s="108" t="s">
        <v>3610</v>
      </c>
      <c r="D2186" s="108" t="s">
        <v>3611</v>
      </c>
      <c r="E2186" s="108" t="s">
        <v>1367</v>
      </c>
      <c r="F2186" s="108" t="s">
        <v>2549</v>
      </c>
      <c r="G2186" s="108" t="s">
        <v>377</v>
      </c>
      <c r="H2186" s="108" t="s">
        <v>2549</v>
      </c>
      <c r="I2186" s="108" t="s">
        <v>3610</v>
      </c>
    </row>
    <row r="2187" spans="1:9" x14ac:dyDescent="0.3">
      <c r="A2187" s="108">
        <v>3184039</v>
      </c>
      <c r="B2187" s="108" t="s">
        <v>3613</v>
      </c>
      <c r="C2187" s="108" t="s">
        <v>3613</v>
      </c>
      <c r="D2187" s="108" t="s">
        <v>7819</v>
      </c>
      <c r="E2187" s="108" t="s">
        <v>1367</v>
      </c>
      <c r="F2187" s="108" t="s">
        <v>2549</v>
      </c>
      <c r="G2187" s="108" t="s">
        <v>377</v>
      </c>
      <c r="H2187" s="108" t="s">
        <v>2549</v>
      </c>
      <c r="I2187" s="108" t="s">
        <v>3613</v>
      </c>
    </row>
    <row r="2188" spans="1:9" x14ac:dyDescent="0.3">
      <c r="A2188" s="108">
        <v>3184044</v>
      </c>
      <c r="B2188" s="108" t="s">
        <v>3616</v>
      </c>
      <c r="C2188" s="108" t="s">
        <v>3616</v>
      </c>
      <c r="D2188" s="108" t="s">
        <v>3617</v>
      </c>
      <c r="E2188" s="108" t="s">
        <v>1367</v>
      </c>
      <c r="F2188" s="108" t="s">
        <v>2549</v>
      </c>
      <c r="G2188" s="108" t="s">
        <v>377</v>
      </c>
      <c r="H2188" s="108" t="s">
        <v>2549</v>
      </c>
      <c r="I2188" s="108" t="s">
        <v>3616</v>
      </c>
    </row>
    <row r="2189" spans="1:9" x14ac:dyDescent="0.3">
      <c r="A2189" s="108">
        <v>3184049</v>
      </c>
      <c r="B2189" s="108" t="s">
        <v>3619</v>
      </c>
      <c r="C2189" s="108" t="s">
        <v>3619</v>
      </c>
      <c r="D2189" s="108" t="s">
        <v>3620</v>
      </c>
      <c r="E2189" s="108" t="s">
        <v>1367</v>
      </c>
      <c r="F2189" s="108" t="s">
        <v>2549</v>
      </c>
      <c r="G2189" s="108" t="s">
        <v>377</v>
      </c>
      <c r="H2189" s="108" t="s">
        <v>2549</v>
      </c>
      <c r="I2189" s="108" t="s">
        <v>3619</v>
      </c>
    </row>
    <row r="2190" spans="1:9" x14ac:dyDescent="0.3">
      <c r="A2190" s="108">
        <v>3184059</v>
      </c>
      <c r="B2190" s="108" t="s">
        <v>3622</v>
      </c>
      <c r="C2190" s="108" t="s">
        <v>3622</v>
      </c>
      <c r="D2190" s="108" t="s">
        <v>7820</v>
      </c>
      <c r="E2190" s="108" t="s">
        <v>1367</v>
      </c>
      <c r="F2190" s="108" t="s">
        <v>2549</v>
      </c>
      <c r="G2190" s="108" t="s">
        <v>377</v>
      </c>
      <c r="H2190" s="108" t="s">
        <v>2549</v>
      </c>
      <c r="I2190" s="108" t="s">
        <v>3622</v>
      </c>
    </row>
    <row r="2191" spans="1:9" x14ac:dyDescent="0.3">
      <c r="A2191" s="108">
        <v>3184064</v>
      </c>
      <c r="B2191" s="108" t="s">
        <v>3625</v>
      </c>
      <c r="C2191" s="108" t="s">
        <v>3625</v>
      </c>
      <c r="D2191" s="108" t="s">
        <v>3626</v>
      </c>
      <c r="E2191" s="108" t="s">
        <v>1367</v>
      </c>
      <c r="F2191" s="108" t="s">
        <v>2549</v>
      </c>
      <c r="G2191" s="108" t="s">
        <v>377</v>
      </c>
      <c r="H2191" s="108" t="s">
        <v>2549</v>
      </c>
      <c r="I2191" s="108" t="s">
        <v>3625</v>
      </c>
    </row>
    <row r="2192" spans="1:9" x14ac:dyDescent="0.3">
      <c r="A2192" s="108">
        <v>3184069</v>
      </c>
      <c r="B2192" s="108" t="s">
        <v>3628</v>
      </c>
      <c r="C2192" s="108" t="s">
        <v>3628</v>
      </c>
      <c r="D2192" s="108" t="s">
        <v>3629</v>
      </c>
      <c r="E2192" s="108" t="s">
        <v>1367</v>
      </c>
      <c r="F2192" s="108" t="s">
        <v>2549</v>
      </c>
      <c r="G2192" s="108" t="s">
        <v>377</v>
      </c>
      <c r="H2192" s="108" t="s">
        <v>2549</v>
      </c>
      <c r="I2192" s="108" t="s">
        <v>3628</v>
      </c>
    </row>
    <row r="2193" spans="1:9" x14ac:dyDescent="0.3">
      <c r="A2193" s="108">
        <v>3184074</v>
      </c>
      <c r="B2193" s="108" t="s">
        <v>3631</v>
      </c>
      <c r="C2193" s="108" t="s">
        <v>3631</v>
      </c>
      <c r="D2193" s="108" t="s">
        <v>7821</v>
      </c>
      <c r="E2193" s="108" t="s">
        <v>1367</v>
      </c>
      <c r="F2193" s="108" t="s">
        <v>2549</v>
      </c>
      <c r="G2193" s="108" t="s">
        <v>377</v>
      </c>
      <c r="H2193" s="108" t="s">
        <v>2549</v>
      </c>
      <c r="I2193" s="108" t="s">
        <v>3631</v>
      </c>
    </row>
    <row r="2194" spans="1:9" x14ac:dyDescent="0.3">
      <c r="A2194" s="108">
        <v>3184082</v>
      </c>
      <c r="B2194" s="108" t="s">
        <v>3634</v>
      </c>
      <c r="C2194" s="108" t="s">
        <v>3634</v>
      </c>
      <c r="D2194" s="108" t="s">
        <v>7822</v>
      </c>
      <c r="E2194" s="108" t="s">
        <v>1367</v>
      </c>
      <c r="F2194" s="108" t="s">
        <v>2549</v>
      </c>
      <c r="G2194" s="108" t="s">
        <v>377</v>
      </c>
      <c r="H2194" s="108" t="s">
        <v>2549</v>
      </c>
      <c r="I2194" s="108" t="s">
        <v>3634</v>
      </c>
    </row>
    <row r="2195" spans="1:9" x14ac:dyDescent="0.3">
      <c r="A2195" s="108">
        <v>3184087</v>
      </c>
      <c r="B2195" s="108" t="s">
        <v>3637</v>
      </c>
      <c r="C2195" s="108" t="s">
        <v>3637</v>
      </c>
      <c r="D2195" s="108" t="s">
        <v>7823</v>
      </c>
      <c r="E2195" s="108" t="s">
        <v>1367</v>
      </c>
      <c r="F2195" s="108" t="s">
        <v>2549</v>
      </c>
      <c r="G2195" s="108" t="s">
        <v>377</v>
      </c>
      <c r="H2195" s="108" t="s">
        <v>2549</v>
      </c>
      <c r="I2195" s="108" t="s">
        <v>3637</v>
      </c>
    </row>
    <row r="2196" spans="1:9" x14ac:dyDescent="0.3">
      <c r="A2196" s="108">
        <v>3184092</v>
      </c>
      <c r="B2196" s="108" t="s">
        <v>3640</v>
      </c>
      <c r="C2196" s="108" t="s">
        <v>3640</v>
      </c>
      <c r="D2196" s="108" t="s">
        <v>7824</v>
      </c>
      <c r="E2196" s="108" t="s">
        <v>1367</v>
      </c>
      <c r="F2196" s="108" t="s">
        <v>2549</v>
      </c>
      <c r="G2196" s="108" t="s">
        <v>377</v>
      </c>
      <c r="H2196" s="108" t="s">
        <v>2549</v>
      </c>
      <c r="I2196" s="108" t="s">
        <v>3640</v>
      </c>
    </row>
    <row r="2197" spans="1:9" x14ac:dyDescent="0.3">
      <c r="A2197" s="108">
        <v>3184097</v>
      </c>
      <c r="B2197" s="108" t="s">
        <v>3643</v>
      </c>
      <c r="C2197" s="108" t="s">
        <v>3643</v>
      </c>
      <c r="D2197" s="108" t="s">
        <v>7825</v>
      </c>
      <c r="E2197" s="108" t="s">
        <v>1367</v>
      </c>
      <c r="F2197" s="108" t="s">
        <v>2549</v>
      </c>
      <c r="G2197" s="108" t="s">
        <v>377</v>
      </c>
      <c r="H2197" s="108" t="s">
        <v>2549</v>
      </c>
      <c r="I2197" s="108" t="s">
        <v>3643</v>
      </c>
    </row>
    <row r="2198" spans="1:9" x14ac:dyDescent="0.3">
      <c r="A2198" s="108">
        <v>3184102</v>
      </c>
      <c r="B2198" s="108" t="s">
        <v>3646</v>
      </c>
      <c r="C2198" s="108" t="s">
        <v>3646</v>
      </c>
      <c r="D2198" s="108" t="s">
        <v>7826</v>
      </c>
      <c r="E2198" s="108" t="s">
        <v>1367</v>
      </c>
      <c r="F2198" s="108" t="s">
        <v>2549</v>
      </c>
      <c r="G2198" s="108" t="s">
        <v>377</v>
      </c>
      <c r="H2198" s="108" t="s">
        <v>2549</v>
      </c>
      <c r="I2198" s="108" t="s">
        <v>3646</v>
      </c>
    </row>
    <row r="2199" spans="1:9" x14ac:dyDescent="0.3">
      <c r="A2199" s="108">
        <v>3184107</v>
      </c>
      <c r="B2199" s="108" t="s">
        <v>3649</v>
      </c>
      <c r="C2199" s="108" t="s">
        <v>3649</v>
      </c>
      <c r="D2199" s="108" t="s">
        <v>7827</v>
      </c>
      <c r="E2199" s="108" t="s">
        <v>1367</v>
      </c>
      <c r="F2199" s="108" t="s">
        <v>2549</v>
      </c>
      <c r="G2199" s="108" t="s">
        <v>377</v>
      </c>
      <c r="H2199" s="108" t="s">
        <v>2549</v>
      </c>
      <c r="I2199" s="108" t="s">
        <v>3649</v>
      </c>
    </row>
    <row r="2200" spans="1:9" x14ac:dyDescent="0.3">
      <c r="A2200" s="108">
        <v>3184112</v>
      </c>
      <c r="B2200" s="108" t="s">
        <v>3652</v>
      </c>
      <c r="C2200" s="108" t="s">
        <v>3652</v>
      </c>
      <c r="D2200" s="108" t="s">
        <v>7828</v>
      </c>
      <c r="E2200" s="108" t="s">
        <v>1367</v>
      </c>
      <c r="F2200" s="108" t="s">
        <v>2549</v>
      </c>
      <c r="G2200" s="108" t="s">
        <v>377</v>
      </c>
      <c r="H2200" s="108" t="s">
        <v>2549</v>
      </c>
      <c r="I2200" s="108" t="s">
        <v>3652</v>
      </c>
    </row>
    <row r="2201" spans="1:9" x14ac:dyDescent="0.3">
      <c r="A2201" s="108">
        <v>3184118</v>
      </c>
      <c r="B2201" s="108" t="s">
        <v>3655</v>
      </c>
      <c r="C2201" s="108" t="s">
        <v>3655</v>
      </c>
      <c r="D2201" s="108" t="s">
        <v>7829</v>
      </c>
      <c r="E2201" s="108" t="s">
        <v>1367</v>
      </c>
      <c r="F2201" s="108" t="s">
        <v>2549</v>
      </c>
      <c r="G2201" s="108" t="s">
        <v>377</v>
      </c>
      <c r="H2201" s="108" t="s">
        <v>2549</v>
      </c>
      <c r="I2201" s="108" t="s">
        <v>3655</v>
      </c>
    </row>
    <row r="2202" spans="1:9" x14ac:dyDescent="0.3">
      <c r="A2202" s="108">
        <v>3184123</v>
      </c>
      <c r="B2202" s="108" t="s">
        <v>3658</v>
      </c>
      <c r="C2202" s="108" t="s">
        <v>3658</v>
      </c>
      <c r="D2202" s="108" t="s">
        <v>7830</v>
      </c>
      <c r="E2202" s="108" t="s">
        <v>1367</v>
      </c>
      <c r="F2202" s="108" t="s">
        <v>2549</v>
      </c>
      <c r="G2202" s="108" t="s">
        <v>377</v>
      </c>
      <c r="H2202" s="108" t="s">
        <v>2549</v>
      </c>
      <c r="I2202" s="108" t="s">
        <v>3658</v>
      </c>
    </row>
    <row r="2203" spans="1:9" x14ac:dyDescent="0.3">
      <c r="A2203" s="108">
        <v>3184129</v>
      </c>
      <c r="B2203" s="108" t="s">
        <v>3661</v>
      </c>
      <c r="C2203" s="108" t="s">
        <v>3661</v>
      </c>
      <c r="D2203" s="108" t="s">
        <v>3662</v>
      </c>
      <c r="E2203" s="108" t="s">
        <v>1367</v>
      </c>
      <c r="F2203" s="108" t="s">
        <v>2549</v>
      </c>
      <c r="G2203" s="108" t="s">
        <v>377</v>
      </c>
      <c r="H2203" s="108" t="s">
        <v>2549</v>
      </c>
      <c r="I2203" s="108" t="s">
        <v>3661</v>
      </c>
    </row>
    <row r="2204" spans="1:9" x14ac:dyDescent="0.3">
      <c r="A2204" s="108">
        <v>3184134</v>
      </c>
      <c r="B2204" s="108" t="s">
        <v>3664</v>
      </c>
      <c r="C2204" s="108" t="s">
        <v>3664</v>
      </c>
      <c r="D2204" s="108" t="s">
        <v>7831</v>
      </c>
      <c r="E2204" s="108" t="s">
        <v>1367</v>
      </c>
      <c r="F2204" s="108" t="s">
        <v>2549</v>
      </c>
      <c r="G2204" s="108" t="s">
        <v>377</v>
      </c>
      <c r="H2204" s="108" t="s">
        <v>2549</v>
      </c>
      <c r="I2204" s="108" t="s">
        <v>3664</v>
      </c>
    </row>
    <row r="2205" spans="1:9" x14ac:dyDescent="0.3">
      <c r="A2205" s="108">
        <v>3184139</v>
      </c>
      <c r="B2205" s="108" t="s">
        <v>3667</v>
      </c>
      <c r="C2205" s="108" t="s">
        <v>3667</v>
      </c>
      <c r="D2205" s="108" t="s">
        <v>3668</v>
      </c>
      <c r="E2205" s="108" t="s">
        <v>1367</v>
      </c>
      <c r="F2205" s="108" t="s">
        <v>2549</v>
      </c>
      <c r="G2205" s="108" t="s">
        <v>377</v>
      </c>
      <c r="H2205" s="108" t="s">
        <v>2549</v>
      </c>
      <c r="I2205" s="108" t="s">
        <v>3667</v>
      </c>
    </row>
    <row r="2206" spans="1:9" x14ac:dyDescent="0.3">
      <c r="A2206" s="108">
        <v>3184144</v>
      </c>
      <c r="B2206" s="108" t="s">
        <v>3670</v>
      </c>
      <c r="C2206" s="108" t="s">
        <v>3670</v>
      </c>
      <c r="D2206" s="108" t="s">
        <v>3671</v>
      </c>
      <c r="E2206" s="108" t="s">
        <v>1367</v>
      </c>
      <c r="F2206" s="108" t="s">
        <v>2549</v>
      </c>
      <c r="G2206" s="108" t="s">
        <v>377</v>
      </c>
      <c r="H2206" s="108" t="s">
        <v>2549</v>
      </c>
      <c r="I2206" s="108" t="s">
        <v>3670</v>
      </c>
    </row>
    <row r="2207" spans="1:9" x14ac:dyDescent="0.3">
      <c r="A2207" s="108">
        <v>3184150</v>
      </c>
      <c r="B2207" s="108" t="s">
        <v>3673</v>
      </c>
      <c r="C2207" s="108" t="s">
        <v>3673</v>
      </c>
      <c r="D2207" s="108" t="s">
        <v>3674</v>
      </c>
      <c r="E2207" s="108" t="s">
        <v>1367</v>
      </c>
      <c r="F2207" s="108" t="s">
        <v>2549</v>
      </c>
      <c r="G2207" s="108" t="s">
        <v>377</v>
      </c>
      <c r="H2207" s="108" t="s">
        <v>2549</v>
      </c>
      <c r="I2207" s="108" t="s">
        <v>3673</v>
      </c>
    </row>
    <row r="2208" spans="1:9" x14ac:dyDescent="0.3">
      <c r="A2208" s="108">
        <v>3184155</v>
      </c>
      <c r="B2208" s="108" t="s">
        <v>3676</v>
      </c>
      <c r="C2208" s="108" t="s">
        <v>3676</v>
      </c>
      <c r="D2208" s="108" t="s">
        <v>7832</v>
      </c>
      <c r="E2208" s="108" t="s">
        <v>1367</v>
      </c>
      <c r="F2208" s="108" t="s">
        <v>2549</v>
      </c>
      <c r="G2208" s="108" t="s">
        <v>377</v>
      </c>
      <c r="H2208" s="108" t="s">
        <v>2549</v>
      </c>
      <c r="I2208" s="108" t="s">
        <v>3676</v>
      </c>
    </row>
    <row r="2209" spans="1:9" x14ac:dyDescent="0.3">
      <c r="A2209" s="108">
        <v>3184161</v>
      </c>
      <c r="B2209" s="108" t="s">
        <v>3679</v>
      </c>
      <c r="C2209" s="108" t="s">
        <v>3679</v>
      </c>
      <c r="D2209" s="108" t="s">
        <v>3680</v>
      </c>
      <c r="E2209" s="108" t="s">
        <v>1367</v>
      </c>
      <c r="F2209" s="108" t="s">
        <v>2549</v>
      </c>
      <c r="G2209" s="108" t="s">
        <v>377</v>
      </c>
      <c r="H2209" s="108" t="s">
        <v>2549</v>
      </c>
      <c r="I2209" s="108" t="s">
        <v>3679</v>
      </c>
    </row>
    <row r="2210" spans="1:9" x14ac:dyDescent="0.3">
      <c r="A2210" s="108">
        <v>3184166</v>
      </c>
      <c r="B2210" s="108" t="s">
        <v>3682</v>
      </c>
      <c r="C2210" s="108" t="s">
        <v>3682</v>
      </c>
      <c r="D2210" s="108" t="s">
        <v>3686</v>
      </c>
      <c r="E2210" s="108" t="s">
        <v>1367</v>
      </c>
      <c r="F2210" s="108" t="s">
        <v>2549</v>
      </c>
      <c r="G2210" s="108" t="s">
        <v>377</v>
      </c>
      <c r="H2210" s="108" t="s">
        <v>2549</v>
      </c>
      <c r="I2210" s="108" t="s">
        <v>3682</v>
      </c>
    </row>
    <row r="2211" spans="1:9" x14ac:dyDescent="0.3">
      <c r="A2211" s="108">
        <v>3184171</v>
      </c>
      <c r="B2211" s="108" t="s">
        <v>3685</v>
      </c>
      <c r="C2211" s="108" t="s">
        <v>3685</v>
      </c>
      <c r="D2211" s="108" t="s">
        <v>3686</v>
      </c>
      <c r="E2211" s="108" t="s">
        <v>1367</v>
      </c>
      <c r="F2211" s="108" t="s">
        <v>2549</v>
      </c>
      <c r="G2211" s="108" t="s">
        <v>377</v>
      </c>
      <c r="H2211" s="108" t="s">
        <v>2549</v>
      </c>
      <c r="I2211" s="108" t="s">
        <v>3685</v>
      </c>
    </row>
    <row r="2212" spans="1:9" x14ac:dyDescent="0.3">
      <c r="A2212" s="108">
        <v>3184177</v>
      </c>
      <c r="B2212" s="108" t="s">
        <v>3688</v>
      </c>
      <c r="C2212" s="108" t="s">
        <v>3688</v>
      </c>
      <c r="D2212" s="108" t="s">
        <v>7833</v>
      </c>
      <c r="E2212" s="108" t="s">
        <v>1367</v>
      </c>
      <c r="F2212" s="108" t="s">
        <v>2549</v>
      </c>
      <c r="G2212" s="108" t="s">
        <v>377</v>
      </c>
      <c r="H2212" s="108" t="s">
        <v>2549</v>
      </c>
      <c r="I2212" s="108" t="s">
        <v>3688</v>
      </c>
    </row>
    <row r="2213" spans="1:9" x14ac:dyDescent="0.3">
      <c r="A2213" s="108">
        <v>3184182</v>
      </c>
      <c r="B2213" s="108" t="s">
        <v>3691</v>
      </c>
      <c r="C2213" s="108" t="s">
        <v>3691</v>
      </c>
      <c r="D2213" s="108" t="s">
        <v>3692</v>
      </c>
      <c r="E2213" s="108" t="s">
        <v>1367</v>
      </c>
      <c r="F2213" s="108" t="s">
        <v>2549</v>
      </c>
      <c r="G2213" s="108" t="s">
        <v>377</v>
      </c>
      <c r="H2213" s="108" t="s">
        <v>2549</v>
      </c>
      <c r="I2213" s="108" t="s">
        <v>3691</v>
      </c>
    </row>
    <row r="2214" spans="1:9" x14ac:dyDescent="0.3">
      <c r="A2214" s="108">
        <v>3184187</v>
      </c>
      <c r="B2214" s="108" t="s">
        <v>3694</v>
      </c>
      <c r="C2214" s="108" t="s">
        <v>3694</v>
      </c>
      <c r="D2214" s="108" t="s">
        <v>7834</v>
      </c>
      <c r="E2214" s="108" t="s">
        <v>1367</v>
      </c>
      <c r="F2214" s="108" t="s">
        <v>2549</v>
      </c>
      <c r="G2214" s="108" t="s">
        <v>377</v>
      </c>
      <c r="H2214" s="108" t="s">
        <v>2549</v>
      </c>
      <c r="I2214" s="108" t="s">
        <v>3694</v>
      </c>
    </row>
    <row r="2215" spans="1:9" x14ac:dyDescent="0.3">
      <c r="A2215" s="108">
        <v>3184192</v>
      </c>
      <c r="B2215" s="108" t="s">
        <v>3697</v>
      </c>
      <c r="C2215" s="108" t="s">
        <v>3697</v>
      </c>
      <c r="D2215" s="108" t="s">
        <v>7835</v>
      </c>
      <c r="E2215" s="108" t="s">
        <v>1367</v>
      </c>
      <c r="F2215" s="108" t="s">
        <v>2549</v>
      </c>
      <c r="G2215" s="108" t="s">
        <v>377</v>
      </c>
      <c r="H2215" s="108" t="s">
        <v>2549</v>
      </c>
      <c r="I2215" s="108" t="s">
        <v>3697</v>
      </c>
    </row>
    <row r="2216" spans="1:9" x14ac:dyDescent="0.3">
      <c r="A2216" s="108">
        <v>3184329</v>
      </c>
      <c r="B2216" s="108" t="s">
        <v>3700</v>
      </c>
      <c r="C2216" s="108" t="s">
        <v>7836</v>
      </c>
      <c r="D2216" s="108" t="s">
        <v>7837</v>
      </c>
      <c r="E2216" s="108" t="s">
        <v>1367</v>
      </c>
      <c r="F2216" s="108" t="s">
        <v>2549</v>
      </c>
      <c r="G2216" s="108" t="s">
        <v>377</v>
      </c>
      <c r="H2216" s="108" t="s">
        <v>2549</v>
      </c>
      <c r="I2216" s="108" t="s">
        <v>3700</v>
      </c>
    </row>
    <row r="2217" spans="1:9" x14ac:dyDescent="0.3">
      <c r="A2217" s="108">
        <v>5710714</v>
      </c>
      <c r="B2217" s="108" t="s">
        <v>3703</v>
      </c>
      <c r="C2217" s="108" t="s">
        <v>3703</v>
      </c>
      <c r="D2217" s="108" t="s">
        <v>3704</v>
      </c>
      <c r="E2217" s="108" t="s">
        <v>1367</v>
      </c>
      <c r="F2217" s="108" t="s">
        <v>2549</v>
      </c>
      <c r="G2217" s="108" t="s">
        <v>377</v>
      </c>
      <c r="H2217" s="108" t="s">
        <v>2549</v>
      </c>
      <c r="I2217" s="108" t="s">
        <v>3703</v>
      </c>
    </row>
    <row r="2218" spans="1:9" x14ac:dyDescent="0.3">
      <c r="A2218" s="108">
        <v>7217339</v>
      </c>
      <c r="B2218" s="108" t="s">
        <v>3706</v>
      </c>
      <c r="C2218" s="108" t="s">
        <v>7480</v>
      </c>
      <c r="D2218" s="108" t="s">
        <v>3707</v>
      </c>
      <c r="E2218" s="108" t="s">
        <v>1367</v>
      </c>
      <c r="F2218" s="108" t="s">
        <v>2549</v>
      </c>
      <c r="G2218" s="108" t="s">
        <v>377</v>
      </c>
      <c r="H2218" s="108" t="s">
        <v>2549</v>
      </c>
      <c r="I2218" s="108" t="s">
        <v>3706</v>
      </c>
    </row>
    <row r="2219" spans="1:9" x14ac:dyDescent="0.3">
      <c r="A2219" s="108">
        <v>7217349</v>
      </c>
      <c r="B2219" s="108" t="s">
        <v>3709</v>
      </c>
      <c r="C2219" s="108" t="s">
        <v>7481</v>
      </c>
      <c r="D2219" s="108" t="s">
        <v>3710</v>
      </c>
      <c r="E2219" s="108" t="s">
        <v>1367</v>
      </c>
      <c r="F2219" s="108" t="s">
        <v>2549</v>
      </c>
      <c r="G2219" s="108" t="s">
        <v>377</v>
      </c>
      <c r="H2219" s="108" t="s">
        <v>2549</v>
      </c>
      <c r="I2219" s="108" t="s">
        <v>3709</v>
      </c>
    </row>
    <row r="2220" spans="1:9" x14ac:dyDescent="0.3">
      <c r="A2220" s="108">
        <v>7217370</v>
      </c>
      <c r="B2220" s="108" t="s">
        <v>3712</v>
      </c>
      <c r="C2220" s="108" t="s">
        <v>7482</v>
      </c>
      <c r="D2220" s="108" t="s">
        <v>3713</v>
      </c>
      <c r="E2220" s="108" t="s">
        <v>1367</v>
      </c>
      <c r="F2220" s="108" t="s">
        <v>2549</v>
      </c>
      <c r="G2220" s="108" t="s">
        <v>377</v>
      </c>
      <c r="H2220" s="108" t="s">
        <v>2549</v>
      </c>
      <c r="I2220" s="108" t="s">
        <v>3712</v>
      </c>
    </row>
    <row r="2221" spans="1:9" x14ac:dyDescent="0.3">
      <c r="A2221" s="108">
        <v>7217378</v>
      </c>
      <c r="B2221" s="108" t="s">
        <v>3715</v>
      </c>
      <c r="C2221" s="108" t="s">
        <v>7483</v>
      </c>
      <c r="D2221" s="108" t="s">
        <v>3716</v>
      </c>
      <c r="E2221" s="108" t="s">
        <v>1367</v>
      </c>
      <c r="F2221" s="108" t="s">
        <v>2549</v>
      </c>
      <c r="G2221" s="108" t="s">
        <v>377</v>
      </c>
      <c r="H2221" s="108" t="s">
        <v>2549</v>
      </c>
      <c r="I2221" s="108" t="s">
        <v>3715</v>
      </c>
    </row>
    <row r="2222" spans="1:9" x14ac:dyDescent="0.3">
      <c r="A2222" s="108">
        <v>7217387</v>
      </c>
      <c r="B2222" s="108" t="s">
        <v>3718</v>
      </c>
      <c r="C2222" s="108" t="s">
        <v>7484</v>
      </c>
      <c r="D2222" s="108" t="s">
        <v>3719</v>
      </c>
      <c r="E2222" s="108" t="s">
        <v>1367</v>
      </c>
      <c r="F2222" s="108" t="s">
        <v>2549</v>
      </c>
      <c r="G2222" s="108" t="s">
        <v>377</v>
      </c>
      <c r="H2222" s="108" t="s">
        <v>2549</v>
      </c>
      <c r="I2222" s="108" t="s">
        <v>3718</v>
      </c>
    </row>
    <row r="2223" spans="1:9" x14ac:dyDescent="0.3">
      <c r="A2223" s="108">
        <v>887738</v>
      </c>
      <c r="B2223" s="108" t="s">
        <v>3195</v>
      </c>
      <c r="C2223" s="108" t="s">
        <v>3196</v>
      </c>
      <c r="D2223" s="108" t="s">
        <v>3196</v>
      </c>
      <c r="E2223" s="108" t="s">
        <v>186</v>
      </c>
      <c r="F2223" s="108" t="s">
        <v>2549</v>
      </c>
      <c r="G2223" s="108" t="s">
        <v>2827</v>
      </c>
      <c r="H2223" s="108" t="s">
        <v>5448</v>
      </c>
      <c r="I2223" s="108" t="s">
        <v>3195</v>
      </c>
    </row>
    <row r="2224" spans="1:9" x14ac:dyDescent="0.3">
      <c r="A2224" s="108">
        <v>290039</v>
      </c>
      <c r="B2224" s="108" t="s">
        <v>2969</v>
      </c>
      <c r="C2224" s="108" t="s">
        <v>2969</v>
      </c>
      <c r="D2224" s="108" t="s">
        <v>2970</v>
      </c>
      <c r="E2224" s="108" t="s">
        <v>1367</v>
      </c>
      <c r="F2224" s="108" t="s">
        <v>2549</v>
      </c>
      <c r="G2224" s="108" t="s">
        <v>377</v>
      </c>
      <c r="H2224" s="108" t="s">
        <v>2549</v>
      </c>
      <c r="I2224" s="108" t="s">
        <v>2969</v>
      </c>
    </row>
    <row r="2225" spans="1:9" x14ac:dyDescent="0.3">
      <c r="A2225" s="108">
        <v>290035</v>
      </c>
      <c r="B2225" s="108" t="s">
        <v>2142</v>
      </c>
      <c r="C2225" s="108" t="s">
        <v>2142</v>
      </c>
      <c r="D2225" s="108" t="s">
        <v>2968</v>
      </c>
      <c r="E2225" s="108" t="s">
        <v>1367</v>
      </c>
      <c r="F2225" s="108" t="s">
        <v>2549</v>
      </c>
      <c r="G2225" s="108" t="s">
        <v>377</v>
      </c>
      <c r="H2225" s="108" t="s">
        <v>2549</v>
      </c>
      <c r="I2225" s="108" t="s">
        <v>2142</v>
      </c>
    </row>
    <row r="2226" spans="1:9" x14ac:dyDescent="0.3">
      <c r="A2226" s="108">
        <v>290031</v>
      </c>
      <c r="B2226" s="108" t="s">
        <v>2966</v>
      </c>
      <c r="C2226" s="108" t="s">
        <v>7485</v>
      </c>
      <c r="D2226" s="108" t="s">
        <v>2967</v>
      </c>
      <c r="E2226" s="108" t="s">
        <v>1367</v>
      </c>
      <c r="F2226" s="108" t="s">
        <v>2549</v>
      </c>
      <c r="G2226" s="108" t="s">
        <v>377</v>
      </c>
      <c r="H2226" s="108" t="s">
        <v>2549</v>
      </c>
      <c r="I2226" s="108" t="s">
        <v>2966</v>
      </c>
    </row>
    <row r="2227" spans="1:9" x14ac:dyDescent="0.3">
      <c r="A2227" s="108">
        <v>3362048</v>
      </c>
      <c r="B2227" s="108" t="s">
        <v>2088</v>
      </c>
      <c r="C2227" s="108" t="s">
        <v>7486</v>
      </c>
      <c r="D2227" s="108" t="s">
        <v>7487</v>
      </c>
      <c r="E2227" s="108" t="s">
        <v>186</v>
      </c>
      <c r="F2227" s="108" t="s">
        <v>2549</v>
      </c>
      <c r="G2227" s="108" t="s">
        <v>2827</v>
      </c>
      <c r="H2227" s="108" t="s">
        <v>2549</v>
      </c>
      <c r="I2227" s="108" t="s">
        <v>2088</v>
      </c>
    </row>
    <row r="2228" spans="1:9" x14ac:dyDescent="0.3">
      <c r="A2228" s="108">
        <v>3362027</v>
      </c>
      <c r="B2228" s="108" t="s">
        <v>2087</v>
      </c>
      <c r="C2228" s="108" t="s">
        <v>7488</v>
      </c>
      <c r="D2228" s="108" t="s">
        <v>7489</v>
      </c>
      <c r="E2228" s="108" t="s">
        <v>186</v>
      </c>
      <c r="F2228" s="108" t="s">
        <v>2549</v>
      </c>
      <c r="G2228" s="108" t="s">
        <v>2827</v>
      </c>
      <c r="H2228" s="108" t="s">
        <v>2549</v>
      </c>
      <c r="I2228" s="108" t="s">
        <v>2087</v>
      </c>
    </row>
    <row r="2229" spans="1:9" x14ac:dyDescent="0.3">
      <c r="A2229" s="108">
        <v>142021</v>
      </c>
      <c r="B2229" s="108" t="s">
        <v>2162</v>
      </c>
      <c r="C2229" s="108" t="s">
        <v>2162</v>
      </c>
      <c r="D2229" s="108" t="s">
        <v>7490</v>
      </c>
      <c r="E2229" s="108" t="s">
        <v>186</v>
      </c>
      <c r="F2229" s="108" t="s">
        <v>2549</v>
      </c>
      <c r="G2229" s="108" t="s">
        <v>2827</v>
      </c>
      <c r="H2229" s="108" t="s">
        <v>5448</v>
      </c>
      <c r="I2229" s="108" t="s">
        <v>2162</v>
      </c>
    </row>
    <row r="2230" spans="1:9" x14ac:dyDescent="0.3">
      <c r="A2230" s="108">
        <v>142043</v>
      </c>
      <c r="B2230" s="108" t="s">
        <v>3089</v>
      </c>
      <c r="C2230" s="108" t="s">
        <v>7491</v>
      </c>
      <c r="D2230" s="108" t="s">
        <v>3090</v>
      </c>
      <c r="E2230" s="108" t="s">
        <v>186</v>
      </c>
      <c r="F2230" s="108" t="s">
        <v>2549</v>
      </c>
      <c r="G2230" s="108" t="s">
        <v>2827</v>
      </c>
      <c r="H2230" s="108" t="s">
        <v>5448</v>
      </c>
      <c r="I2230" s="108" t="s">
        <v>3089</v>
      </c>
    </row>
    <row r="2231" spans="1:9" x14ac:dyDescent="0.3">
      <c r="A2231" s="108">
        <v>886726</v>
      </c>
      <c r="B2231" s="108" t="s">
        <v>5240</v>
      </c>
      <c r="C2231" s="108" t="s">
        <v>5240</v>
      </c>
      <c r="D2231" s="108" t="s">
        <v>7492</v>
      </c>
      <c r="E2231" s="108" t="s">
        <v>186</v>
      </c>
      <c r="F2231" s="108" t="s">
        <v>2549</v>
      </c>
      <c r="G2231" s="108" t="s">
        <v>377</v>
      </c>
      <c r="H2231" s="108" t="s">
        <v>2549</v>
      </c>
      <c r="I2231" s="108" t="s">
        <v>5240</v>
      </c>
    </row>
    <row r="2232" spans="1:9" x14ac:dyDescent="0.3">
      <c r="A2232" s="108">
        <v>886746</v>
      </c>
      <c r="B2232" s="108" t="s">
        <v>5241</v>
      </c>
      <c r="C2232" s="108" t="s">
        <v>5241</v>
      </c>
      <c r="D2232" s="108" t="s">
        <v>7493</v>
      </c>
      <c r="E2232" s="108" t="s">
        <v>186</v>
      </c>
      <c r="F2232" s="108" t="s">
        <v>2549</v>
      </c>
      <c r="G2232" s="108" t="s">
        <v>2827</v>
      </c>
      <c r="H2232" s="108" t="s">
        <v>2549</v>
      </c>
      <c r="I2232" s="108" t="s">
        <v>5241</v>
      </c>
    </row>
    <row r="2233" spans="1:9" x14ac:dyDescent="0.3">
      <c r="A2233" s="108">
        <v>5444436</v>
      </c>
      <c r="B2233" s="108" t="s">
        <v>7838</v>
      </c>
      <c r="C2233" s="108" t="s">
        <v>7838</v>
      </c>
      <c r="D2233" s="108" t="s">
        <v>7838</v>
      </c>
      <c r="E2233" s="108" t="s">
        <v>1367</v>
      </c>
      <c r="F2233" s="108" t="s">
        <v>2549</v>
      </c>
      <c r="G2233" s="108" t="s">
        <v>377</v>
      </c>
      <c r="H2233" s="108" t="s">
        <v>2549</v>
      </c>
      <c r="I2233" s="108" t="s">
        <v>7838</v>
      </c>
    </row>
    <row r="2234" spans="1:9" x14ac:dyDescent="0.3">
      <c r="A2234" s="108">
        <v>8180614</v>
      </c>
      <c r="B2234" s="108" t="s">
        <v>5711</v>
      </c>
      <c r="C2234" s="108" t="s">
        <v>5711</v>
      </c>
      <c r="D2234" s="108" t="s">
        <v>5711</v>
      </c>
      <c r="E2234" s="108" t="s">
        <v>1367</v>
      </c>
      <c r="F2234" s="108" t="s">
        <v>2549</v>
      </c>
      <c r="G2234" s="108" t="s">
        <v>377</v>
      </c>
      <c r="H2234" s="108" t="s">
        <v>2549</v>
      </c>
      <c r="I2234" s="108" t="s">
        <v>5711</v>
      </c>
    </row>
    <row r="2235" spans="1:9" x14ac:dyDescent="0.3">
      <c r="A2235" s="108">
        <v>3098776</v>
      </c>
      <c r="B2235" s="108" t="s">
        <v>1296</v>
      </c>
      <c r="C2235" s="108" t="s">
        <v>7494</v>
      </c>
      <c r="D2235" s="108" t="s">
        <v>7494</v>
      </c>
      <c r="E2235" s="108" t="s">
        <v>186</v>
      </c>
      <c r="F2235" s="108" t="s">
        <v>2549</v>
      </c>
      <c r="G2235" s="108" t="s">
        <v>377</v>
      </c>
      <c r="H2235" s="108" t="s">
        <v>2549</v>
      </c>
      <c r="I2235" s="108" t="s">
        <v>1296</v>
      </c>
    </row>
    <row r="2236" spans="1:9" x14ac:dyDescent="0.3">
      <c r="A2236" s="108">
        <v>3433001</v>
      </c>
      <c r="B2236" s="108" t="s">
        <v>5242</v>
      </c>
      <c r="C2236" s="108" t="s">
        <v>5242</v>
      </c>
      <c r="D2236" s="108" t="s">
        <v>7495</v>
      </c>
      <c r="E2236" s="108" t="s">
        <v>1367</v>
      </c>
      <c r="F2236" s="108" t="s">
        <v>2549</v>
      </c>
      <c r="G2236" s="108" t="s">
        <v>377</v>
      </c>
      <c r="H2236" s="108" t="s">
        <v>2549</v>
      </c>
      <c r="I2236" s="108" t="s">
        <v>5242</v>
      </c>
    </row>
    <row r="2237" spans="1:9" x14ac:dyDescent="0.3">
      <c r="A2237" s="108">
        <v>7405826</v>
      </c>
      <c r="B2237" s="108" t="s">
        <v>8479</v>
      </c>
      <c r="C2237" s="108" t="s">
        <v>8480</v>
      </c>
      <c r="D2237" s="108" t="s">
        <v>8481</v>
      </c>
      <c r="E2237" s="108" t="s">
        <v>1367</v>
      </c>
      <c r="F2237" s="108" t="s">
        <v>2549</v>
      </c>
      <c r="G2237" s="108" t="s">
        <v>377</v>
      </c>
      <c r="H2237" s="108" t="s">
        <v>2549</v>
      </c>
      <c r="I2237" s="108" t="s">
        <v>8479</v>
      </c>
    </row>
    <row r="2238" spans="1:9" x14ac:dyDescent="0.3">
      <c r="A2238" s="108">
        <v>3427326</v>
      </c>
      <c r="B2238" s="108" t="s">
        <v>5243</v>
      </c>
      <c r="C2238" s="108" t="s">
        <v>5243</v>
      </c>
      <c r="D2238" s="108" t="s">
        <v>7496</v>
      </c>
      <c r="E2238" s="108" t="s">
        <v>1367</v>
      </c>
      <c r="F2238" s="108" t="s">
        <v>2549</v>
      </c>
      <c r="G2238" s="108" t="s">
        <v>377</v>
      </c>
      <c r="H2238" s="108" t="s">
        <v>2549</v>
      </c>
      <c r="I2238" s="108" t="s">
        <v>5243</v>
      </c>
    </row>
    <row r="2239" spans="1:9" x14ac:dyDescent="0.3">
      <c r="A2239" s="108">
        <v>3427333</v>
      </c>
      <c r="B2239" s="108" t="s">
        <v>5244</v>
      </c>
      <c r="C2239" s="108" t="s">
        <v>5244</v>
      </c>
      <c r="D2239" s="108" t="s">
        <v>7497</v>
      </c>
      <c r="E2239" s="108" t="s">
        <v>1367</v>
      </c>
      <c r="F2239" s="108" t="s">
        <v>2549</v>
      </c>
      <c r="G2239" s="108" t="s">
        <v>377</v>
      </c>
      <c r="H2239" s="108" t="s">
        <v>2549</v>
      </c>
      <c r="I2239" s="108" t="s">
        <v>5244</v>
      </c>
    </row>
    <row r="2240" spans="1:9" x14ac:dyDescent="0.3">
      <c r="A2240" s="108">
        <v>3427338</v>
      </c>
      <c r="B2240" s="108" t="s">
        <v>5245</v>
      </c>
      <c r="C2240" s="108" t="s">
        <v>5245</v>
      </c>
      <c r="D2240" s="108" t="s">
        <v>7498</v>
      </c>
      <c r="E2240" s="108" t="s">
        <v>1367</v>
      </c>
      <c r="F2240" s="108" t="s">
        <v>2549</v>
      </c>
      <c r="G2240" s="108" t="s">
        <v>377</v>
      </c>
      <c r="H2240" s="108" t="s">
        <v>2549</v>
      </c>
      <c r="I2240" s="108" t="s">
        <v>5245</v>
      </c>
    </row>
    <row r="2241" spans="1:9" x14ac:dyDescent="0.3">
      <c r="A2241" s="108">
        <v>3427344</v>
      </c>
      <c r="B2241" s="108" t="s">
        <v>5246</v>
      </c>
      <c r="C2241" s="108" t="s">
        <v>5246</v>
      </c>
      <c r="D2241" s="108" t="s">
        <v>7499</v>
      </c>
      <c r="E2241" s="108" t="s">
        <v>1367</v>
      </c>
      <c r="F2241" s="108" t="s">
        <v>2549</v>
      </c>
      <c r="G2241" s="108" t="s">
        <v>377</v>
      </c>
      <c r="H2241" s="108" t="s">
        <v>2549</v>
      </c>
      <c r="I2241" s="108" t="s">
        <v>5246</v>
      </c>
    </row>
    <row r="2242" spans="1:9" x14ac:dyDescent="0.3">
      <c r="A2242" s="108">
        <v>3427349</v>
      </c>
      <c r="B2242" s="108" t="s">
        <v>5247</v>
      </c>
      <c r="C2242" s="108" t="s">
        <v>5247</v>
      </c>
      <c r="D2242" s="108" t="s">
        <v>7500</v>
      </c>
      <c r="E2242" s="108" t="s">
        <v>1367</v>
      </c>
      <c r="F2242" s="108" t="s">
        <v>2549</v>
      </c>
      <c r="G2242" s="108" t="s">
        <v>377</v>
      </c>
      <c r="H2242" s="108" t="s">
        <v>2549</v>
      </c>
      <c r="I2242" s="108" t="s">
        <v>5247</v>
      </c>
    </row>
    <row r="2243" spans="1:9" x14ac:dyDescent="0.3">
      <c r="A2243" s="108">
        <v>3427355</v>
      </c>
      <c r="B2243" s="108" t="s">
        <v>5248</v>
      </c>
      <c r="C2243" s="108" t="s">
        <v>5248</v>
      </c>
      <c r="D2243" s="108" t="s">
        <v>7501</v>
      </c>
      <c r="E2243" s="108" t="s">
        <v>1367</v>
      </c>
      <c r="F2243" s="108" t="s">
        <v>2549</v>
      </c>
      <c r="G2243" s="108" t="s">
        <v>377</v>
      </c>
      <c r="H2243" s="108" t="s">
        <v>2549</v>
      </c>
      <c r="I2243" s="108" t="s">
        <v>5248</v>
      </c>
    </row>
    <row r="2244" spans="1:9" x14ac:dyDescent="0.3">
      <c r="A2244" s="108">
        <v>3427360</v>
      </c>
      <c r="B2244" s="108" t="s">
        <v>5249</v>
      </c>
      <c r="C2244" s="108" t="s">
        <v>5249</v>
      </c>
      <c r="D2244" s="108" t="s">
        <v>7502</v>
      </c>
      <c r="E2244" s="108" t="s">
        <v>1367</v>
      </c>
      <c r="F2244" s="108" t="s">
        <v>2549</v>
      </c>
      <c r="G2244" s="108" t="s">
        <v>377</v>
      </c>
      <c r="H2244" s="108" t="s">
        <v>2549</v>
      </c>
      <c r="I2244" s="108" t="s">
        <v>5249</v>
      </c>
    </row>
    <row r="2245" spans="1:9" x14ac:dyDescent="0.3">
      <c r="A2245" s="108">
        <v>3427366</v>
      </c>
      <c r="B2245" s="108" t="s">
        <v>5250</v>
      </c>
      <c r="C2245" s="108" t="s">
        <v>5250</v>
      </c>
      <c r="D2245" s="108" t="s">
        <v>7503</v>
      </c>
      <c r="E2245" s="108" t="s">
        <v>1367</v>
      </c>
      <c r="F2245" s="108" t="s">
        <v>2549</v>
      </c>
      <c r="G2245" s="108" t="s">
        <v>377</v>
      </c>
      <c r="H2245" s="108" t="s">
        <v>2549</v>
      </c>
      <c r="I2245" s="108" t="s">
        <v>5250</v>
      </c>
    </row>
    <row r="2246" spans="1:9" x14ac:dyDescent="0.3">
      <c r="A2246" s="108">
        <v>3427371</v>
      </c>
      <c r="B2246" s="108" t="s">
        <v>5251</v>
      </c>
      <c r="C2246" s="108" t="s">
        <v>5251</v>
      </c>
      <c r="D2246" s="108" t="s">
        <v>7504</v>
      </c>
      <c r="E2246" s="108" t="s">
        <v>1367</v>
      </c>
      <c r="F2246" s="108" t="s">
        <v>2549</v>
      </c>
      <c r="G2246" s="108" t="s">
        <v>377</v>
      </c>
      <c r="H2246" s="108" t="s">
        <v>2549</v>
      </c>
      <c r="I2246" s="108" t="s">
        <v>5251</v>
      </c>
    </row>
    <row r="2247" spans="1:9" x14ac:dyDescent="0.3">
      <c r="A2247" s="108">
        <v>3427377</v>
      </c>
      <c r="B2247" s="108" t="s">
        <v>5252</v>
      </c>
      <c r="C2247" s="108" t="s">
        <v>5252</v>
      </c>
      <c r="D2247" s="108" t="s">
        <v>7505</v>
      </c>
      <c r="E2247" s="108" t="s">
        <v>1367</v>
      </c>
      <c r="F2247" s="108" t="s">
        <v>2549</v>
      </c>
      <c r="G2247" s="108" t="s">
        <v>377</v>
      </c>
      <c r="H2247" s="108" t="s">
        <v>2549</v>
      </c>
      <c r="I2247" s="108" t="s">
        <v>5252</v>
      </c>
    </row>
    <row r="2248" spans="1:9" x14ac:dyDescent="0.3">
      <c r="A2248" s="108">
        <v>3427382</v>
      </c>
      <c r="B2248" s="108" t="s">
        <v>5253</v>
      </c>
      <c r="C2248" s="108" t="s">
        <v>5253</v>
      </c>
      <c r="D2248" s="108" t="s">
        <v>7506</v>
      </c>
      <c r="E2248" s="108" t="s">
        <v>1367</v>
      </c>
      <c r="F2248" s="108" t="s">
        <v>2549</v>
      </c>
      <c r="G2248" s="108" t="s">
        <v>377</v>
      </c>
      <c r="H2248" s="108" t="s">
        <v>2549</v>
      </c>
      <c r="I2248" s="108" t="s">
        <v>5253</v>
      </c>
    </row>
    <row r="2249" spans="1:9" x14ac:dyDescent="0.3">
      <c r="A2249" s="108">
        <v>3427389</v>
      </c>
      <c r="B2249" s="108" t="s">
        <v>5254</v>
      </c>
      <c r="C2249" s="108" t="s">
        <v>5254</v>
      </c>
      <c r="D2249" s="108" t="s">
        <v>7507</v>
      </c>
      <c r="E2249" s="108" t="s">
        <v>1367</v>
      </c>
      <c r="F2249" s="108" t="s">
        <v>2549</v>
      </c>
      <c r="G2249" s="108" t="s">
        <v>377</v>
      </c>
      <c r="H2249" s="108" t="s">
        <v>2549</v>
      </c>
      <c r="I2249" s="108" t="s">
        <v>5254</v>
      </c>
    </row>
    <row r="2250" spans="1:9" x14ac:dyDescent="0.3">
      <c r="A2250" s="108">
        <v>3427395</v>
      </c>
      <c r="B2250" s="108" t="s">
        <v>5255</v>
      </c>
      <c r="C2250" s="108" t="s">
        <v>5255</v>
      </c>
      <c r="D2250" s="108" t="s">
        <v>7508</v>
      </c>
      <c r="E2250" s="108" t="s">
        <v>1367</v>
      </c>
      <c r="F2250" s="108" t="s">
        <v>2549</v>
      </c>
      <c r="G2250" s="108" t="s">
        <v>377</v>
      </c>
      <c r="H2250" s="108" t="s">
        <v>2549</v>
      </c>
      <c r="I2250" s="108" t="s">
        <v>5255</v>
      </c>
    </row>
    <row r="2251" spans="1:9" x14ac:dyDescent="0.3">
      <c r="A2251" s="108">
        <v>3427400</v>
      </c>
      <c r="B2251" s="108" t="s">
        <v>5256</v>
      </c>
      <c r="C2251" s="108" t="s">
        <v>5256</v>
      </c>
      <c r="D2251" s="108" t="s">
        <v>7509</v>
      </c>
      <c r="E2251" s="108" t="s">
        <v>1367</v>
      </c>
      <c r="F2251" s="108" t="s">
        <v>2549</v>
      </c>
      <c r="G2251" s="108" t="s">
        <v>377</v>
      </c>
      <c r="H2251" s="108" t="s">
        <v>2549</v>
      </c>
      <c r="I2251" s="108" t="s">
        <v>5256</v>
      </c>
    </row>
    <row r="2252" spans="1:9" x14ac:dyDescent="0.3">
      <c r="A2252" s="108">
        <v>3427405</v>
      </c>
      <c r="B2252" s="108" t="s">
        <v>5257</v>
      </c>
      <c r="C2252" s="108" t="s">
        <v>5257</v>
      </c>
      <c r="D2252" s="108" t="s">
        <v>7510</v>
      </c>
      <c r="E2252" s="108" t="s">
        <v>1367</v>
      </c>
      <c r="F2252" s="108" t="s">
        <v>2549</v>
      </c>
      <c r="G2252" s="108" t="s">
        <v>377</v>
      </c>
      <c r="H2252" s="108" t="s">
        <v>2549</v>
      </c>
      <c r="I2252" s="108" t="s">
        <v>5257</v>
      </c>
    </row>
    <row r="2253" spans="1:9" x14ac:dyDescent="0.3">
      <c r="A2253" s="108">
        <v>3427410</v>
      </c>
      <c r="B2253" s="108" t="s">
        <v>5258</v>
      </c>
      <c r="C2253" s="108" t="s">
        <v>5258</v>
      </c>
      <c r="D2253" s="108" t="s">
        <v>7511</v>
      </c>
      <c r="E2253" s="108" t="s">
        <v>1367</v>
      </c>
      <c r="F2253" s="108" t="s">
        <v>2549</v>
      </c>
      <c r="G2253" s="108" t="s">
        <v>377</v>
      </c>
      <c r="H2253" s="108" t="s">
        <v>2549</v>
      </c>
      <c r="I2253" s="108" t="s">
        <v>5258</v>
      </c>
    </row>
    <row r="2254" spans="1:9" x14ac:dyDescent="0.3">
      <c r="A2254" s="108">
        <v>3427440</v>
      </c>
      <c r="B2254" s="108" t="s">
        <v>5259</v>
      </c>
      <c r="C2254" s="108" t="s">
        <v>5259</v>
      </c>
      <c r="D2254" s="108" t="s">
        <v>7512</v>
      </c>
      <c r="E2254" s="108" t="s">
        <v>1367</v>
      </c>
      <c r="F2254" s="108" t="s">
        <v>2549</v>
      </c>
      <c r="G2254" s="108" t="s">
        <v>377</v>
      </c>
      <c r="H2254" s="108" t="s">
        <v>2549</v>
      </c>
      <c r="I2254" s="108" t="s">
        <v>5259</v>
      </c>
    </row>
    <row r="2255" spans="1:9" x14ac:dyDescent="0.3">
      <c r="A2255" s="108">
        <v>3427445</v>
      </c>
      <c r="B2255" s="108" t="s">
        <v>5260</v>
      </c>
      <c r="C2255" s="108" t="s">
        <v>5260</v>
      </c>
      <c r="D2255" s="108" t="s">
        <v>7513</v>
      </c>
      <c r="E2255" s="108" t="s">
        <v>1367</v>
      </c>
      <c r="F2255" s="108" t="s">
        <v>2549</v>
      </c>
      <c r="G2255" s="108" t="s">
        <v>377</v>
      </c>
      <c r="H2255" s="108" t="s">
        <v>2549</v>
      </c>
      <c r="I2255" s="108" t="s">
        <v>5260</v>
      </c>
    </row>
    <row r="2256" spans="1:9" x14ac:dyDescent="0.3">
      <c r="A2256" s="108">
        <v>3427450</v>
      </c>
      <c r="B2256" s="108" t="s">
        <v>5261</v>
      </c>
      <c r="C2256" s="108" t="s">
        <v>5261</v>
      </c>
      <c r="D2256" s="108" t="s">
        <v>7514</v>
      </c>
      <c r="E2256" s="108" t="s">
        <v>1367</v>
      </c>
      <c r="F2256" s="108" t="s">
        <v>2549</v>
      </c>
      <c r="G2256" s="108" t="s">
        <v>377</v>
      </c>
      <c r="H2256" s="108" t="s">
        <v>2549</v>
      </c>
      <c r="I2256" s="108" t="s">
        <v>5261</v>
      </c>
    </row>
    <row r="2257" spans="1:9" x14ac:dyDescent="0.3">
      <c r="A2257" s="108">
        <v>3427455</v>
      </c>
      <c r="B2257" s="108" t="s">
        <v>5262</v>
      </c>
      <c r="C2257" s="108" t="s">
        <v>5262</v>
      </c>
      <c r="D2257" s="108" t="s">
        <v>7515</v>
      </c>
      <c r="E2257" s="108" t="s">
        <v>1367</v>
      </c>
      <c r="F2257" s="108" t="s">
        <v>2549</v>
      </c>
      <c r="G2257" s="108" t="s">
        <v>377</v>
      </c>
      <c r="H2257" s="108" t="s">
        <v>2549</v>
      </c>
      <c r="I2257" s="108" t="s">
        <v>5262</v>
      </c>
    </row>
    <row r="2258" spans="1:9" x14ac:dyDescent="0.3">
      <c r="A2258" s="108">
        <v>3432926</v>
      </c>
      <c r="B2258" s="108" t="s">
        <v>5263</v>
      </c>
      <c r="C2258" s="108" t="s">
        <v>5263</v>
      </c>
      <c r="D2258" s="108" t="s">
        <v>7516</v>
      </c>
      <c r="E2258" s="108" t="s">
        <v>1367</v>
      </c>
      <c r="F2258" s="108" t="s">
        <v>2549</v>
      </c>
      <c r="G2258" s="108" t="s">
        <v>377</v>
      </c>
      <c r="H2258" s="108" t="s">
        <v>2549</v>
      </c>
      <c r="I2258" s="108" t="s">
        <v>5263</v>
      </c>
    </row>
    <row r="2259" spans="1:9" x14ac:dyDescent="0.3">
      <c r="A2259" s="108">
        <v>3432934</v>
      </c>
      <c r="B2259" s="108" t="s">
        <v>5264</v>
      </c>
      <c r="C2259" s="108" t="s">
        <v>5264</v>
      </c>
      <c r="D2259" s="108" t="s">
        <v>7517</v>
      </c>
      <c r="E2259" s="108" t="s">
        <v>1367</v>
      </c>
      <c r="F2259" s="108" t="s">
        <v>2549</v>
      </c>
      <c r="G2259" s="108" t="s">
        <v>377</v>
      </c>
      <c r="H2259" s="108" t="s">
        <v>2549</v>
      </c>
      <c r="I2259" s="108" t="s">
        <v>5264</v>
      </c>
    </row>
    <row r="2260" spans="1:9" x14ac:dyDescent="0.3">
      <c r="A2260" s="108">
        <v>3427463</v>
      </c>
      <c r="B2260" s="108" t="s">
        <v>5265</v>
      </c>
      <c r="C2260" s="108" t="s">
        <v>5265</v>
      </c>
      <c r="D2260" s="108" t="s">
        <v>7518</v>
      </c>
      <c r="E2260" s="108" t="s">
        <v>1367</v>
      </c>
      <c r="F2260" s="108" t="s">
        <v>2549</v>
      </c>
      <c r="G2260" s="108" t="s">
        <v>377</v>
      </c>
      <c r="H2260" s="108" t="s">
        <v>2549</v>
      </c>
      <c r="I2260" s="108" t="s">
        <v>5265</v>
      </c>
    </row>
    <row r="2261" spans="1:9" x14ac:dyDescent="0.3">
      <c r="A2261" s="108">
        <v>3225068</v>
      </c>
      <c r="B2261" s="108" t="s">
        <v>7519</v>
      </c>
      <c r="C2261" s="108" t="s">
        <v>7519</v>
      </c>
      <c r="D2261" s="108" t="s">
        <v>7520</v>
      </c>
      <c r="E2261" s="108" t="s">
        <v>1367</v>
      </c>
      <c r="F2261" s="108" t="s">
        <v>2549</v>
      </c>
      <c r="G2261" s="108" t="s">
        <v>377</v>
      </c>
      <c r="H2261" s="108" t="s">
        <v>2549</v>
      </c>
      <c r="I2261" s="108" t="s">
        <v>7519</v>
      </c>
    </row>
    <row r="2262" spans="1:9" x14ac:dyDescent="0.3">
      <c r="A2262" s="108">
        <v>3225038</v>
      </c>
      <c r="B2262" s="108" t="s">
        <v>5266</v>
      </c>
      <c r="C2262" s="108" t="s">
        <v>5266</v>
      </c>
      <c r="D2262" s="108" t="s">
        <v>7521</v>
      </c>
      <c r="E2262" s="108" t="s">
        <v>1367</v>
      </c>
      <c r="F2262" s="108" t="s">
        <v>2549</v>
      </c>
      <c r="G2262" s="108" t="s">
        <v>377</v>
      </c>
      <c r="H2262" s="108" t="s">
        <v>2549</v>
      </c>
      <c r="I2262" s="108" t="s">
        <v>5266</v>
      </c>
    </row>
    <row r="2263" spans="1:9" x14ac:dyDescent="0.3">
      <c r="A2263" s="108">
        <v>3225045</v>
      </c>
      <c r="B2263" s="108" t="s">
        <v>5267</v>
      </c>
      <c r="C2263" s="108" t="s">
        <v>5267</v>
      </c>
      <c r="D2263" s="108" t="s">
        <v>7522</v>
      </c>
      <c r="E2263" s="108" t="s">
        <v>1367</v>
      </c>
      <c r="F2263" s="108" t="s">
        <v>2549</v>
      </c>
      <c r="G2263" s="108" t="s">
        <v>377</v>
      </c>
      <c r="H2263" s="108" t="s">
        <v>2549</v>
      </c>
      <c r="I2263" s="108" t="s">
        <v>5267</v>
      </c>
    </row>
    <row r="2264" spans="1:9" x14ac:dyDescent="0.3">
      <c r="A2264" s="108">
        <v>3225052</v>
      </c>
      <c r="B2264" s="108" t="s">
        <v>5268</v>
      </c>
      <c r="C2264" s="108" t="s">
        <v>5268</v>
      </c>
      <c r="D2264" s="108" t="s">
        <v>7523</v>
      </c>
      <c r="E2264" s="108" t="s">
        <v>1367</v>
      </c>
      <c r="F2264" s="108" t="s">
        <v>2549</v>
      </c>
      <c r="G2264" s="108" t="s">
        <v>377</v>
      </c>
      <c r="H2264" s="108" t="s">
        <v>2549</v>
      </c>
      <c r="I2264" s="108" t="s">
        <v>5268</v>
      </c>
    </row>
    <row r="2265" spans="1:9" x14ac:dyDescent="0.3">
      <c r="A2265" s="108">
        <v>3427468</v>
      </c>
      <c r="B2265" s="108" t="s">
        <v>5269</v>
      </c>
      <c r="C2265" s="108" t="s">
        <v>5269</v>
      </c>
      <c r="D2265" s="108" t="s">
        <v>7524</v>
      </c>
      <c r="E2265" s="108" t="s">
        <v>1367</v>
      </c>
      <c r="F2265" s="108" t="s">
        <v>2549</v>
      </c>
      <c r="G2265" s="108" t="s">
        <v>377</v>
      </c>
      <c r="H2265" s="108" t="s">
        <v>2549</v>
      </c>
      <c r="I2265" s="108" t="s">
        <v>5269</v>
      </c>
    </row>
    <row r="2266" spans="1:9" x14ac:dyDescent="0.3">
      <c r="A2266" s="108">
        <v>3427473</v>
      </c>
      <c r="B2266" s="108" t="s">
        <v>5270</v>
      </c>
      <c r="C2266" s="108" t="s">
        <v>5270</v>
      </c>
      <c r="D2266" s="108" t="s">
        <v>7525</v>
      </c>
      <c r="E2266" s="108" t="s">
        <v>1367</v>
      </c>
      <c r="F2266" s="108" t="s">
        <v>2549</v>
      </c>
      <c r="G2266" s="108" t="s">
        <v>377</v>
      </c>
      <c r="H2266" s="108" t="s">
        <v>2549</v>
      </c>
      <c r="I2266" s="108" t="s">
        <v>5270</v>
      </c>
    </row>
    <row r="2267" spans="1:9" x14ac:dyDescent="0.3">
      <c r="A2267" s="108">
        <v>3427479</v>
      </c>
      <c r="B2267" s="108" t="s">
        <v>5271</v>
      </c>
      <c r="C2267" s="108" t="s">
        <v>5271</v>
      </c>
      <c r="D2267" s="108" t="s">
        <v>7526</v>
      </c>
      <c r="E2267" s="108" t="s">
        <v>1367</v>
      </c>
      <c r="F2267" s="108" t="s">
        <v>2549</v>
      </c>
      <c r="G2267" s="108" t="s">
        <v>377</v>
      </c>
      <c r="H2267" s="108" t="s">
        <v>2549</v>
      </c>
      <c r="I2267" s="108" t="s">
        <v>5271</v>
      </c>
    </row>
    <row r="2268" spans="1:9" x14ac:dyDescent="0.3">
      <c r="A2268" s="108">
        <v>3427486</v>
      </c>
      <c r="B2268" s="108" t="s">
        <v>5272</v>
      </c>
      <c r="C2268" s="108" t="s">
        <v>5272</v>
      </c>
      <c r="D2268" s="108" t="s">
        <v>7527</v>
      </c>
      <c r="E2268" s="108" t="s">
        <v>1367</v>
      </c>
      <c r="F2268" s="108" t="s">
        <v>2549</v>
      </c>
      <c r="G2268" s="108" t="s">
        <v>377</v>
      </c>
      <c r="H2268" s="108" t="s">
        <v>2549</v>
      </c>
      <c r="I2268" s="108" t="s">
        <v>5272</v>
      </c>
    </row>
    <row r="2269" spans="1:9" x14ac:dyDescent="0.3">
      <c r="A2269" s="108">
        <v>3427491</v>
      </c>
      <c r="B2269" s="108" t="s">
        <v>5273</v>
      </c>
      <c r="C2269" s="108" t="s">
        <v>5273</v>
      </c>
      <c r="D2269" s="108" t="s">
        <v>7528</v>
      </c>
      <c r="E2269" s="108" t="s">
        <v>1367</v>
      </c>
      <c r="F2269" s="108" t="s">
        <v>2549</v>
      </c>
      <c r="G2269" s="108" t="s">
        <v>377</v>
      </c>
      <c r="H2269" s="108" t="s">
        <v>2549</v>
      </c>
      <c r="I2269" s="108" t="s">
        <v>5273</v>
      </c>
    </row>
    <row r="2270" spans="1:9" x14ac:dyDescent="0.3">
      <c r="A2270" s="108">
        <v>3427496</v>
      </c>
      <c r="B2270" s="108" t="s">
        <v>5274</v>
      </c>
      <c r="C2270" s="108" t="s">
        <v>5274</v>
      </c>
      <c r="D2270" s="108" t="s">
        <v>7529</v>
      </c>
      <c r="E2270" s="108" t="s">
        <v>1367</v>
      </c>
      <c r="F2270" s="108" t="s">
        <v>2549</v>
      </c>
      <c r="G2270" s="108" t="s">
        <v>377</v>
      </c>
      <c r="H2270" s="108" t="s">
        <v>2549</v>
      </c>
      <c r="I2270" s="108" t="s">
        <v>5274</v>
      </c>
    </row>
    <row r="2271" spans="1:9" x14ac:dyDescent="0.3">
      <c r="A2271" s="108">
        <v>3225059</v>
      </c>
      <c r="B2271" s="108" t="s">
        <v>5275</v>
      </c>
      <c r="C2271" s="108" t="s">
        <v>5275</v>
      </c>
      <c r="D2271" s="108" t="s">
        <v>7530</v>
      </c>
      <c r="E2271" s="108" t="s">
        <v>1367</v>
      </c>
      <c r="F2271" s="108" t="s">
        <v>2549</v>
      </c>
      <c r="G2271" s="108" t="s">
        <v>377</v>
      </c>
      <c r="H2271" s="108" t="s">
        <v>2549</v>
      </c>
      <c r="I2271" s="108" t="s">
        <v>5275</v>
      </c>
    </row>
    <row r="2272" spans="1:9" x14ac:dyDescent="0.3">
      <c r="A2272" s="108">
        <v>3432980</v>
      </c>
      <c r="B2272" s="108" t="s">
        <v>5276</v>
      </c>
      <c r="C2272" s="108" t="s">
        <v>5276</v>
      </c>
      <c r="D2272" s="108" t="s">
        <v>7531</v>
      </c>
      <c r="E2272" s="108" t="s">
        <v>1367</v>
      </c>
      <c r="F2272" s="108" t="s">
        <v>2549</v>
      </c>
      <c r="G2272" s="108" t="s">
        <v>377</v>
      </c>
      <c r="H2272" s="108" t="s">
        <v>2549</v>
      </c>
      <c r="I2272" s="108" t="s">
        <v>5276</v>
      </c>
    </row>
    <row r="2273" spans="1:9" x14ac:dyDescent="0.3">
      <c r="A2273" s="108">
        <v>3433017</v>
      </c>
      <c r="B2273" s="108" t="s">
        <v>5277</v>
      </c>
      <c r="C2273" s="108" t="s">
        <v>5277</v>
      </c>
      <c r="D2273" s="108" t="s">
        <v>7532</v>
      </c>
      <c r="E2273" s="108" t="s">
        <v>1367</v>
      </c>
      <c r="F2273" s="108" t="s">
        <v>2549</v>
      </c>
      <c r="G2273" s="108" t="s">
        <v>377</v>
      </c>
      <c r="H2273" s="108" t="s">
        <v>2549</v>
      </c>
      <c r="I2273" s="108" t="s">
        <v>5277</v>
      </c>
    </row>
    <row r="2274" spans="1:9" x14ac:dyDescent="0.3">
      <c r="A2274" s="108">
        <v>3427501</v>
      </c>
      <c r="B2274" s="108" t="s">
        <v>5278</v>
      </c>
      <c r="C2274" s="108" t="s">
        <v>5278</v>
      </c>
      <c r="D2274" s="108" t="s">
        <v>7533</v>
      </c>
      <c r="E2274" s="108" t="s">
        <v>1367</v>
      </c>
      <c r="F2274" s="108" t="s">
        <v>2549</v>
      </c>
      <c r="G2274" s="108" t="s">
        <v>377</v>
      </c>
      <c r="H2274" s="108" t="s">
        <v>2549</v>
      </c>
      <c r="I2274" s="108" t="s">
        <v>5278</v>
      </c>
    </row>
    <row r="2275" spans="1:9" x14ac:dyDescent="0.3">
      <c r="A2275" s="108">
        <v>3427506</v>
      </c>
      <c r="B2275" s="108" t="s">
        <v>5279</v>
      </c>
      <c r="C2275" s="108" t="s">
        <v>5279</v>
      </c>
      <c r="D2275" s="108" t="s">
        <v>7534</v>
      </c>
      <c r="E2275" s="108" t="s">
        <v>1367</v>
      </c>
      <c r="F2275" s="108" t="s">
        <v>2549</v>
      </c>
      <c r="G2275" s="108" t="s">
        <v>377</v>
      </c>
      <c r="H2275" s="108" t="s">
        <v>2549</v>
      </c>
      <c r="I2275" s="108" t="s">
        <v>5279</v>
      </c>
    </row>
    <row r="2276" spans="1:9" x14ac:dyDescent="0.3">
      <c r="A2276" s="108">
        <v>3427511</v>
      </c>
      <c r="B2276" s="108" t="s">
        <v>5280</v>
      </c>
      <c r="C2276" s="108" t="s">
        <v>5280</v>
      </c>
      <c r="D2276" s="108" t="s">
        <v>7535</v>
      </c>
      <c r="E2276" s="108" t="s">
        <v>1367</v>
      </c>
      <c r="F2276" s="108" t="s">
        <v>2549</v>
      </c>
      <c r="G2276" s="108" t="s">
        <v>377</v>
      </c>
      <c r="H2276" s="108" t="s">
        <v>2549</v>
      </c>
      <c r="I2276" s="108" t="s">
        <v>5280</v>
      </c>
    </row>
    <row r="2277" spans="1:9" x14ac:dyDescent="0.3">
      <c r="A2277" s="108">
        <v>3427516</v>
      </c>
      <c r="B2277" s="108" t="s">
        <v>5281</v>
      </c>
      <c r="C2277" s="108" t="s">
        <v>5281</v>
      </c>
      <c r="D2277" s="108" t="s">
        <v>7536</v>
      </c>
      <c r="E2277" s="108" t="s">
        <v>1367</v>
      </c>
      <c r="F2277" s="108" t="s">
        <v>2549</v>
      </c>
      <c r="G2277" s="108" t="s">
        <v>377</v>
      </c>
      <c r="H2277" s="108" t="s">
        <v>2549</v>
      </c>
      <c r="I2277" s="108" t="s">
        <v>5281</v>
      </c>
    </row>
    <row r="2278" spans="1:9" x14ac:dyDescent="0.3">
      <c r="A2278" s="108">
        <v>3427521</v>
      </c>
      <c r="B2278" s="108" t="s">
        <v>5282</v>
      </c>
      <c r="C2278" s="108" t="s">
        <v>5282</v>
      </c>
      <c r="D2278" s="108" t="s">
        <v>7537</v>
      </c>
      <c r="E2278" s="108" t="s">
        <v>1367</v>
      </c>
      <c r="F2278" s="108" t="s">
        <v>2549</v>
      </c>
      <c r="G2278" s="108" t="s">
        <v>377</v>
      </c>
      <c r="H2278" s="108" t="s">
        <v>2549</v>
      </c>
      <c r="I2278" s="108" t="s">
        <v>5282</v>
      </c>
    </row>
    <row r="2279" spans="1:9" x14ac:dyDescent="0.3">
      <c r="A2279" s="108">
        <v>3427532</v>
      </c>
      <c r="B2279" s="108" t="s">
        <v>5283</v>
      </c>
      <c r="C2279" s="108" t="s">
        <v>5283</v>
      </c>
      <c r="D2279" s="108" t="s">
        <v>7538</v>
      </c>
      <c r="E2279" s="108" t="s">
        <v>1367</v>
      </c>
      <c r="F2279" s="108" t="s">
        <v>2549</v>
      </c>
      <c r="G2279" s="108" t="s">
        <v>377</v>
      </c>
      <c r="H2279" s="108" t="s">
        <v>2549</v>
      </c>
      <c r="I2279" s="108" t="s">
        <v>5283</v>
      </c>
    </row>
    <row r="2280" spans="1:9" x14ac:dyDescent="0.3">
      <c r="A2280" s="108">
        <v>3427538</v>
      </c>
      <c r="B2280" s="108" t="s">
        <v>5284</v>
      </c>
      <c r="C2280" s="108" t="s">
        <v>5284</v>
      </c>
      <c r="D2280" s="108" t="s">
        <v>7539</v>
      </c>
      <c r="E2280" s="108" t="s">
        <v>1367</v>
      </c>
      <c r="F2280" s="108" t="s">
        <v>2549</v>
      </c>
      <c r="G2280" s="108" t="s">
        <v>377</v>
      </c>
      <c r="H2280" s="108" t="s">
        <v>2549</v>
      </c>
      <c r="I2280" s="108" t="s">
        <v>5284</v>
      </c>
    </row>
    <row r="2281" spans="1:9" x14ac:dyDescent="0.3">
      <c r="A2281" s="108">
        <v>3427543</v>
      </c>
      <c r="B2281" s="108" t="s">
        <v>5285</v>
      </c>
      <c r="C2281" s="108" t="s">
        <v>5285</v>
      </c>
      <c r="D2281" s="108" t="s">
        <v>7540</v>
      </c>
      <c r="E2281" s="108" t="s">
        <v>1367</v>
      </c>
      <c r="F2281" s="108" t="s">
        <v>2549</v>
      </c>
      <c r="G2281" s="108" t="s">
        <v>377</v>
      </c>
      <c r="H2281" s="108" t="s">
        <v>2549</v>
      </c>
      <c r="I2281" s="108" t="s">
        <v>5285</v>
      </c>
    </row>
    <row r="2282" spans="1:9" x14ac:dyDescent="0.3">
      <c r="A2282" s="108">
        <v>3427550</v>
      </c>
      <c r="B2282" s="108" t="s">
        <v>5286</v>
      </c>
      <c r="C2282" s="108" t="s">
        <v>5286</v>
      </c>
      <c r="D2282" s="108" t="s">
        <v>7541</v>
      </c>
      <c r="E2282" s="108" t="s">
        <v>1367</v>
      </c>
      <c r="F2282" s="108" t="s">
        <v>2549</v>
      </c>
      <c r="G2282" s="108" t="s">
        <v>377</v>
      </c>
      <c r="H2282" s="108" t="s">
        <v>2549</v>
      </c>
      <c r="I2282" s="108" t="s">
        <v>5286</v>
      </c>
    </row>
    <row r="2283" spans="1:9" x14ac:dyDescent="0.3">
      <c r="A2283" s="108">
        <v>3427556</v>
      </c>
      <c r="B2283" s="108" t="s">
        <v>5287</v>
      </c>
      <c r="C2283" s="108" t="s">
        <v>5287</v>
      </c>
      <c r="D2283" s="108" t="s">
        <v>7542</v>
      </c>
      <c r="E2283" s="108" t="s">
        <v>1367</v>
      </c>
      <c r="F2283" s="108" t="s">
        <v>2549</v>
      </c>
      <c r="G2283" s="108" t="s">
        <v>377</v>
      </c>
      <c r="H2283" s="108" t="s">
        <v>2549</v>
      </c>
      <c r="I2283" s="108" t="s">
        <v>5287</v>
      </c>
    </row>
    <row r="2284" spans="1:9" x14ac:dyDescent="0.3">
      <c r="A2284" s="108">
        <v>3427561</v>
      </c>
      <c r="B2284" s="108" t="s">
        <v>5288</v>
      </c>
      <c r="C2284" s="108" t="s">
        <v>5288</v>
      </c>
      <c r="D2284" s="108" t="s">
        <v>7543</v>
      </c>
      <c r="E2284" s="108" t="s">
        <v>1367</v>
      </c>
      <c r="F2284" s="108" t="s">
        <v>2549</v>
      </c>
      <c r="G2284" s="108" t="s">
        <v>377</v>
      </c>
      <c r="H2284" s="108" t="s">
        <v>2549</v>
      </c>
      <c r="I2284" s="108" t="s">
        <v>5288</v>
      </c>
    </row>
    <row r="2285" spans="1:9" x14ac:dyDescent="0.3">
      <c r="A2285" s="108">
        <v>3427566</v>
      </c>
      <c r="B2285" s="108" t="s">
        <v>5289</v>
      </c>
      <c r="C2285" s="108" t="s">
        <v>5289</v>
      </c>
      <c r="D2285" s="108" t="s">
        <v>7544</v>
      </c>
      <c r="E2285" s="108" t="s">
        <v>1367</v>
      </c>
      <c r="F2285" s="108" t="s">
        <v>2549</v>
      </c>
      <c r="G2285" s="108" t="s">
        <v>377</v>
      </c>
      <c r="H2285" s="108" t="s">
        <v>2549</v>
      </c>
      <c r="I2285" s="108" t="s">
        <v>5289</v>
      </c>
    </row>
    <row r="2286" spans="1:9" x14ac:dyDescent="0.3">
      <c r="A2286" s="108">
        <v>3427571</v>
      </c>
      <c r="B2286" s="108" t="s">
        <v>5290</v>
      </c>
      <c r="C2286" s="108" t="s">
        <v>5290</v>
      </c>
      <c r="D2286" s="108" t="s">
        <v>7545</v>
      </c>
      <c r="E2286" s="108" t="s">
        <v>1367</v>
      </c>
      <c r="F2286" s="108" t="s">
        <v>2549</v>
      </c>
      <c r="G2286" s="108" t="s">
        <v>377</v>
      </c>
      <c r="H2286" s="108" t="s">
        <v>2549</v>
      </c>
      <c r="I2286" s="108" t="s">
        <v>5290</v>
      </c>
    </row>
    <row r="2287" spans="1:9" x14ac:dyDescent="0.3">
      <c r="A2287" s="108">
        <v>3427576</v>
      </c>
      <c r="B2287" s="108" t="s">
        <v>5291</v>
      </c>
      <c r="C2287" s="108" t="s">
        <v>5291</v>
      </c>
      <c r="D2287" s="108" t="s">
        <v>7546</v>
      </c>
      <c r="E2287" s="108" t="s">
        <v>1367</v>
      </c>
      <c r="F2287" s="108" t="s">
        <v>2549</v>
      </c>
      <c r="G2287" s="108" t="s">
        <v>377</v>
      </c>
      <c r="H2287" s="108" t="s">
        <v>2549</v>
      </c>
      <c r="I2287" s="108" t="s">
        <v>5291</v>
      </c>
    </row>
    <row r="2288" spans="1:9" x14ac:dyDescent="0.3">
      <c r="A2288" s="108">
        <v>3427582</v>
      </c>
      <c r="B2288" s="108" t="s">
        <v>5292</v>
      </c>
      <c r="C2288" s="108" t="s">
        <v>5292</v>
      </c>
      <c r="D2288" s="108" t="s">
        <v>7547</v>
      </c>
      <c r="E2288" s="108" t="s">
        <v>1367</v>
      </c>
      <c r="F2288" s="108" t="s">
        <v>2549</v>
      </c>
      <c r="G2288" s="108" t="s">
        <v>377</v>
      </c>
      <c r="H2288" s="108" t="s">
        <v>2549</v>
      </c>
      <c r="I2288" s="108" t="s">
        <v>5292</v>
      </c>
    </row>
    <row r="2289" spans="1:9" x14ac:dyDescent="0.3">
      <c r="A2289" s="108">
        <v>3004064</v>
      </c>
      <c r="B2289" s="108" t="s">
        <v>5293</v>
      </c>
      <c r="C2289" s="108" t="s">
        <v>5293</v>
      </c>
      <c r="D2289" s="108" t="s">
        <v>5293</v>
      </c>
      <c r="E2289" s="108" t="s">
        <v>1367</v>
      </c>
      <c r="F2289" s="108" t="s">
        <v>2549</v>
      </c>
      <c r="G2289" s="108" t="s">
        <v>377</v>
      </c>
      <c r="H2289" s="108" t="s">
        <v>2549</v>
      </c>
      <c r="I2289" s="108" t="s">
        <v>5293</v>
      </c>
    </row>
    <row r="2290" spans="1:9" x14ac:dyDescent="0.3">
      <c r="A2290" s="108">
        <v>3206306</v>
      </c>
      <c r="B2290" s="108" t="s">
        <v>5294</v>
      </c>
      <c r="C2290" s="108" t="s">
        <v>5294</v>
      </c>
      <c r="D2290" s="108" t="s">
        <v>5294</v>
      </c>
      <c r="E2290" s="108" t="s">
        <v>1367</v>
      </c>
      <c r="F2290" s="108" t="s">
        <v>2549</v>
      </c>
      <c r="G2290" s="108" t="s">
        <v>377</v>
      </c>
      <c r="H2290" s="108" t="s">
        <v>2549</v>
      </c>
      <c r="I2290" s="108" t="s">
        <v>5294</v>
      </c>
    </row>
    <row r="2291" spans="1:9" x14ac:dyDescent="0.3">
      <c r="A2291" s="108">
        <v>3206327</v>
      </c>
      <c r="B2291" s="108" t="s">
        <v>5295</v>
      </c>
      <c r="C2291" s="108" t="s">
        <v>5295</v>
      </c>
      <c r="D2291" s="108" t="s">
        <v>5295</v>
      </c>
      <c r="E2291" s="108" t="s">
        <v>1367</v>
      </c>
      <c r="F2291" s="108" t="s">
        <v>2549</v>
      </c>
      <c r="G2291" s="108" t="s">
        <v>377</v>
      </c>
      <c r="H2291" s="108" t="s">
        <v>2549</v>
      </c>
      <c r="I2291" s="108" t="s">
        <v>5295</v>
      </c>
    </row>
    <row r="2292" spans="1:9" x14ac:dyDescent="0.3">
      <c r="A2292" s="108">
        <v>3206374</v>
      </c>
      <c r="B2292" s="108" t="s">
        <v>5296</v>
      </c>
      <c r="C2292" s="108" t="s">
        <v>5296</v>
      </c>
      <c r="D2292" s="108" t="s">
        <v>5296</v>
      </c>
      <c r="E2292" s="108" t="s">
        <v>1367</v>
      </c>
      <c r="F2292" s="108" t="s">
        <v>2549</v>
      </c>
      <c r="G2292" s="108" t="s">
        <v>377</v>
      </c>
      <c r="H2292" s="108" t="s">
        <v>2549</v>
      </c>
      <c r="I2292" s="108" t="s">
        <v>5296</v>
      </c>
    </row>
    <row r="2293" spans="1:9" x14ac:dyDescent="0.3">
      <c r="A2293" s="108">
        <v>3206350</v>
      </c>
      <c r="B2293" s="108" t="s">
        <v>5297</v>
      </c>
      <c r="C2293" s="108" t="s">
        <v>5297</v>
      </c>
      <c r="D2293" s="108" t="s">
        <v>5297</v>
      </c>
      <c r="E2293" s="108" t="s">
        <v>1367</v>
      </c>
      <c r="F2293" s="108" t="s">
        <v>2549</v>
      </c>
      <c r="G2293" s="108" t="s">
        <v>377</v>
      </c>
      <c r="H2293" s="108" t="s">
        <v>2549</v>
      </c>
      <c r="I2293" s="108" t="s">
        <v>5297</v>
      </c>
    </row>
    <row r="2294" spans="1:9" x14ac:dyDescent="0.3">
      <c r="A2294" s="108">
        <v>3427588</v>
      </c>
      <c r="B2294" s="108" t="s">
        <v>5298</v>
      </c>
      <c r="C2294" s="108" t="s">
        <v>5298</v>
      </c>
      <c r="D2294" s="108" t="s">
        <v>7548</v>
      </c>
      <c r="E2294" s="108" t="s">
        <v>1367</v>
      </c>
      <c r="F2294" s="108" t="s">
        <v>2549</v>
      </c>
      <c r="G2294" s="108" t="s">
        <v>377</v>
      </c>
      <c r="H2294" s="108" t="s">
        <v>2549</v>
      </c>
      <c r="I2294" s="108" t="s">
        <v>5298</v>
      </c>
    </row>
    <row r="2295" spans="1:9" x14ac:dyDescent="0.3">
      <c r="A2295" s="108">
        <v>3427596</v>
      </c>
      <c r="B2295" s="108" t="s">
        <v>5299</v>
      </c>
      <c r="C2295" s="108" t="s">
        <v>5299</v>
      </c>
      <c r="D2295" s="108" t="s">
        <v>7549</v>
      </c>
      <c r="E2295" s="108" t="s">
        <v>1367</v>
      </c>
      <c r="F2295" s="108" t="s">
        <v>2549</v>
      </c>
      <c r="G2295" s="108" t="s">
        <v>377</v>
      </c>
      <c r="H2295" s="108" t="s">
        <v>2549</v>
      </c>
      <c r="I2295" s="108" t="s">
        <v>5299</v>
      </c>
    </row>
    <row r="2296" spans="1:9" x14ac:dyDescent="0.3">
      <c r="A2296" s="108">
        <v>3427605</v>
      </c>
      <c r="B2296" s="108" t="s">
        <v>5300</v>
      </c>
      <c r="C2296" s="108" t="s">
        <v>5300</v>
      </c>
      <c r="D2296" s="108" t="s">
        <v>7550</v>
      </c>
      <c r="E2296" s="108" t="s">
        <v>1367</v>
      </c>
      <c r="F2296" s="108" t="s">
        <v>2549</v>
      </c>
      <c r="G2296" s="108" t="s">
        <v>377</v>
      </c>
      <c r="H2296" s="108" t="s">
        <v>2549</v>
      </c>
      <c r="I2296" s="108" t="s">
        <v>5300</v>
      </c>
    </row>
    <row r="2297" spans="1:9" x14ac:dyDescent="0.3">
      <c r="A2297" s="108">
        <v>3427610</v>
      </c>
      <c r="B2297" s="108" t="s">
        <v>5301</v>
      </c>
      <c r="C2297" s="108" t="s">
        <v>5301</v>
      </c>
      <c r="D2297" s="108" t="s">
        <v>7551</v>
      </c>
      <c r="E2297" s="108" t="s">
        <v>1367</v>
      </c>
      <c r="F2297" s="108" t="s">
        <v>2549</v>
      </c>
      <c r="G2297" s="108" t="s">
        <v>377</v>
      </c>
      <c r="H2297" s="108" t="s">
        <v>2549</v>
      </c>
      <c r="I2297" s="108" t="s">
        <v>5301</v>
      </c>
    </row>
    <row r="2298" spans="1:9" x14ac:dyDescent="0.3">
      <c r="A2298" s="108">
        <v>3427615</v>
      </c>
      <c r="B2298" s="108" t="s">
        <v>5302</v>
      </c>
      <c r="C2298" s="108" t="s">
        <v>5302</v>
      </c>
      <c r="D2298" s="108" t="s">
        <v>7552</v>
      </c>
      <c r="E2298" s="108" t="s">
        <v>1367</v>
      </c>
      <c r="F2298" s="108" t="s">
        <v>2549</v>
      </c>
      <c r="G2298" s="108" t="s">
        <v>377</v>
      </c>
      <c r="H2298" s="108" t="s">
        <v>2549</v>
      </c>
      <c r="I2298" s="108" t="s">
        <v>5302</v>
      </c>
    </row>
    <row r="2299" spans="1:9" x14ac:dyDescent="0.3">
      <c r="A2299" s="108">
        <v>3427620</v>
      </c>
      <c r="B2299" s="108" t="s">
        <v>5303</v>
      </c>
      <c r="C2299" s="108" t="s">
        <v>5303</v>
      </c>
      <c r="D2299" s="108" t="s">
        <v>7553</v>
      </c>
      <c r="E2299" s="108" t="s">
        <v>1367</v>
      </c>
      <c r="F2299" s="108" t="s">
        <v>2549</v>
      </c>
      <c r="G2299" s="108" t="s">
        <v>377</v>
      </c>
      <c r="H2299" s="108" t="s">
        <v>2549</v>
      </c>
      <c r="I2299" s="108" t="s">
        <v>5303</v>
      </c>
    </row>
    <row r="2300" spans="1:9" x14ac:dyDescent="0.3">
      <c r="A2300" s="108">
        <v>7960292</v>
      </c>
      <c r="B2300" s="108" t="s">
        <v>8695</v>
      </c>
      <c r="C2300" s="108" t="s">
        <v>8695</v>
      </c>
      <c r="D2300" s="108" t="s">
        <v>8866</v>
      </c>
      <c r="E2300" s="108" t="s">
        <v>1367</v>
      </c>
      <c r="F2300" s="108" t="s">
        <v>2549</v>
      </c>
      <c r="G2300" s="108" t="s">
        <v>377</v>
      </c>
      <c r="H2300" s="108" t="s">
        <v>2549</v>
      </c>
      <c r="I2300" s="108" t="s">
        <v>8695</v>
      </c>
    </row>
    <row r="2301" spans="1:9" x14ac:dyDescent="0.3">
      <c r="A2301" s="108">
        <v>7960281</v>
      </c>
      <c r="B2301" s="108" t="s">
        <v>8696</v>
      </c>
      <c r="C2301" s="108" t="s">
        <v>8696</v>
      </c>
      <c r="D2301" s="108" t="s">
        <v>8867</v>
      </c>
      <c r="E2301" s="108" t="s">
        <v>1367</v>
      </c>
      <c r="F2301" s="108" t="s">
        <v>2549</v>
      </c>
      <c r="G2301" s="108" t="s">
        <v>377</v>
      </c>
      <c r="H2301" s="108" t="s">
        <v>2549</v>
      </c>
      <c r="I2301" s="108" t="s">
        <v>8696</v>
      </c>
    </row>
    <row r="2302" spans="1:9" x14ac:dyDescent="0.3">
      <c r="A2302" s="108">
        <v>7960270</v>
      </c>
      <c r="B2302" s="108" t="s">
        <v>8697</v>
      </c>
      <c r="C2302" s="108" t="s">
        <v>8697</v>
      </c>
      <c r="D2302" s="108" t="s">
        <v>8868</v>
      </c>
      <c r="E2302" s="108" t="s">
        <v>1367</v>
      </c>
      <c r="F2302" s="108" t="s">
        <v>2549</v>
      </c>
      <c r="G2302" s="108" t="s">
        <v>377</v>
      </c>
      <c r="H2302" s="108" t="s">
        <v>2549</v>
      </c>
      <c r="I2302" s="108" t="s">
        <v>8697</v>
      </c>
    </row>
    <row r="2303" spans="1:9" x14ac:dyDescent="0.3">
      <c r="A2303" s="108">
        <v>3427625</v>
      </c>
      <c r="B2303" s="108" t="s">
        <v>5304</v>
      </c>
      <c r="C2303" s="108" t="s">
        <v>5304</v>
      </c>
      <c r="D2303" s="108" t="s">
        <v>7554</v>
      </c>
      <c r="E2303" s="108" t="s">
        <v>1367</v>
      </c>
      <c r="F2303" s="108" t="s">
        <v>2549</v>
      </c>
      <c r="G2303" s="108" t="s">
        <v>377</v>
      </c>
      <c r="H2303" s="108" t="s">
        <v>2549</v>
      </c>
      <c r="I2303" s="108" t="s">
        <v>5304</v>
      </c>
    </row>
    <row r="2304" spans="1:9" x14ac:dyDescent="0.3">
      <c r="A2304" s="108">
        <v>3427631</v>
      </c>
      <c r="B2304" s="108" t="s">
        <v>5305</v>
      </c>
      <c r="C2304" s="108" t="s">
        <v>5305</v>
      </c>
      <c r="D2304" s="108" t="s">
        <v>7555</v>
      </c>
      <c r="E2304" s="108" t="s">
        <v>1367</v>
      </c>
      <c r="F2304" s="108" t="s">
        <v>2549</v>
      </c>
      <c r="G2304" s="108" t="s">
        <v>377</v>
      </c>
      <c r="H2304" s="108" t="s">
        <v>2549</v>
      </c>
      <c r="I2304" s="108" t="s">
        <v>5305</v>
      </c>
    </row>
    <row r="2305" spans="1:9" x14ac:dyDescent="0.3">
      <c r="A2305" s="108">
        <v>3427638</v>
      </c>
      <c r="B2305" s="108" t="s">
        <v>5306</v>
      </c>
      <c r="C2305" s="108" t="s">
        <v>5306</v>
      </c>
      <c r="D2305" s="108" t="s">
        <v>7556</v>
      </c>
      <c r="E2305" s="108" t="s">
        <v>1367</v>
      </c>
      <c r="F2305" s="108" t="s">
        <v>2549</v>
      </c>
      <c r="G2305" s="108" t="s">
        <v>377</v>
      </c>
      <c r="H2305" s="108" t="s">
        <v>2549</v>
      </c>
      <c r="I2305" s="108" t="s">
        <v>5306</v>
      </c>
    </row>
    <row r="2306" spans="1:9" x14ac:dyDescent="0.3">
      <c r="A2306" s="108">
        <v>3427643</v>
      </c>
      <c r="B2306" s="108" t="s">
        <v>5307</v>
      </c>
      <c r="C2306" s="108" t="s">
        <v>5307</v>
      </c>
      <c r="D2306" s="108" t="s">
        <v>7557</v>
      </c>
      <c r="E2306" s="108" t="s">
        <v>1367</v>
      </c>
      <c r="F2306" s="108" t="s">
        <v>2549</v>
      </c>
      <c r="G2306" s="108" t="s">
        <v>377</v>
      </c>
      <c r="H2306" s="108" t="s">
        <v>2549</v>
      </c>
      <c r="I2306" s="108" t="s">
        <v>5307</v>
      </c>
    </row>
    <row r="2307" spans="1:9" x14ac:dyDescent="0.3">
      <c r="A2307" s="108">
        <v>3427648</v>
      </c>
      <c r="B2307" s="108" t="s">
        <v>5308</v>
      </c>
      <c r="C2307" s="108" t="s">
        <v>5308</v>
      </c>
      <c r="D2307" s="108" t="s">
        <v>7558</v>
      </c>
      <c r="E2307" s="108" t="s">
        <v>1367</v>
      </c>
      <c r="F2307" s="108" t="s">
        <v>2549</v>
      </c>
      <c r="G2307" s="108" t="s">
        <v>377</v>
      </c>
      <c r="H2307" s="108" t="s">
        <v>2549</v>
      </c>
      <c r="I2307" s="108" t="s">
        <v>5308</v>
      </c>
    </row>
    <row r="2308" spans="1:9" x14ac:dyDescent="0.3">
      <c r="A2308" s="108">
        <v>3427653</v>
      </c>
      <c r="B2308" s="108" t="s">
        <v>5309</v>
      </c>
      <c r="C2308" s="108" t="s">
        <v>5309</v>
      </c>
      <c r="D2308" s="108" t="s">
        <v>7559</v>
      </c>
      <c r="E2308" s="108" t="s">
        <v>1367</v>
      </c>
      <c r="F2308" s="108" t="s">
        <v>2549</v>
      </c>
      <c r="G2308" s="108" t="s">
        <v>377</v>
      </c>
      <c r="H2308" s="108" t="s">
        <v>2549</v>
      </c>
      <c r="I2308" s="108" t="s">
        <v>5309</v>
      </c>
    </row>
    <row r="2309" spans="1:9" x14ac:dyDescent="0.3">
      <c r="A2309" s="108">
        <v>3427658</v>
      </c>
      <c r="B2309" s="108" t="s">
        <v>5310</v>
      </c>
      <c r="C2309" s="108" t="s">
        <v>5310</v>
      </c>
      <c r="D2309" s="108" t="s">
        <v>7560</v>
      </c>
      <c r="E2309" s="108" t="s">
        <v>1367</v>
      </c>
      <c r="F2309" s="108" t="s">
        <v>2549</v>
      </c>
      <c r="G2309" s="108" t="s">
        <v>377</v>
      </c>
      <c r="H2309" s="108" t="s">
        <v>2549</v>
      </c>
      <c r="I2309" s="108" t="s">
        <v>5310</v>
      </c>
    </row>
    <row r="2310" spans="1:9" x14ac:dyDescent="0.3">
      <c r="A2310" s="108">
        <v>3427663</v>
      </c>
      <c r="B2310" s="108" t="s">
        <v>5311</v>
      </c>
      <c r="C2310" s="108" t="s">
        <v>5311</v>
      </c>
      <c r="D2310" s="108" t="s">
        <v>7561</v>
      </c>
      <c r="E2310" s="108" t="s">
        <v>1367</v>
      </c>
      <c r="F2310" s="108" t="s">
        <v>2549</v>
      </c>
      <c r="G2310" s="108" t="s">
        <v>377</v>
      </c>
      <c r="H2310" s="108" t="s">
        <v>2549</v>
      </c>
      <c r="I2310" s="108" t="s">
        <v>5311</v>
      </c>
    </row>
    <row r="2311" spans="1:9" x14ac:dyDescent="0.3">
      <c r="A2311" s="108">
        <v>3427670</v>
      </c>
      <c r="B2311" s="108" t="s">
        <v>5312</v>
      </c>
      <c r="C2311" s="108" t="s">
        <v>5312</v>
      </c>
      <c r="D2311" s="108" t="s">
        <v>7562</v>
      </c>
      <c r="E2311" s="108" t="s">
        <v>1367</v>
      </c>
      <c r="F2311" s="108" t="s">
        <v>2549</v>
      </c>
      <c r="G2311" s="108" t="s">
        <v>377</v>
      </c>
      <c r="H2311" s="108" t="s">
        <v>2549</v>
      </c>
      <c r="I2311" s="108" t="s">
        <v>5312</v>
      </c>
    </row>
    <row r="2312" spans="1:9" x14ac:dyDescent="0.3">
      <c r="A2312" s="108">
        <v>3427675</v>
      </c>
      <c r="B2312" s="108" t="s">
        <v>5313</v>
      </c>
      <c r="C2312" s="108" t="s">
        <v>5313</v>
      </c>
      <c r="D2312" s="108" t="s">
        <v>7563</v>
      </c>
      <c r="E2312" s="108" t="s">
        <v>1367</v>
      </c>
      <c r="F2312" s="108" t="s">
        <v>2549</v>
      </c>
      <c r="G2312" s="108" t="s">
        <v>377</v>
      </c>
      <c r="H2312" s="108" t="s">
        <v>2549</v>
      </c>
      <c r="I2312" s="108" t="s">
        <v>5313</v>
      </c>
    </row>
    <row r="2313" spans="1:9" x14ac:dyDescent="0.3">
      <c r="A2313" s="108">
        <v>3427680</v>
      </c>
      <c r="B2313" s="108" t="s">
        <v>5314</v>
      </c>
      <c r="C2313" s="108" t="s">
        <v>5314</v>
      </c>
      <c r="D2313" s="108" t="s">
        <v>7564</v>
      </c>
      <c r="E2313" s="108" t="s">
        <v>1367</v>
      </c>
      <c r="F2313" s="108" t="s">
        <v>2549</v>
      </c>
      <c r="G2313" s="108" t="s">
        <v>377</v>
      </c>
      <c r="H2313" s="108" t="s">
        <v>2549</v>
      </c>
      <c r="I2313" s="108" t="s">
        <v>5314</v>
      </c>
    </row>
    <row r="2314" spans="1:9" x14ac:dyDescent="0.3">
      <c r="A2314" s="108">
        <v>3427685</v>
      </c>
      <c r="B2314" s="108" t="s">
        <v>5315</v>
      </c>
      <c r="C2314" s="108" t="s">
        <v>5315</v>
      </c>
      <c r="D2314" s="108" t="s">
        <v>7565</v>
      </c>
      <c r="E2314" s="108" t="s">
        <v>1367</v>
      </c>
      <c r="F2314" s="108" t="s">
        <v>2549</v>
      </c>
      <c r="G2314" s="108" t="s">
        <v>377</v>
      </c>
      <c r="H2314" s="108" t="s">
        <v>2549</v>
      </c>
      <c r="I2314" s="108" t="s">
        <v>5315</v>
      </c>
    </row>
    <row r="2315" spans="1:9" x14ac:dyDescent="0.3">
      <c r="A2315" s="108">
        <v>3427690</v>
      </c>
      <c r="B2315" s="108" t="s">
        <v>5316</v>
      </c>
      <c r="C2315" s="108" t="s">
        <v>5316</v>
      </c>
      <c r="D2315" s="108" t="s">
        <v>7566</v>
      </c>
      <c r="E2315" s="108" t="s">
        <v>1367</v>
      </c>
      <c r="F2315" s="108" t="s">
        <v>2549</v>
      </c>
      <c r="G2315" s="108" t="s">
        <v>377</v>
      </c>
      <c r="H2315" s="108" t="s">
        <v>2549</v>
      </c>
      <c r="I2315" s="108" t="s">
        <v>5316</v>
      </c>
    </row>
    <row r="2316" spans="1:9" x14ac:dyDescent="0.3">
      <c r="A2316" s="108">
        <v>7406287</v>
      </c>
      <c r="B2316" s="108" t="s">
        <v>8482</v>
      </c>
      <c r="C2316" s="108" t="s">
        <v>8482</v>
      </c>
      <c r="D2316" s="108" t="s">
        <v>8483</v>
      </c>
      <c r="E2316" s="108" t="s">
        <v>1367</v>
      </c>
      <c r="F2316" s="108" t="s">
        <v>2549</v>
      </c>
      <c r="G2316" s="108" t="s">
        <v>377</v>
      </c>
      <c r="H2316" s="108" t="s">
        <v>2549</v>
      </c>
      <c r="I2316" s="108" t="s">
        <v>8482</v>
      </c>
    </row>
    <row r="2317" spans="1:9" x14ac:dyDescent="0.3">
      <c r="A2317" s="108">
        <v>3432955</v>
      </c>
      <c r="B2317" s="108" t="s">
        <v>5317</v>
      </c>
      <c r="C2317" s="108" t="s">
        <v>5317</v>
      </c>
      <c r="D2317" s="108" t="s">
        <v>7567</v>
      </c>
      <c r="E2317" s="108" t="s">
        <v>1367</v>
      </c>
      <c r="F2317" s="108" t="s">
        <v>2549</v>
      </c>
      <c r="G2317" s="108" t="s">
        <v>377</v>
      </c>
      <c r="H2317" s="108" t="s">
        <v>2549</v>
      </c>
      <c r="I2317" s="108" t="s">
        <v>5317</v>
      </c>
    </row>
    <row r="2318" spans="1:9" x14ac:dyDescent="0.3">
      <c r="A2318" s="108">
        <v>3427701</v>
      </c>
      <c r="B2318" s="108" t="s">
        <v>5318</v>
      </c>
      <c r="C2318" s="108" t="s">
        <v>5318</v>
      </c>
      <c r="D2318" s="108" t="s">
        <v>7568</v>
      </c>
      <c r="E2318" s="108" t="s">
        <v>1367</v>
      </c>
      <c r="F2318" s="108" t="s">
        <v>2549</v>
      </c>
      <c r="G2318" s="108" t="s">
        <v>377</v>
      </c>
      <c r="H2318" s="108" t="s">
        <v>2549</v>
      </c>
      <c r="I2318" s="108" t="s">
        <v>5318</v>
      </c>
    </row>
    <row r="2319" spans="1:9" x14ac:dyDescent="0.3">
      <c r="A2319" s="108">
        <v>3427706</v>
      </c>
      <c r="B2319" s="108" t="s">
        <v>5319</v>
      </c>
      <c r="C2319" s="108" t="s">
        <v>5319</v>
      </c>
      <c r="D2319" s="108" t="s">
        <v>7569</v>
      </c>
      <c r="E2319" s="108" t="s">
        <v>1367</v>
      </c>
      <c r="F2319" s="108" t="s">
        <v>2549</v>
      </c>
      <c r="G2319" s="108" t="s">
        <v>377</v>
      </c>
      <c r="H2319" s="108" t="s">
        <v>2549</v>
      </c>
      <c r="I2319" s="108" t="s">
        <v>5319</v>
      </c>
    </row>
    <row r="2320" spans="1:9" x14ac:dyDescent="0.3">
      <c r="A2320" s="108">
        <v>3427712</v>
      </c>
      <c r="B2320" s="108" t="s">
        <v>5320</v>
      </c>
      <c r="C2320" s="108" t="s">
        <v>5320</v>
      </c>
      <c r="D2320" s="108" t="s">
        <v>7570</v>
      </c>
      <c r="E2320" s="108" t="s">
        <v>1367</v>
      </c>
      <c r="F2320" s="108" t="s">
        <v>2549</v>
      </c>
      <c r="G2320" s="108" t="s">
        <v>377</v>
      </c>
      <c r="H2320" s="108" t="s">
        <v>2549</v>
      </c>
      <c r="I2320" s="108" t="s">
        <v>5320</v>
      </c>
    </row>
    <row r="2321" spans="1:9" x14ac:dyDescent="0.3">
      <c r="A2321" s="108">
        <v>3427729</v>
      </c>
      <c r="B2321" s="108" t="s">
        <v>5321</v>
      </c>
      <c r="C2321" s="108" t="s">
        <v>5321</v>
      </c>
      <c r="D2321" s="108" t="s">
        <v>7571</v>
      </c>
      <c r="E2321" s="108" t="s">
        <v>1367</v>
      </c>
      <c r="F2321" s="108" t="s">
        <v>2549</v>
      </c>
      <c r="G2321" s="108" t="s">
        <v>377</v>
      </c>
      <c r="H2321" s="108" t="s">
        <v>2549</v>
      </c>
      <c r="I2321" s="108" t="s">
        <v>5321</v>
      </c>
    </row>
    <row r="2322" spans="1:9" x14ac:dyDescent="0.3">
      <c r="A2322" s="108">
        <v>3427734</v>
      </c>
      <c r="B2322" s="108" t="s">
        <v>5322</v>
      </c>
      <c r="C2322" s="108" t="s">
        <v>5322</v>
      </c>
      <c r="D2322" s="108" t="s">
        <v>7572</v>
      </c>
      <c r="E2322" s="108" t="s">
        <v>1367</v>
      </c>
      <c r="F2322" s="108" t="s">
        <v>2549</v>
      </c>
      <c r="G2322" s="108" t="s">
        <v>377</v>
      </c>
      <c r="H2322" s="108" t="s">
        <v>2549</v>
      </c>
      <c r="I2322" s="108" t="s">
        <v>5322</v>
      </c>
    </row>
    <row r="2323" spans="1:9" x14ac:dyDescent="0.3">
      <c r="A2323" s="108">
        <v>3427741</v>
      </c>
      <c r="B2323" s="108" t="s">
        <v>5323</v>
      </c>
      <c r="C2323" s="108" t="s">
        <v>5323</v>
      </c>
      <c r="D2323" s="108" t="s">
        <v>7573</v>
      </c>
      <c r="E2323" s="108" t="s">
        <v>1367</v>
      </c>
      <c r="F2323" s="108" t="s">
        <v>2549</v>
      </c>
      <c r="G2323" s="108" t="s">
        <v>377</v>
      </c>
      <c r="H2323" s="108" t="s">
        <v>2549</v>
      </c>
      <c r="I2323" s="108" t="s">
        <v>5323</v>
      </c>
    </row>
    <row r="2324" spans="1:9" x14ac:dyDescent="0.3">
      <c r="A2324" s="108">
        <v>3427746</v>
      </c>
      <c r="B2324" s="108" t="s">
        <v>5324</v>
      </c>
      <c r="C2324" s="108" t="s">
        <v>5324</v>
      </c>
      <c r="D2324" s="108" t="s">
        <v>7574</v>
      </c>
      <c r="E2324" s="108" t="s">
        <v>1367</v>
      </c>
      <c r="F2324" s="108" t="s">
        <v>2549</v>
      </c>
      <c r="G2324" s="108" t="s">
        <v>377</v>
      </c>
      <c r="H2324" s="108" t="s">
        <v>2549</v>
      </c>
      <c r="I2324" s="108" t="s">
        <v>5324</v>
      </c>
    </row>
    <row r="2325" spans="1:9" x14ac:dyDescent="0.3">
      <c r="A2325" s="108">
        <v>3427752</v>
      </c>
      <c r="B2325" s="108" t="s">
        <v>5325</v>
      </c>
      <c r="C2325" s="108" t="s">
        <v>5325</v>
      </c>
      <c r="D2325" s="108" t="s">
        <v>7575</v>
      </c>
      <c r="E2325" s="108" t="s">
        <v>1367</v>
      </c>
      <c r="F2325" s="108" t="s">
        <v>2549</v>
      </c>
      <c r="G2325" s="108" t="s">
        <v>377</v>
      </c>
      <c r="H2325" s="108" t="s">
        <v>2549</v>
      </c>
      <c r="I2325" s="108" t="s">
        <v>5325</v>
      </c>
    </row>
    <row r="2326" spans="1:9" x14ac:dyDescent="0.3">
      <c r="A2326" s="108">
        <v>3427757</v>
      </c>
      <c r="B2326" s="108" t="s">
        <v>5326</v>
      </c>
      <c r="C2326" s="108" t="s">
        <v>5326</v>
      </c>
      <c r="D2326" s="108" t="s">
        <v>7576</v>
      </c>
      <c r="E2326" s="108" t="s">
        <v>1367</v>
      </c>
      <c r="F2326" s="108" t="s">
        <v>2549</v>
      </c>
      <c r="G2326" s="108" t="s">
        <v>377</v>
      </c>
      <c r="H2326" s="108" t="s">
        <v>2549</v>
      </c>
      <c r="I2326" s="108" t="s">
        <v>5326</v>
      </c>
    </row>
    <row r="2327" spans="1:9" x14ac:dyDescent="0.3">
      <c r="A2327" s="108">
        <v>3427765</v>
      </c>
      <c r="B2327" s="108" t="s">
        <v>5327</v>
      </c>
      <c r="C2327" s="108" t="s">
        <v>5327</v>
      </c>
      <c r="D2327" s="108" t="s">
        <v>7577</v>
      </c>
      <c r="E2327" s="108" t="s">
        <v>1367</v>
      </c>
      <c r="F2327" s="108" t="s">
        <v>2549</v>
      </c>
      <c r="G2327" s="108" t="s">
        <v>377</v>
      </c>
      <c r="H2327" s="108" t="s">
        <v>2549</v>
      </c>
      <c r="I2327" s="108" t="s">
        <v>5327</v>
      </c>
    </row>
    <row r="2328" spans="1:9" x14ac:dyDescent="0.3">
      <c r="A2328" s="108">
        <v>3427770</v>
      </c>
      <c r="B2328" s="108" t="s">
        <v>5328</v>
      </c>
      <c r="C2328" s="108" t="s">
        <v>5328</v>
      </c>
      <c r="D2328" s="108" t="s">
        <v>7578</v>
      </c>
      <c r="E2328" s="108" t="s">
        <v>1367</v>
      </c>
      <c r="F2328" s="108" t="s">
        <v>2549</v>
      </c>
      <c r="G2328" s="108" t="s">
        <v>377</v>
      </c>
      <c r="H2328" s="108" t="s">
        <v>2549</v>
      </c>
      <c r="I2328" s="108" t="s">
        <v>5328</v>
      </c>
    </row>
    <row r="2329" spans="1:9" x14ac:dyDescent="0.3">
      <c r="A2329" s="108">
        <v>3427775</v>
      </c>
      <c r="B2329" s="108" t="s">
        <v>5329</v>
      </c>
      <c r="C2329" s="108" t="s">
        <v>5329</v>
      </c>
      <c r="D2329" s="108" t="s">
        <v>7579</v>
      </c>
      <c r="E2329" s="108" t="s">
        <v>1367</v>
      </c>
      <c r="F2329" s="108" t="s">
        <v>2549</v>
      </c>
      <c r="G2329" s="108" t="s">
        <v>377</v>
      </c>
      <c r="H2329" s="108" t="s">
        <v>2549</v>
      </c>
      <c r="I2329" s="108" t="s">
        <v>5329</v>
      </c>
    </row>
    <row r="2330" spans="1:9" x14ac:dyDescent="0.3">
      <c r="A2330" s="108">
        <v>3427780</v>
      </c>
      <c r="B2330" s="108" t="s">
        <v>5330</v>
      </c>
      <c r="C2330" s="108" t="s">
        <v>5330</v>
      </c>
      <c r="D2330" s="108" t="s">
        <v>7580</v>
      </c>
      <c r="E2330" s="108" t="s">
        <v>1367</v>
      </c>
      <c r="F2330" s="108" t="s">
        <v>2549</v>
      </c>
      <c r="G2330" s="108" t="s">
        <v>377</v>
      </c>
      <c r="H2330" s="108" t="s">
        <v>2549</v>
      </c>
      <c r="I2330" s="108" t="s">
        <v>5330</v>
      </c>
    </row>
    <row r="2331" spans="1:9" x14ac:dyDescent="0.3">
      <c r="A2331" s="108">
        <v>3427718</v>
      </c>
      <c r="B2331" s="108" t="s">
        <v>7581</v>
      </c>
      <c r="C2331" s="108" t="s">
        <v>7581</v>
      </c>
      <c r="D2331" s="108" t="s">
        <v>7582</v>
      </c>
      <c r="E2331" s="108" t="s">
        <v>1367</v>
      </c>
      <c r="F2331" s="108" t="s">
        <v>2549</v>
      </c>
      <c r="G2331" s="108" t="s">
        <v>377</v>
      </c>
      <c r="H2331" s="108" t="s">
        <v>2549</v>
      </c>
      <c r="I2331" s="108" t="s">
        <v>7581</v>
      </c>
    </row>
    <row r="2332" spans="1:9" x14ac:dyDescent="0.3">
      <c r="A2332" s="108">
        <v>3427724</v>
      </c>
      <c r="B2332" s="108" t="s">
        <v>7583</v>
      </c>
      <c r="C2332" s="108" t="s">
        <v>7583</v>
      </c>
      <c r="D2332" s="108" t="s">
        <v>7584</v>
      </c>
      <c r="E2332" s="108" t="s">
        <v>1367</v>
      </c>
      <c r="F2332" s="108" t="s">
        <v>2549</v>
      </c>
      <c r="G2332" s="108" t="s">
        <v>377</v>
      </c>
      <c r="H2332" s="108" t="s">
        <v>2549</v>
      </c>
      <c r="I2332" s="108" t="s">
        <v>7583</v>
      </c>
    </row>
    <row r="2333" spans="1:9" x14ac:dyDescent="0.3">
      <c r="A2333" s="108">
        <v>3427786</v>
      </c>
      <c r="B2333" s="108" t="s">
        <v>5331</v>
      </c>
      <c r="C2333" s="108" t="s">
        <v>5331</v>
      </c>
      <c r="D2333" s="108" t="s">
        <v>7585</v>
      </c>
      <c r="E2333" s="108" t="s">
        <v>1367</v>
      </c>
      <c r="F2333" s="108" t="s">
        <v>2549</v>
      </c>
      <c r="G2333" s="108" t="s">
        <v>377</v>
      </c>
      <c r="H2333" s="108" t="s">
        <v>2549</v>
      </c>
      <c r="I2333" s="108" t="s">
        <v>5331</v>
      </c>
    </row>
    <row r="2334" spans="1:9" x14ac:dyDescent="0.3">
      <c r="A2334" s="108">
        <v>3427791</v>
      </c>
      <c r="B2334" s="108" t="s">
        <v>5332</v>
      </c>
      <c r="C2334" s="108" t="s">
        <v>5332</v>
      </c>
      <c r="D2334" s="108" t="s">
        <v>7586</v>
      </c>
      <c r="E2334" s="108" t="s">
        <v>1367</v>
      </c>
      <c r="F2334" s="108" t="s">
        <v>2549</v>
      </c>
      <c r="G2334" s="108" t="s">
        <v>377</v>
      </c>
      <c r="H2334" s="108" t="s">
        <v>2549</v>
      </c>
      <c r="I2334" s="108" t="s">
        <v>5332</v>
      </c>
    </row>
    <row r="2335" spans="1:9" x14ac:dyDescent="0.3">
      <c r="A2335" s="108">
        <v>3427796</v>
      </c>
      <c r="B2335" s="108" t="s">
        <v>5333</v>
      </c>
      <c r="C2335" s="108" t="s">
        <v>5333</v>
      </c>
      <c r="D2335" s="108" t="s">
        <v>7587</v>
      </c>
      <c r="E2335" s="108" t="s">
        <v>1367</v>
      </c>
      <c r="F2335" s="108" t="s">
        <v>2549</v>
      </c>
      <c r="G2335" s="108" t="s">
        <v>377</v>
      </c>
      <c r="H2335" s="108" t="s">
        <v>2549</v>
      </c>
      <c r="I2335" s="108" t="s">
        <v>5333</v>
      </c>
    </row>
    <row r="2336" spans="1:9" x14ac:dyDescent="0.3">
      <c r="A2336" s="108">
        <v>3427801</v>
      </c>
      <c r="B2336" s="108" t="s">
        <v>5334</v>
      </c>
      <c r="C2336" s="108" t="s">
        <v>5334</v>
      </c>
      <c r="D2336" s="108" t="s">
        <v>7588</v>
      </c>
      <c r="E2336" s="108" t="s">
        <v>1367</v>
      </c>
      <c r="F2336" s="108" t="s">
        <v>2549</v>
      </c>
      <c r="G2336" s="108" t="s">
        <v>377</v>
      </c>
      <c r="H2336" s="108" t="s">
        <v>2549</v>
      </c>
      <c r="I2336" s="108" t="s">
        <v>5334</v>
      </c>
    </row>
    <row r="2337" spans="1:9" x14ac:dyDescent="0.3">
      <c r="A2337" s="108">
        <v>3427806</v>
      </c>
      <c r="B2337" s="108" t="s">
        <v>5335</v>
      </c>
      <c r="C2337" s="108" t="s">
        <v>5335</v>
      </c>
      <c r="D2337" s="108" t="s">
        <v>7589</v>
      </c>
      <c r="E2337" s="108" t="s">
        <v>1367</v>
      </c>
      <c r="F2337" s="108" t="s">
        <v>2549</v>
      </c>
      <c r="G2337" s="108" t="s">
        <v>377</v>
      </c>
      <c r="H2337" s="108" t="s">
        <v>2549</v>
      </c>
      <c r="I2337" s="108" t="s">
        <v>5335</v>
      </c>
    </row>
    <row r="2338" spans="1:9" x14ac:dyDescent="0.3">
      <c r="A2338" s="108">
        <v>3427811</v>
      </c>
      <c r="B2338" s="108" t="s">
        <v>5336</v>
      </c>
      <c r="C2338" s="108" t="s">
        <v>5336</v>
      </c>
      <c r="D2338" s="108" t="s">
        <v>7590</v>
      </c>
      <c r="E2338" s="108" t="s">
        <v>1367</v>
      </c>
      <c r="F2338" s="108" t="s">
        <v>2549</v>
      </c>
      <c r="G2338" s="108" t="s">
        <v>377</v>
      </c>
      <c r="H2338" s="108" t="s">
        <v>2549</v>
      </c>
      <c r="I2338" s="108" t="s">
        <v>5336</v>
      </c>
    </row>
    <row r="2339" spans="1:9" x14ac:dyDescent="0.3">
      <c r="A2339" s="108">
        <v>3427816</v>
      </c>
      <c r="B2339" s="108" t="s">
        <v>5337</v>
      </c>
      <c r="C2339" s="108" t="s">
        <v>5337</v>
      </c>
      <c r="D2339" s="108" t="s">
        <v>7591</v>
      </c>
      <c r="E2339" s="108" t="s">
        <v>1367</v>
      </c>
      <c r="F2339" s="108" t="s">
        <v>2549</v>
      </c>
      <c r="G2339" s="108" t="s">
        <v>377</v>
      </c>
      <c r="H2339" s="108" t="s">
        <v>2549</v>
      </c>
      <c r="I2339" s="108" t="s">
        <v>5337</v>
      </c>
    </row>
    <row r="2340" spans="1:9" x14ac:dyDescent="0.3">
      <c r="A2340" s="108">
        <v>3427821</v>
      </c>
      <c r="B2340" s="108" t="s">
        <v>5338</v>
      </c>
      <c r="C2340" s="108" t="s">
        <v>5338</v>
      </c>
      <c r="D2340" s="108" t="s">
        <v>7592</v>
      </c>
      <c r="E2340" s="108" t="s">
        <v>1367</v>
      </c>
      <c r="F2340" s="108" t="s">
        <v>2549</v>
      </c>
      <c r="G2340" s="108" t="s">
        <v>377</v>
      </c>
      <c r="H2340" s="108" t="s">
        <v>2549</v>
      </c>
      <c r="I2340" s="108" t="s">
        <v>5338</v>
      </c>
    </row>
    <row r="2341" spans="1:9" x14ac:dyDescent="0.3">
      <c r="A2341" s="108">
        <v>3427826</v>
      </c>
      <c r="B2341" s="108" t="s">
        <v>5339</v>
      </c>
      <c r="C2341" s="108" t="s">
        <v>5339</v>
      </c>
      <c r="D2341" s="108" t="s">
        <v>7593</v>
      </c>
      <c r="E2341" s="108" t="s">
        <v>1367</v>
      </c>
      <c r="F2341" s="108" t="s">
        <v>2549</v>
      </c>
      <c r="G2341" s="108" t="s">
        <v>377</v>
      </c>
      <c r="H2341" s="108" t="s">
        <v>2549</v>
      </c>
      <c r="I2341" s="108" t="s">
        <v>5339</v>
      </c>
    </row>
    <row r="2342" spans="1:9" x14ac:dyDescent="0.3">
      <c r="A2342" s="108">
        <v>3427831</v>
      </c>
      <c r="B2342" s="108" t="s">
        <v>5340</v>
      </c>
      <c r="C2342" s="108" t="s">
        <v>5340</v>
      </c>
      <c r="D2342" s="108" t="s">
        <v>7594</v>
      </c>
      <c r="E2342" s="108" t="s">
        <v>1367</v>
      </c>
      <c r="F2342" s="108" t="s">
        <v>2549</v>
      </c>
      <c r="G2342" s="108" t="s">
        <v>377</v>
      </c>
      <c r="H2342" s="108" t="s">
        <v>2549</v>
      </c>
      <c r="I2342" s="108" t="s">
        <v>5340</v>
      </c>
    </row>
    <row r="2343" spans="1:9" x14ac:dyDescent="0.3">
      <c r="A2343" s="108">
        <v>3427838</v>
      </c>
      <c r="B2343" s="108" t="s">
        <v>5341</v>
      </c>
      <c r="C2343" s="108" t="s">
        <v>5341</v>
      </c>
      <c r="D2343" s="108" t="s">
        <v>7595</v>
      </c>
      <c r="E2343" s="108" t="s">
        <v>1367</v>
      </c>
      <c r="F2343" s="108" t="s">
        <v>2549</v>
      </c>
      <c r="G2343" s="108" t="s">
        <v>377</v>
      </c>
      <c r="H2343" s="108" t="s">
        <v>2549</v>
      </c>
      <c r="I2343" s="108" t="s">
        <v>5341</v>
      </c>
    </row>
    <row r="2344" spans="1:9" x14ac:dyDescent="0.3">
      <c r="A2344" s="108">
        <v>3427843</v>
      </c>
      <c r="B2344" s="108" t="s">
        <v>5342</v>
      </c>
      <c r="C2344" s="108" t="s">
        <v>5342</v>
      </c>
      <c r="D2344" s="108" t="s">
        <v>7596</v>
      </c>
      <c r="E2344" s="108" t="s">
        <v>1367</v>
      </c>
      <c r="F2344" s="108" t="s">
        <v>2549</v>
      </c>
      <c r="G2344" s="108" t="s">
        <v>377</v>
      </c>
      <c r="H2344" s="108" t="s">
        <v>2549</v>
      </c>
      <c r="I2344" s="108" t="s">
        <v>5342</v>
      </c>
    </row>
    <row r="2345" spans="1:9" x14ac:dyDescent="0.3">
      <c r="A2345" s="108">
        <v>3427848</v>
      </c>
      <c r="B2345" s="108" t="s">
        <v>5343</v>
      </c>
      <c r="C2345" s="108" t="s">
        <v>5343</v>
      </c>
      <c r="D2345" s="108" t="s">
        <v>7597</v>
      </c>
      <c r="E2345" s="108" t="s">
        <v>1367</v>
      </c>
      <c r="F2345" s="108" t="s">
        <v>2549</v>
      </c>
      <c r="G2345" s="108" t="s">
        <v>377</v>
      </c>
      <c r="H2345" s="108" t="s">
        <v>2549</v>
      </c>
      <c r="I2345" s="108" t="s">
        <v>5343</v>
      </c>
    </row>
    <row r="2346" spans="1:9" x14ac:dyDescent="0.3">
      <c r="A2346" s="108">
        <v>3427854</v>
      </c>
      <c r="B2346" s="108" t="s">
        <v>5344</v>
      </c>
      <c r="C2346" s="108" t="s">
        <v>5344</v>
      </c>
      <c r="D2346" s="108" t="s">
        <v>7598</v>
      </c>
      <c r="E2346" s="108" t="s">
        <v>1367</v>
      </c>
      <c r="F2346" s="108" t="s">
        <v>2549</v>
      </c>
      <c r="G2346" s="108" t="s">
        <v>377</v>
      </c>
      <c r="H2346" s="108" t="s">
        <v>2549</v>
      </c>
      <c r="I2346" s="108" t="s">
        <v>5344</v>
      </c>
    </row>
    <row r="2347" spans="1:9" x14ac:dyDescent="0.3">
      <c r="A2347" s="108">
        <v>3427860</v>
      </c>
      <c r="B2347" s="108" t="s">
        <v>5345</v>
      </c>
      <c r="C2347" s="108" t="s">
        <v>5345</v>
      </c>
      <c r="D2347" s="108" t="s">
        <v>7599</v>
      </c>
      <c r="E2347" s="108" t="s">
        <v>1367</v>
      </c>
      <c r="F2347" s="108" t="s">
        <v>2549</v>
      </c>
      <c r="G2347" s="108" t="s">
        <v>377</v>
      </c>
      <c r="H2347" s="108" t="s">
        <v>2549</v>
      </c>
      <c r="I2347" s="108" t="s">
        <v>5345</v>
      </c>
    </row>
    <row r="2348" spans="1:9" x14ac:dyDescent="0.3">
      <c r="A2348" s="108">
        <v>3427867</v>
      </c>
      <c r="B2348" s="108" t="s">
        <v>5346</v>
      </c>
      <c r="C2348" s="108" t="s">
        <v>5346</v>
      </c>
      <c r="D2348" s="108" t="s">
        <v>7600</v>
      </c>
      <c r="E2348" s="108" t="s">
        <v>1367</v>
      </c>
      <c r="F2348" s="108" t="s">
        <v>2549</v>
      </c>
      <c r="G2348" s="108" t="s">
        <v>377</v>
      </c>
      <c r="H2348" s="108" t="s">
        <v>2549</v>
      </c>
      <c r="I2348" s="108" t="s">
        <v>5346</v>
      </c>
    </row>
    <row r="2349" spans="1:9" x14ac:dyDescent="0.3">
      <c r="A2349" s="108">
        <v>3427872</v>
      </c>
      <c r="B2349" s="108" t="s">
        <v>5347</v>
      </c>
      <c r="C2349" s="108" t="s">
        <v>5347</v>
      </c>
      <c r="D2349" s="108" t="s">
        <v>7601</v>
      </c>
      <c r="E2349" s="108" t="s">
        <v>1367</v>
      </c>
      <c r="F2349" s="108" t="s">
        <v>2549</v>
      </c>
      <c r="G2349" s="108" t="s">
        <v>377</v>
      </c>
      <c r="H2349" s="108" t="s">
        <v>2549</v>
      </c>
      <c r="I2349" s="108" t="s">
        <v>5347</v>
      </c>
    </row>
    <row r="2350" spans="1:9" x14ac:dyDescent="0.3">
      <c r="A2350" s="108">
        <v>3427878</v>
      </c>
      <c r="B2350" s="108" t="s">
        <v>5348</v>
      </c>
      <c r="C2350" s="108" t="s">
        <v>5348</v>
      </c>
      <c r="D2350" s="108" t="s">
        <v>7602</v>
      </c>
      <c r="E2350" s="108" t="s">
        <v>1367</v>
      </c>
      <c r="F2350" s="108" t="s">
        <v>2549</v>
      </c>
      <c r="G2350" s="108" t="s">
        <v>377</v>
      </c>
      <c r="H2350" s="108" t="s">
        <v>2549</v>
      </c>
      <c r="I2350" s="108" t="s">
        <v>5348</v>
      </c>
    </row>
    <row r="2351" spans="1:9" x14ac:dyDescent="0.3">
      <c r="A2351" s="108">
        <v>3427884</v>
      </c>
      <c r="B2351" s="108" t="s">
        <v>5349</v>
      </c>
      <c r="C2351" s="108" t="s">
        <v>5349</v>
      </c>
      <c r="D2351" s="108" t="s">
        <v>7603</v>
      </c>
      <c r="E2351" s="108" t="s">
        <v>1367</v>
      </c>
      <c r="F2351" s="108" t="s">
        <v>2549</v>
      </c>
      <c r="G2351" s="108" t="s">
        <v>377</v>
      </c>
      <c r="H2351" s="108" t="s">
        <v>2549</v>
      </c>
      <c r="I2351" s="108" t="s">
        <v>5349</v>
      </c>
    </row>
    <row r="2352" spans="1:9" x14ac:dyDescent="0.3">
      <c r="A2352" s="108">
        <v>3427890</v>
      </c>
      <c r="B2352" s="108" t="s">
        <v>5350</v>
      </c>
      <c r="C2352" s="108" t="s">
        <v>5350</v>
      </c>
      <c r="D2352" s="108" t="s">
        <v>7604</v>
      </c>
      <c r="E2352" s="108" t="s">
        <v>1367</v>
      </c>
      <c r="F2352" s="108" t="s">
        <v>2549</v>
      </c>
      <c r="G2352" s="108" t="s">
        <v>377</v>
      </c>
      <c r="H2352" s="108" t="s">
        <v>2549</v>
      </c>
      <c r="I2352" s="108" t="s">
        <v>5350</v>
      </c>
    </row>
    <row r="2353" spans="1:9" x14ac:dyDescent="0.3">
      <c r="A2353" s="108">
        <v>3427895</v>
      </c>
      <c r="B2353" s="108" t="s">
        <v>5351</v>
      </c>
      <c r="C2353" s="108" t="s">
        <v>5351</v>
      </c>
      <c r="D2353" s="108" t="s">
        <v>7605</v>
      </c>
      <c r="E2353" s="108" t="s">
        <v>1367</v>
      </c>
      <c r="F2353" s="108" t="s">
        <v>2549</v>
      </c>
      <c r="G2353" s="108" t="s">
        <v>377</v>
      </c>
      <c r="H2353" s="108" t="s">
        <v>2549</v>
      </c>
      <c r="I2353" s="108" t="s">
        <v>5351</v>
      </c>
    </row>
    <row r="2354" spans="1:9" x14ac:dyDescent="0.3">
      <c r="A2354" s="108">
        <v>3004072</v>
      </c>
      <c r="B2354" s="108" t="s">
        <v>5352</v>
      </c>
      <c r="C2354" s="108" t="s">
        <v>5352</v>
      </c>
      <c r="D2354" s="108" t="s">
        <v>5352</v>
      </c>
      <c r="E2354" s="108" t="s">
        <v>1367</v>
      </c>
      <c r="F2354" s="108" t="s">
        <v>2549</v>
      </c>
      <c r="G2354" s="108" t="s">
        <v>377</v>
      </c>
      <c r="H2354" s="108" t="s">
        <v>2549</v>
      </c>
      <c r="I2354" s="108" t="s">
        <v>5352</v>
      </c>
    </row>
    <row r="2355" spans="1:9" x14ac:dyDescent="0.3">
      <c r="A2355" s="108">
        <v>3004311</v>
      </c>
      <c r="B2355" s="108" t="s">
        <v>5353</v>
      </c>
      <c r="C2355" s="108" t="s">
        <v>5353</v>
      </c>
      <c r="D2355" s="108" t="s">
        <v>6727</v>
      </c>
      <c r="E2355" s="108" t="s">
        <v>1367</v>
      </c>
      <c r="F2355" s="108" t="s">
        <v>2549</v>
      </c>
      <c r="G2355" s="108" t="s">
        <v>377</v>
      </c>
      <c r="H2355" s="108" t="s">
        <v>2549</v>
      </c>
      <c r="I2355" s="108" t="s">
        <v>5353</v>
      </c>
    </row>
    <row r="2356" spans="1:9" x14ac:dyDescent="0.3">
      <c r="A2356" s="108">
        <v>3433052</v>
      </c>
      <c r="B2356" s="108" t="s">
        <v>5354</v>
      </c>
      <c r="C2356" s="108" t="s">
        <v>5354</v>
      </c>
      <c r="D2356" s="108" t="s">
        <v>7606</v>
      </c>
      <c r="E2356" s="108" t="s">
        <v>1367</v>
      </c>
      <c r="F2356" s="108" t="s">
        <v>2549</v>
      </c>
      <c r="G2356" s="108" t="s">
        <v>377</v>
      </c>
      <c r="H2356" s="108" t="s">
        <v>2549</v>
      </c>
      <c r="I2356" s="108" t="s">
        <v>5354</v>
      </c>
    </row>
    <row r="2357" spans="1:9" x14ac:dyDescent="0.3">
      <c r="A2357" s="108">
        <v>7960311</v>
      </c>
      <c r="B2357" s="108" t="s">
        <v>8698</v>
      </c>
      <c r="C2357" s="108" t="s">
        <v>8698</v>
      </c>
      <c r="D2357" s="108" t="s">
        <v>8869</v>
      </c>
      <c r="E2357" s="108" t="s">
        <v>1367</v>
      </c>
      <c r="F2357" s="108" t="s">
        <v>2549</v>
      </c>
      <c r="G2357" s="108" t="s">
        <v>377</v>
      </c>
      <c r="H2357" s="108" t="s">
        <v>2549</v>
      </c>
      <c r="I2357" s="108" t="s">
        <v>8698</v>
      </c>
    </row>
    <row r="2358" spans="1:9" x14ac:dyDescent="0.3">
      <c r="A2358" s="108">
        <v>7960326</v>
      </c>
      <c r="B2358" s="108" t="s">
        <v>8699</v>
      </c>
      <c r="C2358" s="108" t="s">
        <v>8699</v>
      </c>
      <c r="D2358" s="108" t="s">
        <v>8870</v>
      </c>
      <c r="E2358" s="108" t="s">
        <v>1367</v>
      </c>
      <c r="F2358" s="108" t="s">
        <v>2549</v>
      </c>
      <c r="G2358" s="108" t="s">
        <v>377</v>
      </c>
      <c r="H2358" s="108" t="s">
        <v>2549</v>
      </c>
      <c r="I2358" s="108" t="s">
        <v>8699</v>
      </c>
    </row>
    <row r="2359" spans="1:9" x14ac:dyDescent="0.3">
      <c r="A2359" s="108">
        <v>7960335</v>
      </c>
      <c r="B2359" s="108" t="s">
        <v>8700</v>
      </c>
      <c r="C2359" s="108" t="s">
        <v>8700</v>
      </c>
      <c r="D2359" s="108" t="s">
        <v>8871</v>
      </c>
      <c r="E2359" s="108" t="s">
        <v>1367</v>
      </c>
      <c r="F2359" s="108" t="s">
        <v>2549</v>
      </c>
      <c r="G2359" s="108" t="s">
        <v>377</v>
      </c>
      <c r="H2359" s="108" t="s">
        <v>2549</v>
      </c>
      <c r="I2359" s="108" t="s">
        <v>8700</v>
      </c>
    </row>
    <row r="2360" spans="1:9" x14ac:dyDescent="0.3">
      <c r="A2360" s="108">
        <v>3432842</v>
      </c>
      <c r="B2360" s="108" t="s">
        <v>5355</v>
      </c>
      <c r="C2360" s="108" t="s">
        <v>5355</v>
      </c>
      <c r="D2360" s="108" t="s">
        <v>7607</v>
      </c>
      <c r="E2360" s="108" t="s">
        <v>1367</v>
      </c>
      <c r="F2360" s="108" t="s">
        <v>2549</v>
      </c>
      <c r="G2360" s="108" t="s">
        <v>377</v>
      </c>
      <c r="H2360" s="108" t="s">
        <v>2549</v>
      </c>
      <c r="I2360" s="108" t="s">
        <v>5355</v>
      </c>
    </row>
    <row r="2361" spans="1:9" x14ac:dyDescent="0.3">
      <c r="A2361" s="108">
        <v>7960299</v>
      </c>
      <c r="B2361" s="108" t="s">
        <v>8701</v>
      </c>
      <c r="C2361" s="108" t="s">
        <v>8701</v>
      </c>
      <c r="D2361" s="108" t="s">
        <v>8872</v>
      </c>
      <c r="E2361" s="108" t="s">
        <v>1367</v>
      </c>
      <c r="F2361" s="108" t="s">
        <v>2549</v>
      </c>
      <c r="G2361" s="108" t="s">
        <v>377</v>
      </c>
      <c r="H2361" s="108" t="s">
        <v>2549</v>
      </c>
      <c r="I2361" s="108" t="s">
        <v>8701</v>
      </c>
    </row>
    <row r="2362" spans="1:9" x14ac:dyDescent="0.3">
      <c r="A2362" s="108">
        <v>7271751</v>
      </c>
      <c r="B2362" s="108" t="s">
        <v>8484</v>
      </c>
      <c r="C2362" s="108" t="s">
        <v>8484</v>
      </c>
      <c r="D2362" s="108" t="s">
        <v>8485</v>
      </c>
      <c r="E2362" s="108" t="s">
        <v>1367</v>
      </c>
      <c r="F2362" s="108" t="s">
        <v>2549</v>
      </c>
      <c r="G2362" s="108" t="s">
        <v>377</v>
      </c>
      <c r="H2362" s="108" t="s">
        <v>2549</v>
      </c>
      <c r="I2362" s="108" t="s">
        <v>8484</v>
      </c>
    </row>
    <row r="2363" spans="1:9" x14ac:dyDescent="0.3">
      <c r="A2363" s="108">
        <v>7271756</v>
      </c>
      <c r="B2363" s="108" t="s">
        <v>8486</v>
      </c>
      <c r="C2363" s="108" t="s">
        <v>8486</v>
      </c>
      <c r="D2363" s="108" t="s">
        <v>8487</v>
      </c>
      <c r="E2363" s="108" t="s">
        <v>1367</v>
      </c>
      <c r="F2363" s="108" t="s">
        <v>2549</v>
      </c>
      <c r="G2363" s="108" t="s">
        <v>377</v>
      </c>
      <c r="H2363" s="108" t="s">
        <v>2549</v>
      </c>
      <c r="I2363" s="108" t="s">
        <v>8486</v>
      </c>
    </row>
    <row r="2364" spans="1:9" x14ac:dyDescent="0.3">
      <c r="A2364" s="108">
        <v>7271762</v>
      </c>
      <c r="B2364" s="108" t="s">
        <v>8488</v>
      </c>
      <c r="C2364" s="108" t="s">
        <v>8488</v>
      </c>
      <c r="D2364" s="108" t="s">
        <v>8489</v>
      </c>
      <c r="E2364" s="108" t="s">
        <v>1367</v>
      </c>
      <c r="F2364" s="108" t="s">
        <v>2549</v>
      </c>
      <c r="G2364" s="108" t="s">
        <v>377</v>
      </c>
      <c r="H2364" s="108" t="s">
        <v>2549</v>
      </c>
      <c r="I2364" s="108" t="s">
        <v>8488</v>
      </c>
    </row>
    <row r="2365" spans="1:9" x14ac:dyDescent="0.3">
      <c r="A2365">
        <v>7271788</v>
      </c>
      <c r="B2365" t="s">
        <v>8490</v>
      </c>
      <c r="C2365" t="s">
        <v>8490</v>
      </c>
      <c r="D2365" t="s">
        <v>8491</v>
      </c>
      <c r="E2365" t="s">
        <v>1367</v>
      </c>
      <c r="F2365" t="s">
        <v>2549</v>
      </c>
      <c r="G2365" t="s">
        <v>377</v>
      </c>
      <c r="H2365" t="s">
        <v>2549</v>
      </c>
      <c r="I2365" t="s">
        <v>8490</v>
      </c>
    </row>
    <row r="2366" spans="1:9" x14ac:dyDescent="0.3">
      <c r="A2366">
        <v>3433100</v>
      </c>
      <c r="B2366" t="s">
        <v>5356</v>
      </c>
      <c r="C2366" t="s">
        <v>5356</v>
      </c>
      <c r="D2366" t="s">
        <v>7608</v>
      </c>
      <c r="E2366" t="s">
        <v>1367</v>
      </c>
      <c r="F2366" t="s">
        <v>2549</v>
      </c>
      <c r="G2366" t="s">
        <v>377</v>
      </c>
      <c r="H2366" t="s">
        <v>2549</v>
      </c>
      <c r="I2366" t="s">
        <v>5356</v>
      </c>
    </row>
    <row r="2367" spans="1:9" x14ac:dyDescent="0.3">
      <c r="A2367">
        <v>3744531</v>
      </c>
      <c r="B2367" t="s">
        <v>7609</v>
      </c>
      <c r="C2367" t="s">
        <v>7609</v>
      </c>
      <c r="D2367" t="s">
        <v>7610</v>
      </c>
      <c r="E2367" t="s">
        <v>1367</v>
      </c>
      <c r="F2367" t="s">
        <v>2549</v>
      </c>
      <c r="G2367" t="s">
        <v>377</v>
      </c>
      <c r="H2367" t="s">
        <v>2549</v>
      </c>
      <c r="I2367" t="s">
        <v>7609</v>
      </c>
    </row>
    <row r="2368" spans="1:9" x14ac:dyDescent="0.3">
      <c r="A2368">
        <v>3433172</v>
      </c>
      <c r="B2368" t="s">
        <v>5357</v>
      </c>
      <c r="C2368" t="s">
        <v>5357</v>
      </c>
      <c r="D2368" t="s">
        <v>7611</v>
      </c>
      <c r="E2368" t="s">
        <v>1367</v>
      </c>
      <c r="F2368" t="s">
        <v>2549</v>
      </c>
      <c r="G2368" t="s">
        <v>377</v>
      </c>
      <c r="H2368" t="s">
        <v>2549</v>
      </c>
      <c r="I2368" t="s">
        <v>5357</v>
      </c>
    </row>
    <row r="2369" spans="1:9" x14ac:dyDescent="0.3">
      <c r="A2369">
        <v>3744536</v>
      </c>
      <c r="B2369" t="s">
        <v>7612</v>
      </c>
      <c r="C2369" t="s">
        <v>7612</v>
      </c>
      <c r="D2369" t="s">
        <v>7613</v>
      </c>
      <c r="E2369" t="s">
        <v>1367</v>
      </c>
      <c r="F2369" t="s">
        <v>2549</v>
      </c>
      <c r="G2369" t="s">
        <v>377</v>
      </c>
      <c r="H2369" t="s">
        <v>2549</v>
      </c>
      <c r="I2369" t="s">
        <v>7612</v>
      </c>
    </row>
    <row r="2370" spans="1:9" x14ac:dyDescent="0.3">
      <c r="A2370">
        <v>3433185</v>
      </c>
      <c r="B2370" t="s">
        <v>5358</v>
      </c>
      <c r="C2370" t="s">
        <v>5358</v>
      </c>
      <c r="D2370" t="s">
        <v>7614</v>
      </c>
      <c r="E2370" t="s">
        <v>1367</v>
      </c>
      <c r="F2370" t="s">
        <v>2549</v>
      </c>
      <c r="G2370" t="s">
        <v>377</v>
      </c>
      <c r="H2370" t="s">
        <v>2549</v>
      </c>
      <c r="I2370" t="s">
        <v>5358</v>
      </c>
    </row>
    <row r="2371" spans="1:9" x14ac:dyDescent="0.3">
      <c r="A2371">
        <v>3206464</v>
      </c>
      <c r="B2371" t="s">
        <v>5359</v>
      </c>
      <c r="C2371" t="s">
        <v>5359</v>
      </c>
      <c r="D2371" t="s">
        <v>7615</v>
      </c>
      <c r="E2371" t="s">
        <v>1367</v>
      </c>
      <c r="F2371" t="s">
        <v>2549</v>
      </c>
      <c r="G2371" t="s">
        <v>377</v>
      </c>
      <c r="H2371" t="s">
        <v>2549</v>
      </c>
      <c r="I2371" t="s">
        <v>5359</v>
      </c>
    </row>
    <row r="2372" spans="1:9" x14ac:dyDescent="0.3">
      <c r="A2372">
        <v>3206481</v>
      </c>
      <c r="B2372" t="s">
        <v>5360</v>
      </c>
      <c r="C2372" t="s">
        <v>5360</v>
      </c>
      <c r="D2372" t="s">
        <v>7616</v>
      </c>
      <c r="E2372" t="s">
        <v>1367</v>
      </c>
      <c r="F2372" t="s">
        <v>2549</v>
      </c>
      <c r="G2372" t="s">
        <v>377</v>
      </c>
      <c r="H2372" t="s">
        <v>2549</v>
      </c>
      <c r="I2372" t="s">
        <v>5360</v>
      </c>
    </row>
    <row r="2373" spans="1:9" x14ac:dyDescent="0.3">
      <c r="A2373">
        <v>3206473</v>
      </c>
      <c r="B2373" t="s">
        <v>5361</v>
      </c>
      <c r="C2373" t="s">
        <v>5361</v>
      </c>
      <c r="D2373" t="s">
        <v>7617</v>
      </c>
      <c r="E2373" t="s">
        <v>1367</v>
      </c>
      <c r="F2373" t="s">
        <v>2549</v>
      </c>
      <c r="G2373" t="s">
        <v>377</v>
      </c>
      <c r="H2373" t="s">
        <v>2549</v>
      </c>
      <c r="I2373" t="s">
        <v>5361</v>
      </c>
    </row>
    <row r="2374" spans="1:9" x14ac:dyDescent="0.3">
      <c r="A2374">
        <v>3206492</v>
      </c>
      <c r="B2374" t="s">
        <v>5362</v>
      </c>
      <c r="C2374" t="s">
        <v>5362</v>
      </c>
      <c r="D2374" t="s">
        <v>7618</v>
      </c>
      <c r="E2374" t="s">
        <v>1367</v>
      </c>
      <c r="F2374" t="s">
        <v>2549</v>
      </c>
      <c r="G2374" t="s">
        <v>377</v>
      </c>
      <c r="H2374" t="s">
        <v>2549</v>
      </c>
      <c r="I2374" t="s">
        <v>5362</v>
      </c>
    </row>
    <row r="2375" spans="1:9" x14ac:dyDescent="0.3">
      <c r="A2375">
        <v>3206455</v>
      </c>
      <c r="B2375" t="s">
        <v>5363</v>
      </c>
      <c r="C2375" t="s">
        <v>5363</v>
      </c>
      <c r="D2375" t="s">
        <v>7619</v>
      </c>
      <c r="E2375" t="s">
        <v>1367</v>
      </c>
      <c r="F2375" t="s">
        <v>2549</v>
      </c>
      <c r="G2375" t="s">
        <v>377</v>
      </c>
      <c r="H2375" t="s">
        <v>2549</v>
      </c>
      <c r="I2375" t="s">
        <v>5363</v>
      </c>
    </row>
    <row r="2376" spans="1:9" x14ac:dyDescent="0.3">
      <c r="A2376">
        <v>3433198</v>
      </c>
      <c r="B2376" t="s">
        <v>5364</v>
      </c>
      <c r="C2376" t="s">
        <v>5364</v>
      </c>
      <c r="D2376" t="s">
        <v>7620</v>
      </c>
      <c r="E2376" t="s">
        <v>1367</v>
      </c>
      <c r="F2376" t="s">
        <v>2549</v>
      </c>
      <c r="G2376" t="s">
        <v>377</v>
      </c>
      <c r="H2376" t="s">
        <v>2549</v>
      </c>
      <c r="I2376" t="s">
        <v>5364</v>
      </c>
    </row>
    <row r="2377" spans="1:9" x14ac:dyDescent="0.3">
      <c r="A2377">
        <v>3744562</v>
      </c>
      <c r="B2377" t="s">
        <v>7621</v>
      </c>
      <c r="C2377" t="s">
        <v>7621</v>
      </c>
      <c r="D2377" t="s">
        <v>7622</v>
      </c>
      <c r="E2377" t="s">
        <v>1367</v>
      </c>
      <c r="F2377" t="s">
        <v>2549</v>
      </c>
      <c r="G2377" t="s">
        <v>377</v>
      </c>
      <c r="H2377" t="s">
        <v>2549</v>
      </c>
      <c r="I2377" t="s">
        <v>7621</v>
      </c>
    </row>
    <row r="2378" spans="1:9" x14ac:dyDescent="0.3">
      <c r="A2378">
        <v>3433231</v>
      </c>
      <c r="B2378" t="s">
        <v>5365</v>
      </c>
      <c r="C2378" t="s">
        <v>5365</v>
      </c>
      <c r="D2378" t="s">
        <v>7623</v>
      </c>
      <c r="E2378" t="s">
        <v>1367</v>
      </c>
      <c r="F2378" t="s">
        <v>2549</v>
      </c>
      <c r="G2378" t="s">
        <v>377</v>
      </c>
      <c r="H2378" t="s">
        <v>2549</v>
      </c>
      <c r="I2378" t="s">
        <v>5365</v>
      </c>
    </row>
    <row r="2379" spans="1:9" x14ac:dyDescent="0.3">
      <c r="A2379">
        <v>3744570</v>
      </c>
      <c r="B2379" t="s">
        <v>7624</v>
      </c>
      <c r="C2379" t="s">
        <v>7624</v>
      </c>
      <c r="D2379" t="s">
        <v>7625</v>
      </c>
      <c r="E2379" t="s">
        <v>1367</v>
      </c>
      <c r="F2379" t="s">
        <v>2549</v>
      </c>
      <c r="G2379" t="s">
        <v>377</v>
      </c>
      <c r="H2379" t="s">
        <v>2549</v>
      </c>
      <c r="I2379" t="s">
        <v>7624</v>
      </c>
    </row>
    <row r="2380" spans="1:9" x14ac:dyDescent="0.3">
      <c r="A2380">
        <v>3433224</v>
      </c>
      <c r="B2380" t="s">
        <v>5366</v>
      </c>
      <c r="C2380" t="s">
        <v>5366</v>
      </c>
      <c r="D2380" t="s">
        <v>7626</v>
      </c>
      <c r="E2380" t="s">
        <v>1367</v>
      </c>
      <c r="F2380" t="s">
        <v>2549</v>
      </c>
      <c r="G2380" t="s">
        <v>377</v>
      </c>
      <c r="H2380" t="s">
        <v>2549</v>
      </c>
      <c r="I2380" t="s">
        <v>5366</v>
      </c>
    </row>
    <row r="2381" spans="1:9" x14ac:dyDescent="0.3">
      <c r="A2381">
        <v>3433212</v>
      </c>
      <c r="B2381" t="s">
        <v>5367</v>
      </c>
      <c r="C2381" t="s">
        <v>5367</v>
      </c>
      <c r="D2381" t="s">
        <v>7627</v>
      </c>
      <c r="E2381" t="s">
        <v>1367</v>
      </c>
      <c r="F2381" t="s">
        <v>2549</v>
      </c>
      <c r="G2381" t="s">
        <v>377</v>
      </c>
      <c r="H2381" t="s">
        <v>2549</v>
      </c>
      <c r="I2381" t="s">
        <v>5367</v>
      </c>
    </row>
    <row r="2382" spans="1:9" x14ac:dyDescent="0.3">
      <c r="A2382">
        <v>7271797</v>
      </c>
      <c r="B2382" t="s">
        <v>8492</v>
      </c>
      <c r="C2382" t="s">
        <v>8492</v>
      </c>
      <c r="D2382" t="s">
        <v>8493</v>
      </c>
      <c r="E2382" t="s">
        <v>1367</v>
      </c>
      <c r="F2382" t="s">
        <v>2549</v>
      </c>
      <c r="G2382" t="s">
        <v>377</v>
      </c>
      <c r="H2382" t="s">
        <v>2549</v>
      </c>
      <c r="I2382" t="s">
        <v>8492</v>
      </c>
    </row>
    <row r="2383" spans="1:9" x14ac:dyDescent="0.3">
      <c r="A2383">
        <v>3432942</v>
      </c>
      <c r="B2383" t="s">
        <v>5368</v>
      </c>
      <c r="C2383" t="s">
        <v>5368</v>
      </c>
      <c r="D2383" t="s">
        <v>7628</v>
      </c>
      <c r="E2383" t="s">
        <v>1367</v>
      </c>
      <c r="F2383" t="s">
        <v>2549</v>
      </c>
      <c r="G2383" t="s">
        <v>377</v>
      </c>
      <c r="H2383" t="s">
        <v>2549</v>
      </c>
      <c r="I2383" t="s">
        <v>5368</v>
      </c>
    </row>
    <row r="2384" spans="1:9" x14ac:dyDescent="0.3">
      <c r="A2384">
        <v>7975601</v>
      </c>
      <c r="B2384" t="s">
        <v>8702</v>
      </c>
      <c r="C2384" t="s">
        <v>8702</v>
      </c>
      <c r="D2384" t="s">
        <v>8873</v>
      </c>
      <c r="E2384" t="s">
        <v>1367</v>
      </c>
      <c r="F2384" t="s">
        <v>2549</v>
      </c>
      <c r="G2384" t="s">
        <v>377</v>
      </c>
      <c r="H2384" t="s">
        <v>2549</v>
      </c>
      <c r="I2384" t="s">
        <v>8702</v>
      </c>
    </row>
    <row r="2385" spans="1:9" x14ac:dyDescent="0.3">
      <c r="A2385">
        <v>4705528</v>
      </c>
      <c r="B2385" t="s">
        <v>7629</v>
      </c>
      <c r="C2385" t="s">
        <v>7629</v>
      </c>
      <c r="D2385" t="s">
        <v>7630</v>
      </c>
      <c r="E2385" t="s">
        <v>1367</v>
      </c>
      <c r="F2385" t="s">
        <v>2549</v>
      </c>
      <c r="G2385" t="s">
        <v>377</v>
      </c>
      <c r="H2385" t="s">
        <v>2549</v>
      </c>
      <c r="I2385" t="s">
        <v>7629</v>
      </c>
    </row>
    <row r="2386" spans="1:9" x14ac:dyDescent="0.3">
      <c r="A2386">
        <v>7975616</v>
      </c>
      <c r="B2386" t="s">
        <v>8703</v>
      </c>
      <c r="C2386" t="s">
        <v>8703</v>
      </c>
      <c r="D2386" t="s">
        <v>8874</v>
      </c>
      <c r="E2386" t="s">
        <v>1367</v>
      </c>
      <c r="F2386" t="s">
        <v>2549</v>
      </c>
      <c r="G2386" t="s">
        <v>377</v>
      </c>
      <c r="H2386" t="s">
        <v>2549</v>
      </c>
      <c r="I2386" t="s">
        <v>8703</v>
      </c>
    </row>
    <row r="2387" spans="1:9" x14ac:dyDescent="0.3">
      <c r="A2387">
        <v>7975621</v>
      </c>
      <c r="B2387" t="s">
        <v>8704</v>
      </c>
      <c r="C2387" t="s">
        <v>8704</v>
      </c>
      <c r="D2387" t="s">
        <v>8875</v>
      </c>
      <c r="E2387" t="s">
        <v>1367</v>
      </c>
      <c r="F2387" t="s">
        <v>2549</v>
      </c>
      <c r="G2387" t="s">
        <v>377</v>
      </c>
      <c r="H2387" t="s">
        <v>2549</v>
      </c>
      <c r="I2387" t="s">
        <v>8704</v>
      </c>
    </row>
    <row r="2388" spans="1:9" x14ac:dyDescent="0.3">
      <c r="A2388">
        <v>3004077</v>
      </c>
      <c r="B2388" t="s">
        <v>5369</v>
      </c>
      <c r="C2388" t="s">
        <v>5369</v>
      </c>
      <c r="D2388" t="s">
        <v>7631</v>
      </c>
      <c r="E2388" t="s">
        <v>1367</v>
      </c>
      <c r="F2388" t="s">
        <v>2549</v>
      </c>
      <c r="G2388" t="s">
        <v>377</v>
      </c>
      <c r="H2388" t="s">
        <v>2549</v>
      </c>
      <c r="I2388" t="s">
        <v>5369</v>
      </c>
    </row>
    <row r="2389" spans="1:9" x14ac:dyDescent="0.3">
      <c r="A2389">
        <v>3206294</v>
      </c>
      <c r="B2389" t="s">
        <v>5370</v>
      </c>
      <c r="C2389" t="s">
        <v>5370</v>
      </c>
      <c r="D2389" t="s">
        <v>7632</v>
      </c>
      <c r="E2389" t="s">
        <v>1367</v>
      </c>
      <c r="F2389" t="s">
        <v>2549</v>
      </c>
      <c r="G2389" t="s">
        <v>377</v>
      </c>
      <c r="H2389" t="s">
        <v>2549</v>
      </c>
      <c r="I2389" t="s">
        <v>5370</v>
      </c>
    </row>
    <row r="2390" spans="1:9" x14ac:dyDescent="0.3">
      <c r="A2390">
        <v>3206316</v>
      </c>
      <c r="B2390" t="s">
        <v>5371</v>
      </c>
      <c r="C2390" t="s">
        <v>5371</v>
      </c>
      <c r="D2390" t="s">
        <v>7633</v>
      </c>
      <c r="E2390" t="s">
        <v>1367</v>
      </c>
      <c r="F2390" t="s">
        <v>2549</v>
      </c>
      <c r="G2390" t="s">
        <v>377</v>
      </c>
      <c r="H2390" t="s">
        <v>2549</v>
      </c>
      <c r="I2390" t="s">
        <v>5371</v>
      </c>
    </row>
    <row r="2391" spans="1:9" x14ac:dyDescent="0.3">
      <c r="A2391">
        <v>3206360</v>
      </c>
      <c r="B2391" t="s">
        <v>5372</v>
      </c>
      <c r="C2391" t="s">
        <v>5372</v>
      </c>
      <c r="D2391" t="s">
        <v>7634</v>
      </c>
      <c r="E2391" t="s">
        <v>1367</v>
      </c>
      <c r="F2391" t="s">
        <v>2549</v>
      </c>
      <c r="G2391" t="s">
        <v>377</v>
      </c>
      <c r="H2391" t="s">
        <v>2549</v>
      </c>
      <c r="I2391" t="s">
        <v>5372</v>
      </c>
    </row>
    <row r="2392" spans="1:9" x14ac:dyDescent="0.3">
      <c r="A2392">
        <v>3206337</v>
      </c>
      <c r="B2392" t="s">
        <v>5373</v>
      </c>
      <c r="C2392" t="s">
        <v>5373</v>
      </c>
      <c r="D2392" t="s">
        <v>7635</v>
      </c>
      <c r="E2392" t="s">
        <v>1367</v>
      </c>
      <c r="F2392" t="s">
        <v>2549</v>
      </c>
      <c r="G2392" t="s">
        <v>377</v>
      </c>
      <c r="H2392" t="s">
        <v>2549</v>
      </c>
      <c r="I2392" t="s">
        <v>5373</v>
      </c>
    </row>
    <row r="2393" spans="1:9" x14ac:dyDescent="0.3">
      <c r="A2393">
        <v>7271663</v>
      </c>
      <c r="B2393" t="s">
        <v>8494</v>
      </c>
      <c r="C2393" t="s">
        <v>8494</v>
      </c>
      <c r="D2393" t="s">
        <v>8495</v>
      </c>
      <c r="E2393" t="s">
        <v>1367</v>
      </c>
      <c r="F2393" t="s">
        <v>2549</v>
      </c>
      <c r="G2393" t="s">
        <v>377</v>
      </c>
      <c r="H2393" t="s">
        <v>2549</v>
      </c>
      <c r="I2393" t="s">
        <v>8494</v>
      </c>
    </row>
    <row r="2394" spans="1:9" x14ac:dyDescent="0.3">
      <c r="A2394">
        <v>7271672</v>
      </c>
      <c r="B2394" t="s">
        <v>8496</v>
      </c>
      <c r="C2394" t="s">
        <v>8496</v>
      </c>
      <c r="D2394" t="s">
        <v>8497</v>
      </c>
      <c r="E2394" t="s">
        <v>1367</v>
      </c>
      <c r="F2394" t="s">
        <v>2549</v>
      </c>
      <c r="G2394" t="s">
        <v>377</v>
      </c>
      <c r="H2394" t="s">
        <v>2549</v>
      </c>
      <c r="I2394" t="s">
        <v>8496</v>
      </c>
    </row>
    <row r="2395" spans="1:9" x14ac:dyDescent="0.3">
      <c r="A2395">
        <v>7271677</v>
      </c>
      <c r="B2395" t="s">
        <v>8498</v>
      </c>
      <c r="C2395" t="s">
        <v>8498</v>
      </c>
      <c r="D2395" t="s">
        <v>8499</v>
      </c>
      <c r="E2395" t="s">
        <v>1367</v>
      </c>
      <c r="F2395" t="s">
        <v>2549</v>
      </c>
      <c r="G2395" t="s">
        <v>377</v>
      </c>
      <c r="H2395" t="s">
        <v>2549</v>
      </c>
      <c r="I2395" t="s">
        <v>8498</v>
      </c>
    </row>
    <row r="2396" spans="1:9" x14ac:dyDescent="0.3">
      <c r="A2396">
        <v>7271689</v>
      </c>
      <c r="B2396" t="s">
        <v>8500</v>
      </c>
      <c r="C2396" t="s">
        <v>8500</v>
      </c>
      <c r="D2396" t="s">
        <v>8501</v>
      </c>
      <c r="E2396" t="s">
        <v>1367</v>
      </c>
      <c r="F2396" t="s">
        <v>2549</v>
      </c>
      <c r="G2396" t="s">
        <v>377</v>
      </c>
      <c r="H2396" t="s">
        <v>2549</v>
      </c>
      <c r="I2396" t="s">
        <v>8500</v>
      </c>
    </row>
    <row r="2397" spans="1:9" x14ac:dyDescent="0.3">
      <c r="A2397">
        <v>7271700</v>
      </c>
      <c r="B2397" t="s">
        <v>8502</v>
      </c>
      <c r="C2397" t="s">
        <v>8502</v>
      </c>
      <c r="D2397" t="s">
        <v>8503</v>
      </c>
      <c r="E2397" t="s">
        <v>1367</v>
      </c>
      <c r="F2397" t="s">
        <v>2549</v>
      </c>
      <c r="G2397" t="s">
        <v>377</v>
      </c>
      <c r="H2397" t="s">
        <v>2549</v>
      </c>
      <c r="I2397" t="s">
        <v>8502</v>
      </c>
    </row>
    <row r="2398" spans="1:9" x14ac:dyDescent="0.3">
      <c r="A2398">
        <v>7271708</v>
      </c>
      <c r="B2398" t="s">
        <v>8504</v>
      </c>
      <c r="C2398" t="s">
        <v>8504</v>
      </c>
      <c r="D2398" t="s">
        <v>8505</v>
      </c>
      <c r="E2398" t="s">
        <v>1367</v>
      </c>
      <c r="F2398" t="s">
        <v>2549</v>
      </c>
      <c r="G2398" t="s">
        <v>377</v>
      </c>
      <c r="H2398" t="s">
        <v>2549</v>
      </c>
      <c r="I2398" t="s">
        <v>8504</v>
      </c>
    </row>
    <row r="2399" spans="1:9" x14ac:dyDescent="0.3">
      <c r="A2399">
        <v>7271714</v>
      </c>
      <c r="B2399" t="s">
        <v>8506</v>
      </c>
      <c r="C2399" t="s">
        <v>8506</v>
      </c>
      <c r="D2399" t="s">
        <v>8507</v>
      </c>
      <c r="E2399" t="s">
        <v>1367</v>
      </c>
      <c r="F2399" t="s">
        <v>2549</v>
      </c>
      <c r="G2399" t="s">
        <v>377</v>
      </c>
      <c r="H2399" t="s">
        <v>2549</v>
      </c>
      <c r="I2399" t="s">
        <v>8506</v>
      </c>
    </row>
    <row r="2400" spans="1:9" x14ac:dyDescent="0.3">
      <c r="A2400">
        <v>7271724</v>
      </c>
      <c r="B2400" t="s">
        <v>8508</v>
      </c>
      <c r="C2400" t="s">
        <v>8508</v>
      </c>
      <c r="D2400" t="s">
        <v>8509</v>
      </c>
      <c r="E2400" t="s">
        <v>1367</v>
      </c>
      <c r="F2400" t="s">
        <v>2549</v>
      </c>
      <c r="G2400" t="s">
        <v>377</v>
      </c>
      <c r="H2400" t="s">
        <v>2549</v>
      </c>
      <c r="I2400" t="s">
        <v>8508</v>
      </c>
    </row>
    <row r="2401" spans="1:9" x14ac:dyDescent="0.3">
      <c r="A2401">
        <v>7271735</v>
      </c>
      <c r="B2401" t="s">
        <v>8510</v>
      </c>
      <c r="C2401" t="s">
        <v>8510</v>
      </c>
      <c r="D2401" t="s">
        <v>8511</v>
      </c>
      <c r="E2401" t="s">
        <v>1367</v>
      </c>
      <c r="F2401" t="s">
        <v>2549</v>
      </c>
      <c r="G2401" t="s">
        <v>377</v>
      </c>
      <c r="H2401" t="s">
        <v>2549</v>
      </c>
      <c r="I2401" t="s">
        <v>8510</v>
      </c>
    </row>
    <row r="2402" spans="1:9" x14ac:dyDescent="0.3">
      <c r="A2402">
        <v>7975627</v>
      </c>
      <c r="B2402" t="s">
        <v>8705</v>
      </c>
      <c r="C2402" t="s">
        <v>8705</v>
      </c>
      <c r="D2402" t="s">
        <v>8876</v>
      </c>
      <c r="E2402" t="s">
        <v>1367</v>
      </c>
      <c r="F2402" t="s">
        <v>2549</v>
      </c>
      <c r="G2402" t="s">
        <v>377</v>
      </c>
      <c r="H2402" t="s">
        <v>2549</v>
      </c>
      <c r="I2402" t="s">
        <v>8705</v>
      </c>
    </row>
    <row r="2403" spans="1:9" x14ac:dyDescent="0.3">
      <c r="A2403">
        <v>7405816</v>
      </c>
      <c r="B2403" t="s">
        <v>8512</v>
      </c>
      <c r="C2403" t="s">
        <v>8512</v>
      </c>
      <c r="D2403" t="s">
        <v>8513</v>
      </c>
      <c r="E2403" t="s">
        <v>1367</v>
      </c>
      <c r="F2403" t="s">
        <v>2549</v>
      </c>
      <c r="G2403" t="s">
        <v>377</v>
      </c>
      <c r="H2403" t="s">
        <v>2549</v>
      </c>
      <c r="I2403" t="s">
        <v>8512</v>
      </c>
    </row>
    <row r="2404" spans="1:9" x14ac:dyDescent="0.3">
      <c r="A2404">
        <v>7405851</v>
      </c>
      <c r="B2404" t="s">
        <v>8514</v>
      </c>
      <c r="C2404" t="s">
        <v>8514</v>
      </c>
      <c r="D2404" t="s">
        <v>8515</v>
      </c>
      <c r="E2404" t="s">
        <v>1367</v>
      </c>
      <c r="F2404" t="s">
        <v>2549</v>
      </c>
      <c r="G2404" t="s">
        <v>377</v>
      </c>
      <c r="H2404" t="s">
        <v>2549</v>
      </c>
      <c r="I2404" t="s">
        <v>8514</v>
      </c>
    </row>
    <row r="2405" spans="1:9" x14ac:dyDescent="0.3">
      <c r="A2405">
        <v>7405865</v>
      </c>
      <c r="B2405" t="s">
        <v>8516</v>
      </c>
      <c r="C2405" t="s">
        <v>8517</v>
      </c>
      <c r="D2405" t="s">
        <v>8518</v>
      </c>
      <c r="E2405" t="s">
        <v>1367</v>
      </c>
      <c r="F2405" t="s">
        <v>2549</v>
      </c>
      <c r="G2405" t="s">
        <v>377</v>
      </c>
      <c r="H2405" t="s">
        <v>2549</v>
      </c>
      <c r="I2405" t="s">
        <v>8516</v>
      </c>
    </row>
    <row r="2406" spans="1:9" x14ac:dyDescent="0.3">
      <c r="A2406">
        <v>7405858</v>
      </c>
      <c r="B2406" t="s">
        <v>8519</v>
      </c>
      <c r="C2406" t="s">
        <v>8519</v>
      </c>
      <c r="D2406" t="s">
        <v>8520</v>
      </c>
      <c r="E2406" t="s">
        <v>1367</v>
      </c>
      <c r="F2406" t="s">
        <v>2549</v>
      </c>
      <c r="G2406" t="s">
        <v>377</v>
      </c>
      <c r="H2406" t="s">
        <v>2549</v>
      </c>
      <c r="I2406" t="s">
        <v>8519</v>
      </c>
    </row>
    <row r="2407" spans="1:9" x14ac:dyDescent="0.3">
      <c r="A2407">
        <v>3433081</v>
      </c>
      <c r="B2407" t="s">
        <v>5374</v>
      </c>
      <c r="C2407" t="s">
        <v>5374</v>
      </c>
      <c r="D2407" t="s">
        <v>7636</v>
      </c>
      <c r="E2407" t="s">
        <v>1367</v>
      </c>
      <c r="F2407" t="s">
        <v>2549</v>
      </c>
      <c r="G2407" t="s">
        <v>377</v>
      </c>
      <c r="H2407" t="s">
        <v>2549</v>
      </c>
      <c r="I2407" t="s">
        <v>5374</v>
      </c>
    </row>
    <row r="2408" spans="1:9" x14ac:dyDescent="0.3">
      <c r="A2408">
        <v>3427900</v>
      </c>
      <c r="B2408" t="s">
        <v>5375</v>
      </c>
      <c r="C2408" t="s">
        <v>5375</v>
      </c>
      <c r="D2408" t="s">
        <v>7637</v>
      </c>
      <c r="E2408" t="s">
        <v>1367</v>
      </c>
      <c r="F2408" t="s">
        <v>2549</v>
      </c>
      <c r="G2408" t="s">
        <v>377</v>
      </c>
      <c r="H2408" t="s">
        <v>2549</v>
      </c>
      <c r="I2408" t="s">
        <v>5375</v>
      </c>
    </row>
    <row r="2409" spans="1:9" x14ac:dyDescent="0.3">
      <c r="A2409">
        <v>7405835</v>
      </c>
      <c r="B2409" t="s">
        <v>8521</v>
      </c>
      <c r="C2409" t="s">
        <v>8521</v>
      </c>
      <c r="D2409" t="s">
        <v>8522</v>
      </c>
      <c r="E2409" t="s">
        <v>1367</v>
      </c>
      <c r="F2409" t="s">
        <v>2549</v>
      </c>
      <c r="G2409" t="s">
        <v>377</v>
      </c>
      <c r="H2409" t="s">
        <v>2549</v>
      </c>
      <c r="I2409" t="s">
        <v>8521</v>
      </c>
    </row>
    <row r="2410" spans="1:9" x14ac:dyDescent="0.3">
      <c r="A2410">
        <v>7405841</v>
      </c>
      <c r="B2410" t="s">
        <v>8523</v>
      </c>
      <c r="C2410" t="s">
        <v>8523</v>
      </c>
      <c r="D2410" t="s">
        <v>8524</v>
      </c>
      <c r="E2410" t="s">
        <v>1367</v>
      </c>
      <c r="F2410" t="s">
        <v>2549</v>
      </c>
      <c r="G2410" t="s">
        <v>377</v>
      </c>
      <c r="H2410" t="s">
        <v>2549</v>
      </c>
      <c r="I2410" t="s">
        <v>8523</v>
      </c>
    </row>
    <row r="2411" spans="1:9" x14ac:dyDescent="0.3">
      <c r="A2411">
        <v>7405846</v>
      </c>
      <c r="B2411" t="s">
        <v>8525</v>
      </c>
      <c r="C2411" t="s">
        <v>8525</v>
      </c>
      <c r="D2411" t="s">
        <v>8526</v>
      </c>
      <c r="E2411" t="s">
        <v>1367</v>
      </c>
      <c r="F2411" t="s">
        <v>2549</v>
      </c>
      <c r="G2411" t="s">
        <v>377</v>
      </c>
      <c r="H2411" t="s">
        <v>2549</v>
      </c>
      <c r="I2411" t="s">
        <v>8525</v>
      </c>
    </row>
    <row r="2412" spans="1:9" x14ac:dyDescent="0.3">
      <c r="A2412">
        <v>3433065</v>
      </c>
      <c r="B2412" t="s">
        <v>5376</v>
      </c>
      <c r="C2412" t="s">
        <v>5376</v>
      </c>
      <c r="D2412" t="s">
        <v>7638</v>
      </c>
      <c r="E2412" t="s">
        <v>1367</v>
      </c>
      <c r="F2412" t="s">
        <v>2549</v>
      </c>
      <c r="G2412" t="s">
        <v>377</v>
      </c>
      <c r="H2412" t="s">
        <v>2549</v>
      </c>
      <c r="I2412" t="s">
        <v>5376</v>
      </c>
    </row>
    <row r="2413" spans="1:9" x14ac:dyDescent="0.3">
      <c r="A2413">
        <v>3433029</v>
      </c>
      <c r="B2413" t="s">
        <v>5377</v>
      </c>
      <c r="C2413" t="s">
        <v>5377</v>
      </c>
      <c r="D2413" t="s">
        <v>7639</v>
      </c>
      <c r="E2413" t="s">
        <v>1367</v>
      </c>
      <c r="F2413" t="s">
        <v>2549</v>
      </c>
      <c r="G2413" t="s">
        <v>377</v>
      </c>
      <c r="H2413" t="s">
        <v>2549</v>
      </c>
      <c r="I2413" t="s">
        <v>5377</v>
      </c>
    </row>
    <row r="2414" spans="1:9" x14ac:dyDescent="0.3">
      <c r="A2414">
        <v>3527551</v>
      </c>
      <c r="B2414" t="s">
        <v>5378</v>
      </c>
      <c r="C2414" t="s">
        <v>5235</v>
      </c>
      <c r="D2414" t="s">
        <v>7640</v>
      </c>
      <c r="E2414" t="s">
        <v>1367</v>
      </c>
      <c r="F2414" t="s">
        <v>2549</v>
      </c>
      <c r="G2414" t="s">
        <v>377</v>
      </c>
      <c r="H2414" t="s">
        <v>2549</v>
      </c>
      <c r="I2414" t="s">
        <v>5378</v>
      </c>
    </row>
    <row r="2415" spans="1:9" x14ac:dyDescent="0.3">
      <c r="A2415">
        <v>5186951</v>
      </c>
      <c r="B2415" t="s">
        <v>7839</v>
      </c>
      <c r="C2415" t="s">
        <v>7839</v>
      </c>
      <c r="D2415" t="s">
        <v>7840</v>
      </c>
      <c r="E2415" t="s">
        <v>1367</v>
      </c>
      <c r="F2415" t="s">
        <v>2549</v>
      </c>
      <c r="G2415" t="s">
        <v>377</v>
      </c>
      <c r="H2415" t="s">
        <v>2549</v>
      </c>
      <c r="I2415" t="s">
        <v>7839</v>
      </c>
    </row>
    <row r="2416" spans="1:9" x14ac:dyDescent="0.3">
      <c r="A2416">
        <v>7405810</v>
      </c>
      <c r="B2416" t="s">
        <v>8706</v>
      </c>
      <c r="C2416" t="s">
        <v>8527</v>
      </c>
      <c r="D2416" t="s">
        <v>8528</v>
      </c>
      <c r="E2416" t="s">
        <v>1367</v>
      </c>
      <c r="F2416" t="s">
        <v>2549</v>
      </c>
      <c r="G2416" t="s">
        <v>377</v>
      </c>
      <c r="H2416" t="s">
        <v>2549</v>
      </c>
      <c r="I2416" t="s">
        <v>8706</v>
      </c>
    </row>
    <row r="2417" spans="1:9" x14ac:dyDescent="0.3">
      <c r="A2417">
        <v>7405821</v>
      </c>
      <c r="B2417" t="s">
        <v>8529</v>
      </c>
      <c r="C2417" t="s">
        <v>8530</v>
      </c>
      <c r="D2417" t="s">
        <v>8531</v>
      </c>
      <c r="E2417" t="s">
        <v>1367</v>
      </c>
      <c r="F2417" t="s">
        <v>2549</v>
      </c>
      <c r="G2417" t="s">
        <v>377</v>
      </c>
      <c r="H2417" t="s">
        <v>2549</v>
      </c>
      <c r="I2417" t="s">
        <v>8529</v>
      </c>
    </row>
    <row r="2418" spans="1:9" x14ac:dyDescent="0.3">
      <c r="A2418">
        <v>142551</v>
      </c>
      <c r="B2418" t="s">
        <v>2169</v>
      </c>
      <c r="C2418" t="s">
        <v>2169</v>
      </c>
      <c r="D2418" t="s">
        <v>7641</v>
      </c>
      <c r="E2418" t="s">
        <v>186</v>
      </c>
      <c r="F2418" t="s">
        <v>2549</v>
      </c>
      <c r="G2418" t="s">
        <v>2827</v>
      </c>
      <c r="H2418" t="s">
        <v>5448</v>
      </c>
      <c r="I2418" t="s">
        <v>2169</v>
      </c>
    </row>
    <row r="2419" spans="1:9" x14ac:dyDescent="0.3">
      <c r="A2419">
        <v>142564</v>
      </c>
      <c r="B2419" t="s">
        <v>3124</v>
      </c>
      <c r="C2419" t="s">
        <v>7642</v>
      </c>
      <c r="D2419" t="s">
        <v>3125</v>
      </c>
      <c r="E2419" t="s">
        <v>186</v>
      </c>
      <c r="F2419" t="s">
        <v>2549</v>
      </c>
      <c r="G2419" t="s">
        <v>2827</v>
      </c>
      <c r="H2419" t="s">
        <v>5448</v>
      </c>
      <c r="I2419" t="s">
        <v>3123</v>
      </c>
    </row>
    <row r="2420" spans="1:9" x14ac:dyDescent="0.3">
      <c r="A2420">
        <v>131660</v>
      </c>
      <c r="B2420" t="s">
        <v>5379</v>
      </c>
      <c r="C2420" t="s">
        <v>7643</v>
      </c>
      <c r="D2420" t="s">
        <v>7841</v>
      </c>
      <c r="E2420" t="s">
        <v>1367</v>
      </c>
      <c r="F2420" t="s">
        <v>2549</v>
      </c>
      <c r="G2420" t="s">
        <v>377</v>
      </c>
      <c r="H2420" t="s">
        <v>2549</v>
      </c>
      <c r="I2420" t="s">
        <v>5379</v>
      </c>
    </row>
    <row r="2421" spans="1:9" x14ac:dyDescent="0.3">
      <c r="A2421">
        <v>2685412</v>
      </c>
      <c r="B2421" t="s">
        <v>5380</v>
      </c>
      <c r="C2421" t="s">
        <v>5380</v>
      </c>
      <c r="D2421" t="s">
        <v>7644</v>
      </c>
      <c r="E2421" t="s">
        <v>1367</v>
      </c>
      <c r="F2421" t="s">
        <v>2549</v>
      </c>
      <c r="G2421" t="s">
        <v>377</v>
      </c>
      <c r="H2421" t="s">
        <v>2549</v>
      </c>
      <c r="I2421" t="s">
        <v>5380</v>
      </c>
    </row>
    <row r="2422" spans="1:9" x14ac:dyDescent="0.3">
      <c r="A2422">
        <v>142427</v>
      </c>
      <c r="B2422" t="s">
        <v>2165</v>
      </c>
      <c r="C2422" t="s">
        <v>2165</v>
      </c>
      <c r="D2422" t="s">
        <v>7645</v>
      </c>
      <c r="E2422" t="s">
        <v>186</v>
      </c>
      <c r="F2422" t="s">
        <v>2549</v>
      </c>
      <c r="G2422" t="s">
        <v>2827</v>
      </c>
      <c r="H2422" t="s">
        <v>5448</v>
      </c>
      <c r="I2422" t="s">
        <v>2165</v>
      </c>
    </row>
    <row r="2423" spans="1:9" x14ac:dyDescent="0.3">
      <c r="A2423">
        <v>142440</v>
      </c>
      <c r="B2423" t="s">
        <v>3105</v>
      </c>
      <c r="C2423" t="s">
        <v>7646</v>
      </c>
      <c r="D2423" t="s">
        <v>3106</v>
      </c>
      <c r="E2423" t="s">
        <v>186</v>
      </c>
      <c r="F2423" t="s">
        <v>2549</v>
      </c>
      <c r="G2423" t="s">
        <v>2827</v>
      </c>
      <c r="H2423" t="s">
        <v>5448</v>
      </c>
      <c r="I2423" t="s">
        <v>3105</v>
      </c>
    </row>
    <row r="2424" spans="1:9" x14ac:dyDescent="0.3">
      <c r="A2424">
        <v>3099730</v>
      </c>
      <c r="B2424" t="s">
        <v>213</v>
      </c>
      <c r="C2424" t="s">
        <v>7647</v>
      </c>
      <c r="D2424" t="s">
        <v>1551</v>
      </c>
      <c r="E2424" t="s">
        <v>186</v>
      </c>
      <c r="F2424" t="s">
        <v>2549</v>
      </c>
      <c r="G2424" t="s">
        <v>2827</v>
      </c>
      <c r="H2424" t="s">
        <v>2549</v>
      </c>
      <c r="I2424" t="s">
        <v>213</v>
      </c>
    </row>
    <row r="2425" spans="1:9" x14ac:dyDescent="0.3">
      <c r="A2425">
        <v>3225598</v>
      </c>
      <c r="B2425" t="s">
        <v>1474</v>
      </c>
      <c r="C2425" t="s">
        <v>7648</v>
      </c>
      <c r="D2425" t="s">
        <v>1552</v>
      </c>
      <c r="E2425" t="s">
        <v>186</v>
      </c>
      <c r="F2425" t="s">
        <v>2549</v>
      </c>
      <c r="G2425" t="s">
        <v>2827</v>
      </c>
      <c r="H2425" t="s">
        <v>2549</v>
      </c>
      <c r="I2425" t="s">
        <v>1474</v>
      </c>
    </row>
    <row r="2426" spans="1:9" x14ac:dyDescent="0.3">
      <c r="A2426">
        <v>887817</v>
      </c>
      <c r="B2426" t="s">
        <v>2184</v>
      </c>
      <c r="C2426" t="s">
        <v>2184</v>
      </c>
      <c r="D2426" t="s">
        <v>3208</v>
      </c>
      <c r="E2426" t="s">
        <v>186</v>
      </c>
      <c r="F2426" t="s">
        <v>2549</v>
      </c>
      <c r="G2426" t="s">
        <v>2827</v>
      </c>
      <c r="H2426" t="s">
        <v>5448</v>
      </c>
      <c r="I2426" t="s">
        <v>2184</v>
      </c>
    </row>
    <row r="2427" spans="1:9" x14ac:dyDescent="0.3">
      <c r="A2427">
        <v>886890</v>
      </c>
      <c r="B2427" t="s">
        <v>3205</v>
      </c>
      <c r="C2427" t="s">
        <v>3206</v>
      </c>
      <c r="D2427" t="s">
        <v>3206</v>
      </c>
      <c r="E2427" t="s">
        <v>186</v>
      </c>
      <c r="F2427" t="s">
        <v>2549</v>
      </c>
      <c r="G2427" t="s">
        <v>2827</v>
      </c>
      <c r="H2427" t="s">
        <v>5448</v>
      </c>
      <c r="I2427" t="s">
        <v>3205</v>
      </c>
    </row>
    <row r="2428" spans="1:9" x14ac:dyDescent="0.3">
      <c r="A2428">
        <v>3099735</v>
      </c>
      <c r="B2428" t="s">
        <v>214</v>
      </c>
      <c r="C2428" t="s">
        <v>7649</v>
      </c>
      <c r="D2428" t="s">
        <v>1553</v>
      </c>
      <c r="E2428" t="s">
        <v>186</v>
      </c>
      <c r="F2428" t="s">
        <v>2549</v>
      </c>
      <c r="G2428" t="s">
        <v>2827</v>
      </c>
      <c r="H2428" t="s">
        <v>2549</v>
      </c>
      <c r="I2428" t="s">
        <v>214</v>
      </c>
    </row>
    <row r="2429" spans="1:9" x14ac:dyDescent="0.3">
      <c r="A2429">
        <v>3225608</v>
      </c>
      <c r="B2429" t="s">
        <v>1475</v>
      </c>
      <c r="C2429" t="s">
        <v>7650</v>
      </c>
      <c r="D2429" t="s">
        <v>1554</v>
      </c>
      <c r="E2429" t="s">
        <v>186</v>
      </c>
      <c r="F2429" t="s">
        <v>2549</v>
      </c>
      <c r="G2429" t="s">
        <v>2827</v>
      </c>
      <c r="H2429" t="s">
        <v>2549</v>
      </c>
      <c r="I2429" t="s">
        <v>1475</v>
      </c>
    </row>
    <row r="2430" spans="1:9" x14ac:dyDescent="0.3">
      <c r="A2430">
        <v>131854</v>
      </c>
      <c r="B2430" t="s">
        <v>2906</v>
      </c>
      <c r="C2430" t="s">
        <v>7842</v>
      </c>
      <c r="D2430" t="s">
        <v>2907</v>
      </c>
      <c r="E2430" t="s">
        <v>186</v>
      </c>
      <c r="F2430" t="s">
        <v>2549</v>
      </c>
      <c r="G2430" t="s">
        <v>2827</v>
      </c>
      <c r="H2430" t="s">
        <v>5935</v>
      </c>
      <c r="I2430" t="s">
        <v>2906</v>
      </c>
    </row>
    <row r="2431" spans="1:9" x14ac:dyDescent="0.3">
      <c r="A2431">
        <v>5592</v>
      </c>
      <c r="B2431" t="s">
        <v>3343</v>
      </c>
      <c r="C2431" t="s">
        <v>7651</v>
      </c>
      <c r="D2431" t="s">
        <v>3336</v>
      </c>
      <c r="E2431" t="s">
        <v>186</v>
      </c>
      <c r="F2431" t="s">
        <v>2549</v>
      </c>
      <c r="G2431" t="s">
        <v>2827</v>
      </c>
      <c r="H2431" t="s">
        <v>2549</v>
      </c>
      <c r="I2431" t="s">
        <v>3343</v>
      </c>
    </row>
    <row r="2432" spans="1:9" x14ac:dyDescent="0.3">
      <c r="A2432">
        <v>5586</v>
      </c>
      <c r="B2432" t="s">
        <v>2200</v>
      </c>
      <c r="C2432" t="s">
        <v>7652</v>
      </c>
      <c r="D2432" t="s">
        <v>3345</v>
      </c>
      <c r="E2432" t="s">
        <v>186</v>
      </c>
      <c r="F2432" t="s">
        <v>2549</v>
      </c>
      <c r="G2432" t="s">
        <v>2827</v>
      </c>
      <c r="H2432" t="s">
        <v>414</v>
      </c>
      <c r="I2432" t="s">
        <v>3344</v>
      </c>
    </row>
    <row r="2433" spans="1:9" x14ac:dyDescent="0.3">
      <c r="A2433">
        <v>5595</v>
      </c>
      <c r="B2433" t="s">
        <v>3349</v>
      </c>
      <c r="C2433" t="s">
        <v>7653</v>
      </c>
      <c r="D2433" t="s">
        <v>3336</v>
      </c>
      <c r="E2433" t="s">
        <v>186</v>
      </c>
      <c r="F2433" t="s">
        <v>2549</v>
      </c>
      <c r="G2433" t="s">
        <v>2827</v>
      </c>
      <c r="H2433" t="s">
        <v>2549</v>
      </c>
      <c r="I2433" t="s">
        <v>3349</v>
      </c>
    </row>
    <row r="2434" spans="1:9" x14ac:dyDescent="0.3">
      <c r="A2434">
        <v>5589</v>
      </c>
      <c r="B2434" t="s">
        <v>2204</v>
      </c>
      <c r="C2434" t="s">
        <v>7654</v>
      </c>
      <c r="D2434" t="s">
        <v>3351</v>
      </c>
      <c r="E2434" t="s">
        <v>186</v>
      </c>
      <c r="F2434" t="s">
        <v>2549</v>
      </c>
      <c r="G2434" t="s">
        <v>2827</v>
      </c>
      <c r="H2434" t="s">
        <v>414</v>
      </c>
      <c r="I2434" t="s">
        <v>3350</v>
      </c>
    </row>
    <row r="2435" spans="1:9" x14ac:dyDescent="0.3">
      <c r="A2435">
        <v>145438</v>
      </c>
      <c r="B2435" t="s">
        <v>3355</v>
      </c>
      <c r="C2435" t="s">
        <v>7655</v>
      </c>
      <c r="D2435" t="s">
        <v>3336</v>
      </c>
      <c r="E2435" t="s">
        <v>186</v>
      </c>
      <c r="F2435" t="s">
        <v>2549</v>
      </c>
      <c r="G2435" t="s">
        <v>2827</v>
      </c>
      <c r="H2435" t="s">
        <v>2549</v>
      </c>
      <c r="I2435" t="s">
        <v>3355</v>
      </c>
    </row>
    <row r="2436" spans="1:9" x14ac:dyDescent="0.3">
      <c r="A2436">
        <v>145455</v>
      </c>
      <c r="B2436" t="s">
        <v>2206</v>
      </c>
      <c r="C2436" t="s">
        <v>7656</v>
      </c>
      <c r="D2436" t="s">
        <v>3357</v>
      </c>
      <c r="E2436" t="s">
        <v>186</v>
      </c>
      <c r="F2436" t="s">
        <v>2549</v>
      </c>
      <c r="G2436" t="s">
        <v>2827</v>
      </c>
      <c r="H2436" t="s">
        <v>414</v>
      </c>
      <c r="I2436" t="s">
        <v>2206</v>
      </c>
    </row>
    <row r="2437" spans="1:9" x14ac:dyDescent="0.3">
      <c r="A2437">
        <v>145442</v>
      </c>
      <c r="B2437" t="s">
        <v>3361</v>
      </c>
      <c r="C2437" t="s">
        <v>7657</v>
      </c>
      <c r="D2437" t="s">
        <v>3336</v>
      </c>
      <c r="E2437" t="s">
        <v>186</v>
      </c>
      <c r="F2437" t="s">
        <v>2549</v>
      </c>
      <c r="G2437" t="s">
        <v>2827</v>
      </c>
      <c r="H2437" t="s">
        <v>2549</v>
      </c>
      <c r="I2437" t="s">
        <v>3361</v>
      </c>
    </row>
    <row r="2438" spans="1:9" x14ac:dyDescent="0.3">
      <c r="A2438">
        <v>145459</v>
      </c>
      <c r="B2438" t="s">
        <v>2208</v>
      </c>
      <c r="C2438" t="s">
        <v>7658</v>
      </c>
      <c r="D2438" t="s">
        <v>3363</v>
      </c>
      <c r="E2438" t="s">
        <v>186</v>
      </c>
      <c r="F2438" t="s">
        <v>2549</v>
      </c>
      <c r="G2438" t="s">
        <v>2827</v>
      </c>
      <c r="H2438" t="s">
        <v>414</v>
      </c>
      <c r="I2438" t="s">
        <v>2208</v>
      </c>
    </row>
    <row r="2439" spans="1:9" x14ac:dyDescent="0.3">
      <c r="A2439">
        <v>145446</v>
      </c>
      <c r="B2439" t="s">
        <v>3367</v>
      </c>
      <c r="C2439" t="s">
        <v>7659</v>
      </c>
      <c r="D2439" t="s">
        <v>3336</v>
      </c>
      <c r="E2439" t="s">
        <v>186</v>
      </c>
      <c r="F2439" t="s">
        <v>2549</v>
      </c>
      <c r="G2439" t="s">
        <v>2827</v>
      </c>
      <c r="H2439" t="s">
        <v>2549</v>
      </c>
      <c r="I2439" t="s">
        <v>3367</v>
      </c>
    </row>
    <row r="2440" spans="1:9" x14ac:dyDescent="0.3">
      <c r="A2440">
        <v>145463</v>
      </c>
      <c r="B2440" t="s">
        <v>2210</v>
      </c>
      <c r="C2440" t="s">
        <v>7660</v>
      </c>
      <c r="D2440" t="s">
        <v>3369</v>
      </c>
      <c r="E2440" t="s">
        <v>186</v>
      </c>
      <c r="F2440" t="s">
        <v>2549</v>
      </c>
      <c r="G2440" t="s">
        <v>2827</v>
      </c>
      <c r="H2440" t="s">
        <v>414</v>
      </c>
      <c r="I2440" t="s">
        <v>2210</v>
      </c>
    </row>
    <row r="2441" spans="1:9" x14ac:dyDescent="0.3">
      <c r="A2441">
        <v>145450</v>
      </c>
      <c r="B2441" t="s">
        <v>3373</v>
      </c>
      <c r="C2441" t="s">
        <v>7661</v>
      </c>
      <c r="D2441" t="s">
        <v>3336</v>
      </c>
      <c r="E2441" t="s">
        <v>186</v>
      </c>
      <c r="F2441" t="s">
        <v>2549</v>
      </c>
      <c r="G2441" t="s">
        <v>2827</v>
      </c>
      <c r="H2441" t="s">
        <v>2549</v>
      </c>
      <c r="I2441" t="s">
        <v>3373</v>
      </c>
    </row>
    <row r="2442" spans="1:9" x14ac:dyDescent="0.3">
      <c r="A2442">
        <v>145467</v>
      </c>
      <c r="B2442" t="s">
        <v>2212</v>
      </c>
      <c r="C2442" t="s">
        <v>7662</v>
      </c>
      <c r="D2442" t="s">
        <v>3375</v>
      </c>
      <c r="E2442" t="s">
        <v>186</v>
      </c>
      <c r="F2442" t="s">
        <v>2549</v>
      </c>
      <c r="G2442" t="s">
        <v>2827</v>
      </c>
      <c r="H2442" t="s">
        <v>414</v>
      </c>
      <c r="I2442" t="s">
        <v>2212</v>
      </c>
    </row>
    <row r="2443" spans="1:9" x14ac:dyDescent="0.3">
      <c r="A2443">
        <v>88508</v>
      </c>
      <c r="B2443" t="s">
        <v>63</v>
      </c>
      <c r="C2443" t="s">
        <v>7663</v>
      </c>
      <c r="D2443" t="s">
        <v>7664</v>
      </c>
      <c r="E2443" t="s">
        <v>186</v>
      </c>
      <c r="F2443" t="s">
        <v>2549</v>
      </c>
      <c r="G2443" t="s">
        <v>377</v>
      </c>
      <c r="H2443" t="s">
        <v>2549</v>
      </c>
      <c r="I2443" t="s">
        <v>63</v>
      </c>
    </row>
    <row r="2444" spans="1:9" x14ac:dyDescent="0.3">
      <c r="A2444">
        <v>158516</v>
      </c>
      <c r="B2444" t="s">
        <v>5381</v>
      </c>
      <c r="C2444" t="s">
        <v>7665</v>
      </c>
      <c r="D2444" t="s">
        <v>7664</v>
      </c>
      <c r="E2444" t="s">
        <v>186</v>
      </c>
      <c r="F2444" t="s">
        <v>2549</v>
      </c>
      <c r="G2444" t="s">
        <v>377</v>
      </c>
      <c r="H2444" t="s">
        <v>2549</v>
      </c>
      <c r="I2444" t="s">
        <v>5381</v>
      </c>
    </row>
    <row r="2445" spans="1:9" x14ac:dyDescent="0.3">
      <c r="A2445">
        <v>88536</v>
      </c>
      <c r="B2445" t="s">
        <v>65</v>
      </c>
      <c r="C2445" t="s">
        <v>7666</v>
      </c>
      <c r="D2445" t="s">
        <v>7667</v>
      </c>
      <c r="E2445" t="s">
        <v>186</v>
      </c>
      <c r="F2445" t="s">
        <v>2549</v>
      </c>
      <c r="G2445" t="s">
        <v>377</v>
      </c>
      <c r="H2445" t="s">
        <v>2549</v>
      </c>
      <c r="I2445" t="s">
        <v>65</v>
      </c>
    </row>
    <row r="2446" spans="1:9" x14ac:dyDescent="0.3">
      <c r="A2446">
        <v>158506</v>
      </c>
      <c r="B2446" t="s">
        <v>5382</v>
      </c>
      <c r="C2446" t="s">
        <v>7668</v>
      </c>
      <c r="D2446" t="s">
        <v>7667</v>
      </c>
      <c r="E2446" t="s">
        <v>186</v>
      </c>
      <c r="F2446" t="s">
        <v>2549</v>
      </c>
      <c r="G2446" t="s">
        <v>377</v>
      </c>
      <c r="H2446" t="s">
        <v>2549</v>
      </c>
      <c r="I2446" t="s">
        <v>7669</v>
      </c>
    </row>
    <row r="2447" spans="1:9" x14ac:dyDescent="0.3">
      <c r="A2447">
        <v>8180609</v>
      </c>
      <c r="B2447" t="s">
        <v>8707</v>
      </c>
      <c r="C2447" t="s">
        <v>8707</v>
      </c>
      <c r="D2447" t="s">
        <v>8877</v>
      </c>
      <c r="E2447" t="s">
        <v>186</v>
      </c>
      <c r="F2447" t="s">
        <v>2549</v>
      </c>
      <c r="G2447" t="s">
        <v>2827</v>
      </c>
      <c r="H2447" t="s">
        <v>2549</v>
      </c>
      <c r="I2447" t="s">
        <v>8707</v>
      </c>
    </row>
    <row r="2448" spans="1:9" x14ac:dyDescent="0.3">
      <c r="A2448">
        <v>8180604</v>
      </c>
      <c r="B2448" t="s">
        <v>8708</v>
      </c>
      <c r="C2448" t="s">
        <v>8708</v>
      </c>
      <c r="D2448" t="s">
        <v>8878</v>
      </c>
      <c r="E2448" t="s">
        <v>186</v>
      </c>
      <c r="F2448" t="s">
        <v>2549</v>
      </c>
      <c r="G2448" t="s">
        <v>2827</v>
      </c>
      <c r="H2448" t="s">
        <v>2549</v>
      </c>
      <c r="I2448" t="s">
        <v>8708</v>
      </c>
    </row>
    <row r="2449" spans="1:9" x14ac:dyDescent="0.3">
      <c r="A2449">
        <v>88522</v>
      </c>
      <c r="B2449" t="s">
        <v>64</v>
      </c>
      <c r="C2449" t="s">
        <v>7670</v>
      </c>
      <c r="D2449" t="s">
        <v>7671</v>
      </c>
      <c r="E2449" t="s">
        <v>186</v>
      </c>
      <c r="F2449" t="s">
        <v>2549</v>
      </c>
      <c r="G2449" t="s">
        <v>377</v>
      </c>
      <c r="H2449" t="s">
        <v>2549</v>
      </c>
      <c r="I2449" t="s">
        <v>64</v>
      </c>
    </row>
    <row r="2450" spans="1:9" x14ac:dyDescent="0.3">
      <c r="A2450">
        <v>158511</v>
      </c>
      <c r="B2450" t="s">
        <v>5383</v>
      </c>
      <c r="C2450" t="s">
        <v>7672</v>
      </c>
      <c r="D2450" t="s">
        <v>7671</v>
      </c>
      <c r="E2450" t="s">
        <v>186</v>
      </c>
      <c r="F2450" t="s">
        <v>2549</v>
      </c>
      <c r="G2450" t="s">
        <v>377</v>
      </c>
      <c r="H2450" t="s">
        <v>2549</v>
      </c>
      <c r="I2450" t="s">
        <v>5383</v>
      </c>
    </row>
    <row r="2451" spans="1:9" x14ac:dyDescent="0.3">
      <c r="A2451">
        <v>88550</v>
      </c>
      <c r="B2451" t="s">
        <v>66</v>
      </c>
      <c r="C2451" t="s">
        <v>7673</v>
      </c>
      <c r="D2451" t="s">
        <v>7674</v>
      </c>
      <c r="E2451" t="s">
        <v>186</v>
      </c>
      <c r="F2451" t="s">
        <v>2549</v>
      </c>
      <c r="G2451" t="s">
        <v>377</v>
      </c>
      <c r="H2451" t="s">
        <v>2549</v>
      </c>
      <c r="I2451" t="s">
        <v>66</v>
      </c>
    </row>
    <row r="2452" spans="1:9" x14ac:dyDescent="0.3">
      <c r="A2452">
        <v>158501</v>
      </c>
      <c r="B2452" t="s">
        <v>5384</v>
      </c>
      <c r="C2452" t="s">
        <v>7675</v>
      </c>
      <c r="D2452" t="s">
        <v>7674</v>
      </c>
      <c r="E2452" t="s">
        <v>186</v>
      </c>
      <c r="F2452" t="s">
        <v>2549</v>
      </c>
      <c r="G2452" t="s">
        <v>377</v>
      </c>
      <c r="H2452" t="s">
        <v>2549</v>
      </c>
      <c r="I2452" t="s">
        <v>5384</v>
      </c>
    </row>
    <row r="2453" spans="1:9" x14ac:dyDescent="0.3">
      <c r="A2453">
        <v>4052</v>
      </c>
      <c r="B2453" t="s">
        <v>3335</v>
      </c>
      <c r="C2453" t="s">
        <v>7676</v>
      </c>
      <c r="D2453" t="s">
        <v>3336</v>
      </c>
      <c r="E2453" t="s">
        <v>186</v>
      </c>
      <c r="F2453" t="s">
        <v>2549</v>
      </c>
      <c r="G2453" t="s">
        <v>2827</v>
      </c>
      <c r="H2453" t="s">
        <v>2549</v>
      </c>
      <c r="I2453" t="s">
        <v>3334</v>
      </c>
    </row>
    <row r="2454" spans="1:9" x14ac:dyDescent="0.3">
      <c r="A2454">
        <v>4058</v>
      </c>
      <c r="B2454" t="s">
        <v>2198</v>
      </c>
      <c r="C2454" t="s">
        <v>7677</v>
      </c>
      <c r="D2454" t="s">
        <v>3338</v>
      </c>
      <c r="E2454" t="s">
        <v>186</v>
      </c>
      <c r="F2454" t="s">
        <v>2549</v>
      </c>
      <c r="G2454" t="s">
        <v>2827</v>
      </c>
      <c r="H2454" t="s">
        <v>414</v>
      </c>
      <c r="I2454" t="s">
        <v>3337</v>
      </c>
    </row>
    <row r="2455" spans="1:9" x14ac:dyDescent="0.3">
      <c r="A2455">
        <v>142696</v>
      </c>
      <c r="B2455" t="s">
        <v>2174</v>
      </c>
      <c r="C2455" t="s">
        <v>2174</v>
      </c>
      <c r="D2455" t="s">
        <v>7678</v>
      </c>
      <c r="E2455" t="s">
        <v>186</v>
      </c>
      <c r="F2455" t="s">
        <v>2549</v>
      </c>
      <c r="G2455" t="s">
        <v>2827</v>
      </c>
      <c r="H2455" t="s">
        <v>5448</v>
      </c>
      <c r="I2455" t="s">
        <v>2174</v>
      </c>
    </row>
    <row r="2456" spans="1:9" x14ac:dyDescent="0.3">
      <c r="A2456">
        <v>142709</v>
      </c>
      <c r="B2456" t="s">
        <v>3149</v>
      </c>
      <c r="C2456" t="s">
        <v>7679</v>
      </c>
      <c r="D2456" t="s">
        <v>3150</v>
      </c>
      <c r="E2456" t="s">
        <v>186</v>
      </c>
      <c r="F2456" t="s">
        <v>2549</v>
      </c>
      <c r="G2456" t="s">
        <v>2827</v>
      </c>
      <c r="H2456" t="s">
        <v>5448</v>
      </c>
      <c r="I2456" t="s">
        <v>3149</v>
      </c>
    </row>
    <row r="2457" spans="1:9" x14ac:dyDescent="0.3">
      <c r="A2457">
        <v>142342</v>
      </c>
      <c r="B2457" t="s">
        <v>2163</v>
      </c>
      <c r="C2457" t="s">
        <v>2163</v>
      </c>
      <c r="D2457" t="s">
        <v>7680</v>
      </c>
      <c r="E2457" t="s">
        <v>186</v>
      </c>
      <c r="F2457" t="s">
        <v>2549</v>
      </c>
      <c r="G2457" t="s">
        <v>2827</v>
      </c>
      <c r="H2457" t="s">
        <v>5448</v>
      </c>
      <c r="I2457" t="s">
        <v>2163</v>
      </c>
    </row>
    <row r="2458" spans="1:9" x14ac:dyDescent="0.3">
      <c r="A2458">
        <v>142379</v>
      </c>
      <c r="B2458" t="s">
        <v>3094</v>
      </c>
      <c r="C2458" t="s">
        <v>7681</v>
      </c>
      <c r="D2458" t="s">
        <v>3095</v>
      </c>
      <c r="E2458" t="s">
        <v>186</v>
      </c>
      <c r="F2458" t="s">
        <v>2549</v>
      </c>
      <c r="G2458" t="s">
        <v>2827</v>
      </c>
      <c r="H2458" t="s">
        <v>5448</v>
      </c>
      <c r="I2458" t="s">
        <v>3094</v>
      </c>
    </row>
    <row r="2459" spans="1:9" x14ac:dyDescent="0.3">
      <c r="A2459">
        <v>3099744</v>
      </c>
      <c r="B2459" t="s">
        <v>215</v>
      </c>
      <c r="C2459" t="s">
        <v>7682</v>
      </c>
      <c r="D2459" t="s">
        <v>1555</v>
      </c>
      <c r="E2459" t="s">
        <v>186</v>
      </c>
      <c r="F2459" t="s">
        <v>2549</v>
      </c>
      <c r="G2459" t="s">
        <v>2827</v>
      </c>
      <c r="H2459" t="s">
        <v>2549</v>
      </c>
      <c r="I2459" t="s">
        <v>215</v>
      </c>
    </row>
    <row r="2460" spans="1:9" x14ac:dyDescent="0.3">
      <c r="A2460">
        <v>3225621</v>
      </c>
      <c r="B2460" t="s">
        <v>1476</v>
      </c>
      <c r="C2460" t="s">
        <v>7683</v>
      </c>
      <c r="D2460" t="s">
        <v>1556</v>
      </c>
      <c r="E2460" t="s">
        <v>186</v>
      </c>
      <c r="F2460" t="s">
        <v>2549</v>
      </c>
      <c r="G2460" t="s">
        <v>2827</v>
      </c>
      <c r="H2460" t="s">
        <v>2549</v>
      </c>
      <c r="I2460" t="s">
        <v>1476</v>
      </c>
    </row>
    <row r="2461" spans="1:9" x14ac:dyDescent="0.3">
      <c r="A2461">
        <v>3099750</v>
      </c>
      <c r="B2461" t="s">
        <v>216</v>
      </c>
      <c r="C2461" t="s">
        <v>7684</v>
      </c>
      <c r="D2461" t="s">
        <v>5385</v>
      </c>
      <c r="E2461" t="s">
        <v>186</v>
      </c>
      <c r="F2461" t="s">
        <v>2549</v>
      </c>
      <c r="G2461" t="s">
        <v>2827</v>
      </c>
      <c r="H2461" t="s">
        <v>2549</v>
      </c>
      <c r="I2461" t="s">
        <v>216</v>
      </c>
    </row>
    <row r="2462" spans="1:9" x14ac:dyDescent="0.3">
      <c r="A2462">
        <v>3225641</v>
      </c>
      <c r="B2462" t="s">
        <v>1477</v>
      </c>
      <c r="C2462" t="s">
        <v>7685</v>
      </c>
      <c r="D2462" t="s">
        <v>1558</v>
      </c>
      <c r="E2462" t="s">
        <v>186</v>
      </c>
      <c r="F2462" t="s">
        <v>2549</v>
      </c>
      <c r="G2462" t="s">
        <v>2827</v>
      </c>
      <c r="H2462" t="s">
        <v>2549</v>
      </c>
      <c r="I2462" t="s">
        <v>1477</v>
      </c>
    </row>
    <row r="2463" spans="1:9" x14ac:dyDescent="0.3">
      <c r="A2463">
        <v>5776</v>
      </c>
      <c r="B2463" t="s">
        <v>3268</v>
      </c>
      <c r="C2463" t="s">
        <v>7686</v>
      </c>
      <c r="D2463" t="s">
        <v>7687</v>
      </c>
      <c r="E2463" t="s">
        <v>186</v>
      </c>
      <c r="F2463" t="s">
        <v>2549</v>
      </c>
      <c r="G2463" t="s">
        <v>2827</v>
      </c>
      <c r="H2463" t="s">
        <v>2549</v>
      </c>
      <c r="I2463" t="s">
        <v>3268</v>
      </c>
    </row>
    <row r="2464" spans="1:9" x14ac:dyDescent="0.3">
      <c r="A2464">
        <v>8312</v>
      </c>
      <c r="B2464" t="s">
        <v>5386</v>
      </c>
      <c r="C2464" t="s">
        <v>7688</v>
      </c>
      <c r="D2464" t="s">
        <v>2549</v>
      </c>
      <c r="E2464" t="s">
        <v>186</v>
      </c>
      <c r="F2464" t="s">
        <v>2549</v>
      </c>
      <c r="G2464" t="s">
        <v>377</v>
      </c>
      <c r="H2464" t="s">
        <v>2549</v>
      </c>
      <c r="I2464" t="s">
        <v>5386</v>
      </c>
    </row>
    <row r="2465" spans="1:9" x14ac:dyDescent="0.3">
      <c r="A2465">
        <v>90232</v>
      </c>
      <c r="B2465" t="s">
        <v>5387</v>
      </c>
      <c r="C2465" t="s">
        <v>7689</v>
      </c>
      <c r="D2465" t="s">
        <v>2549</v>
      </c>
      <c r="E2465" t="s">
        <v>186</v>
      </c>
      <c r="F2465" t="s">
        <v>2549</v>
      </c>
      <c r="G2465" t="s">
        <v>377</v>
      </c>
      <c r="H2465" t="s">
        <v>2549</v>
      </c>
      <c r="I2465" t="s">
        <v>5387</v>
      </c>
    </row>
    <row r="2466" spans="1:9" x14ac:dyDescent="0.3">
      <c r="A2466">
        <v>5779</v>
      </c>
      <c r="B2466" t="s">
        <v>3271</v>
      </c>
      <c r="C2466" t="s">
        <v>7690</v>
      </c>
      <c r="D2466" t="s">
        <v>7691</v>
      </c>
      <c r="E2466" t="s">
        <v>186</v>
      </c>
      <c r="F2466" t="s">
        <v>2549</v>
      </c>
      <c r="G2466" t="s">
        <v>2827</v>
      </c>
      <c r="H2466" t="s">
        <v>2549</v>
      </c>
      <c r="I2466" t="s">
        <v>3271</v>
      </c>
    </row>
    <row r="2467" spans="1:9" x14ac:dyDescent="0.3">
      <c r="A2467">
        <v>8316</v>
      </c>
      <c r="B2467" t="s">
        <v>5388</v>
      </c>
      <c r="C2467" t="s">
        <v>7692</v>
      </c>
      <c r="D2467" t="s">
        <v>2549</v>
      </c>
      <c r="E2467" t="s">
        <v>186</v>
      </c>
      <c r="F2467" t="s">
        <v>2549</v>
      </c>
      <c r="G2467" t="s">
        <v>377</v>
      </c>
      <c r="H2467" t="s">
        <v>2549</v>
      </c>
      <c r="I2467" t="s">
        <v>5388</v>
      </c>
    </row>
    <row r="2468" spans="1:9" x14ac:dyDescent="0.3">
      <c r="A2468">
        <v>90246</v>
      </c>
      <c r="B2468" t="s">
        <v>5389</v>
      </c>
      <c r="C2468" t="s">
        <v>7693</v>
      </c>
      <c r="D2468" t="s">
        <v>2549</v>
      </c>
      <c r="E2468" t="s">
        <v>186</v>
      </c>
      <c r="F2468" t="s">
        <v>2549</v>
      </c>
      <c r="G2468" t="s">
        <v>377</v>
      </c>
      <c r="H2468" t="s">
        <v>2549</v>
      </c>
      <c r="I2468" t="s">
        <v>5389</v>
      </c>
    </row>
    <row r="2469" spans="1:9" x14ac:dyDescent="0.3">
      <c r="A2469">
        <v>5782</v>
      </c>
      <c r="B2469" t="s">
        <v>3274</v>
      </c>
      <c r="C2469" t="s">
        <v>7694</v>
      </c>
      <c r="D2469" t="s">
        <v>7695</v>
      </c>
      <c r="E2469" t="s">
        <v>186</v>
      </c>
      <c r="F2469" t="s">
        <v>2549</v>
      </c>
      <c r="G2469" t="s">
        <v>2827</v>
      </c>
      <c r="H2469" t="s">
        <v>2549</v>
      </c>
      <c r="I2469" t="s">
        <v>3274</v>
      </c>
    </row>
    <row r="2470" spans="1:9" x14ac:dyDescent="0.3">
      <c r="A2470">
        <v>8319</v>
      </c>
      <c r="B2470" t="s">
        <v>5390</v>
      </c>
      <c r="C2470" t="s">
        <v>7696</v>
      </c>
      <c r="D2470" t="s">
        <v>2549</v>
      </c>
      <c r="E2470" t="s">
        <v>186</v>
      </c>
      <c r="F2470" t="s">
        <v>2549</v>
      </c>
      <c r="G2470" t="s">
        <v>377</v>
      </c>
      <c r="H2470" t="s">
        <v>2549</v>
      </c>
      <c r="I2470" t="s">
        <v>5390</v>
      </c>
    </row>
    <row r="2471" spans="1:9" x14ac:dyDescent="0.3">
      <c r="A2471">
        <v>90260</v>
      </c>
      <c r="B2471" t="s">
        <v>5391</v>
      </c>
      <c r="C2471" t="s">
        <v>7697</v>
      </c>
      <c r="D2471" t="s">
        <v>2549</v>
      </c>
      <c r="E2471" t="s">
        <v>186</v>
      </c>
      <c r="F2471" t="s">
        <v>2549</v>
      </c>
      <c r="G2471" t="s">
        <v>377</v>
      </c>
      <c r="H2471" t="s">
        <v>2549</v>
      </c>
      <c r="I2471" t="s">
        <v>5391</v>
      </c>
    </row>
    <row r="2472" spans="1:9" x14ac:dyDescent="0.3">
      <c r="A2472">
        <v>5787</v>
      </c>
      <c r="B2472" t="s">
        <v>5392</v>
      </c>
      <c r="C2472" t="s">
        <v>7698</v>
      </c>
      <c r="D2472" t="s">
        <v>7699</v>
      </c>
      <c r="E2472" t="s">
        <v>186</v>
      </c>
      <c r="F2472" t="s">
        <v>2549</v>
      </c>
      <c r="G2472" t="s">
        <v>377</v>
      </c>
      <c r="H2472" t="s">
        <v>2549</v>
      </c>
      <c r="I2472" t="s">
        <v>5392</v>
      </c>
    </row>
    <row r="2473" spans="1:9" x14ac:dyDescent="0.3">
      <c r="A2473">
        <v>5792</v>
      </c>
      <c r="B2473" t="s">
        <v>5393</v>
      </c>
      <c r="C2473" t="s">
        <v>7700</v>
      </c>
      <c r="D2473" t="s">
        <v>7701</v>
      </c>
      <c r="E2473" t="s">
        <v>186</v>
      </c>
      <c r="F2473" t="s">
        <v>2549</v>
      </c>
      <c r="G2473" t="s">
        <v>377</v>
      </c>
      <c r="H2473" t="s">
        <v>2549</v>
      </c>
      <c r="I2473" t="s">
        <v>5393</v>
      </c>
    </row>
    <row r="2474" spans="1:9" x14ac:dyDescent="0.3">
      <c r="A2474">
        <v>5796</v>
      </c>
      <c r="B2474" t="s">
        <v>5394</v>
      </c>
      <c r="C2474" t="s">
        <v>7702</v>
      </c>
      <c r="D2474" t="s">
        <v>7703</v>
      </c>
      <c r="E2474" t="s">
        <v>186</v>
      </c>
      <c r="F2474" t="s">
        <v>2549</v>
      </c>
      <c r="G2474" t="s">
        <v>377</v>
      </c>
      <c r="H2474" t="s">
        <v>2549</v>
      </c>
      <c r="I2474" t="s">
        <v>5394</v>
      </c>
    </row>
    <row r="2475" spans="1:9" x14ac:dyDescent="0.3">
      <c r="A2475">
        <v>5799</v>
      </c>
      <c r="B2475" t="s">
        <v>5395</v>
      </c>
      <c r="C2475" t="s">
        <v>7704</v>
      </c>
      <c r="D2475" t="s">
        <v>7705</v>
      </c>
      <c r="E2475" t="s">
        <v>186</v>
      </c>
      <c r="F2475" t="s">
        <v>2549</v>
      </c>
      <c r="G2475" t="s">
        <v>377</v>
      </c>
      <c r="H2475" t="s">
        <v>2549</v>
      </c>
      <c r="I2475" t="s">
        <v>5395</v>
      </c>
    </row>
    <row r="2476" spans="1:9" x14ac:dyDescent="0.3">
      <c r="A2476">
        <v>5803</v>
      </c>
      <c r="B2476" t="s">
        <v>5396</v>
      </c>
      <c r="C2476" t="s">
        <v>7706</v>
      </c>
      <c r="D2476" t="s">
        <v>7707</v>
      </c>
      <c r="E2476" t="s">
        <v>186</v>
      </c>
      <c r="F2476" t="s">
        <v>2549</v>
      </c>
      <c r="G2476" t="s">
        <v>377</v>
      </c>
      <c r="H2476" t="s">
        <v>2549</v>
      </c>
      <c r="I2476" t="s">
        <v>5396</v>
      </c>
    </row>
    <row r="2477" spans="1:9" x14ac:dyDescent="0.3">
      <c r="A2477">
        <v>5813</v>
      </c>
      <c r="B2477" t="s">
        <v>5397</v>
      </c>
      <c r="C2477" t="s">
        <v>7708</v>
      </c>
      <c r="D2477" t="s">
        <v>7709</v>
      </c>
      <c r="E2477" t="s">
        <v>186</v>
      </c>
      <c r="F2477" t="s">
        <v>2549</v>
      </c>
      <c r="G2477" t="s">
        <v>377</v>
      </c>
      <c r="H2477" t="s">
        <v>2549</v>
      </c>
      <c r="I2477" t="s">
        <v>5397</v>
      </c>
    </row>
    <row r="2478" spans="1:9" x14ac:dyDescent="0.3">
      <c r="A2478">
        <v>8180622</v>
      </c>
      <c r="B2478" t="s">
        <v>8709</v>
      </c>
      <c r="C2478" t="s">
        <v>8709</v>
      </c>
      <c r="D2478" t="s">
        <v>8709</v>
      </c>
      <c r="E2478" t="s">
        <v>1367</v>
      </c>
      <c r="F2478" t="s">
        <v>2549</v>
      </c>
      <c r="G2478" t="s">
        <v>377</v>
      </c>
      <c r="H2478" t="s">
        <v>2549</v>
      </c>
      <c r="I2478" t="s">
        <v>8709</v>
      </c>
    </row>
    <row r="2479" spans="1:9" x14ac:dyDescent="0.3">
      <c r="A2479">
        <v>2409176</v>
      </c>
      <c r="B2479" t="s">
        <v>5398</v>
      </c>
      <c r="C2479" t="s">
        <v>5398</v>
      </c>
      <c r="D2479" t="s">
        <v>7710</v>
      </c>
      <c r="E2479" t="s">
        <v>186</v>
      </c>
      <c r="F2479" t="s">
        <v>2549</v>
      </c>
      <c r="G2479" t="s">
        <v>2827</v>
      </c>
      <c r="H2479" t="s">
        <v>2549</v>
      </c>
      <c r="I2479" t="s">
        <v>5398</v>
      </c>
    </row>
    <row r="2480" spans="1:9" x14ac:dyDescent="0.3">
      <c r="A2480">
        <v>7693768</v>
      </c>
      <c r="B2480" t="s">
        <v>8710</v>
      </c>
      <c r="C2480" t="s">
        <v>8879</v>
      </c>
      <c r="D2480" t="s">
        <v>2549</v>
      </c>
      <c r="E2480" t="s">
        <v>1367</v>
      </c>
      <c r="F2480" t="s">
        <v>2549</v>
      </c>
      <c r="G2480" t="s">
        <v>377</v>
      </c>
      <c r="H2480" t="s">
        <v>102</v>
      </c>
      <c r="I2480" t="s">
        <v>8879</v>
      </c>
    </row>
    <row r="2481" spans="1:9" x14ac:dyDescent="0.3">
      <c r="A2481">
        <v>7693778</v>
      </c>
      <c r="B2481" t="s">
        <v>8711</v>
      </c>
      <c r="C2481" t="s">
        <v>8880</v>
      </c>
      <c r="D2481" t="s">
        <v>2549</v>
      </c>
      <c r="E2481" t="s">
        <v>1367</v>
      </c>
      <c r="F2481" t="s">
        <v>2549</v>
      </c>
      <c r="G2481" t="s">
        <v>377</v>
      </c>
      <c r="H2481" t="s">
        <v>102</v>
      </c>
      <c r="I2481" t="s">
        <v>8880</v>
      </c>
    </row>
    <row r="2482" spans="1:9" x14ac:dyDescent="0.3">
      <c r="A2482">
        <v>7693785</v>
      </c>
      <c r="B2482" t="s">
        <v>8712</v>
      </c>
      <c r="C2482" t="s">
        <v>8881</v>
      </c>
      <c r="D2482" t="s">
        <v>2549</v>
      </c>
      <c r="E2482" t="s">
        <v>1367</v>
      </c>
      <c r="F2482" t="s">
        <v>2549</v>
      </c>
      <c r="G2482" t="s">
        <v>377</v>
      </c>
      <c r="H2482" t="s">
        <v>102</v>
      </c>
      <c r="I2482" t="s">
        <v>8881</v>
      </c>
    </row>
    <row r="2483" spans="1:9" x14ac:dyDescent="0.3">
      <c r="A2483">
        <v>8769</v>
      </c>
      <c r="B2483" t="s">
        <v>5399</v>
      </c>
      <c r="C2483" t="s">
        <v>5399</v>
      </c>
      <c r="D2483" t="s">
        <v>2549</v>
      </c>
      <c r="E2483" t="s">
        <v>1367</v>
      </c>
      <c r="F2483" t="s">
        <v>2549</v>
      </c>
      <c r="G2483" t="s">
        <v>377</v>
      </c>
      <c r="H2483" t="s">
        <v>2549</v>
      </c>
      <c r="I2483" t="s">
        <v>5399</v>
      </c>
    </row>
    <row r="2484" spans="1:9" x14ac:dyDescent="0.3">
      <c r="A2484">
        <v>1497339</v>
      </c>
      <c r="B2484" t="s">
        <v>5400</v>
      </c>
      <c r="C2484" t="s">
        <v>5515</v>
      </c>
      <c r="D2484" t="s">
        <v>5516</v>
      </c>
      <c r="E2484" t="s">
        <v>1367</v>
      </c>
      <c r="F2484" t="s">
        <v>2549</v>
      </c>
      <c r="G2484" t="s">
        <v>377</v>
      </c>
      <c r="H2484" t="s">
        <v>2549</v>
      </c>
      <c r="I2484" t="s">
        <v>8882</v>
      </c>
    </row>
  </sheetData>
  <pageMargins left="0.7" right="0.7" top="0.75" bottom="0.75" header="0.3" footer="0.3"/>
  <pageSetup paperSize="9" orientation="portrait" verticalDpi="0" r:id="rId1"/>
  <headerFooter>
    <oddHeader>&amp;L&amp;A&amp;Cv 2017 09 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26"/>
  <sheetViews>
    <sheetView view="pageLayout" zoomScaleNormal="100" workbookViewId="0">
      <selection activeCell="F46" sqref="F46"/>
    </sheetView>
  </sheetViews>
  <sheetFormatPr defaultColWidth="9" defaultRowHeight="14.25" x14ac:dyDescent="0.25"/>
  <cols>
    <col min="1" max="1" width="21.75" style="108" bestFit="1" customWidth="1"/>
    <col min="2" max="2" width="11.5" style="108" bestFit="1" customWidth="1"/>
    <col min="3" max="16384" width="9" style="108"/>
  </cols>
  <sheetData>
    <row r="1" spans="1:2" x14ac:dyDescent="0.25">
      <c r="A1" s="111" t="s">
        <v>2315</v>
      </c>
      <c r="B1" s="111" t="s">
        <v>8563</v>
      </c>
    </row>
    <row r="2" spans="1:2" x14ac:dyDescent="0.25">
      <c r="A2" s="130" t="s">
        <v>4118</v>
      </c>
      <c r="B2" s="130" t="s">
        <v>2549</v>
      </c>
    </row>
    <row r="3" spans="1:2" x14ac:dyDescent="0.25">
      <c r="A3" s="130" t="s">
        <v>4119</v>
      </c>
      <c r="B3" s="130" t="s">
        <v>2549</v>
      </c>
    </row>
    <row r="4" spans="1:2" x14ac:dyDescent="0.25">
      <c r="A4" s="130" t="s">
        <v>2839</v>
      </c>
      <c r="B4" s="130" t="s">
        <v>2841</v>
      </c>
    </row>
    <row r="5" spans="1:2" x14ac:dyDescent="0.25">
      <c r="A5" s="130" t="s">
        <v>2829</v>
      </c>
      <c r="B5" s="130" t="s">
        <v>2832</v>
      </c>
    </row>
    <row r="6" spans="1:2" x14ac:dyDescent="0.25">
      <c r="A6" s="130" t="s">
        <v>4120</v>
      </c>
      <c r="B6" s="130" t="s">
        <v>2549</v>
      </c>
    </row>
    <row r="7" spans="1:2" x14ac:dyDescent="0.25">
      <c r="A7" s="130" t="s">
        <v>2836</v>
      </c>
      <c r="B7" s="130" t="s">
        <v>2838</v>
      </c>
    </row>
    <row r="8" spans="1:2" x14ac:dyDescent="0.25">
      <c r="A8" s="130" t="s">
        <v>2887</v>
      </c>
      <c r="B8" s="130" t="s">
        <v>2889</v>
      </c>
    </row>
    <row r="9" spans="1:2" x14ac:dyDescent="0.25">
      <c r="A9" s="130" t="s">
        <v>4121</v>
      </c>
      <c r="B9" s="130" t="s">
        <v>2549</v>
      </c>
    </row>
    <row r="10" spans="1:2" x14ac:dyDescent="0.25">
      <c r="A10" s="130" t="s">
        <v>4122</v>
      </c>
      <c r="B10" s="130" t="s">
        <v>2549</v>
      </c>
    </row>
    <row r="11" spans="1:2" x14ac:dyDescent="0.25">
      <c r="A11" s="130" t="s">
        <v>2842</v>
      </c>
      <c r="B11" s="130" t="s">
        <v>2844</v>
      </c>
    </row>
    <row r="12" spans="1:2" x14ac:dyDescent="0.25">
      <c r="A12" s="130" t="s">
        <v>2895</v>
      </c>
      <c r="B12" s="130" t="s">
        <v>2897</v>
      </c>
    </row>
    <row r="13" spans="1:2" x14ac:dyDescent="0.25">
      <c r="A13" s="130" t="s">
        <v>4123</v>
      </c>
      <c r="B13" s="130" t="s">
        <v>2549</v>
      </c>
    </row>
    <row r="14" spans="1:2" x14ac:dyDescent="0.25">
      <c r="A14" s="130" t="s">
        <v>2891</v>
      </c>
      <c r="B14" s="130" t="s">
        <v>2893</v>
      </c>
    </row>
    <row r="15" spans="1:2" x14ac:dyDescent="0.25">
      <c r="A15" s="130" t="s">
        <v>4124</v>
      </c>
      <c r="B15" s="130" t="s">
        <v>2549</v>
      </c>
    </row>
    <row r="16" spans="1:2" x14ac:dyDescent="0.25">
      <c r="A16" s="130" t="s">
        <v>2899</v>
      </c>
      <c r="B16" s="130" t="s">
        <v>2901</v>
      </c>
    </row>
    <row r="17" spans="1:2" x14ac:dyDescent="0.25">
      <c r="A17" s="130" t="s">
        <v>4125</v>
      </c>
      <c r="B17" s="130" t="s">
        <v>2549</v>
      </c>
    </row>
    <row r="18" spans="1:2" x14ac:dyDescent="0.25">
      <c r="A18" s="130" t="s">
        <v>2853</v>
      </c>
      <c r="B18" s="130" t="s">
        <v>2855</v>
      </c>
    </row>
    <row r="19" spans="1:2" x14ac:dyDescent="0.25">
      <c r="A19" s="130" t="s">
        <v>4126</v>
      </c>
      <c r="B19" s="130" t="s">
        <v>2549</v>
      </c>
    </row>
    <row r="20" spans="1:2" x14ac:dyDescent="0.25">
      <c r="A20" s="130" t="s">
        <v>2910</v>
      </c>
      <c r="B20" s="130" t="s">
        <v>2912</v>
      </c>
    </row>
    <row r="21" spans="1:2" x14ac:dyDescent="0.25">
      <c r="A21" s="130" t="s">
        <v>4127</v>
      </c>
      <c r="B21" s="130" t="s">
        <v>2549</v>
      </c>
    </row>
    <row r="22" spans="1:2" x14ac:dyDescent="0.25">
      <c r="A22" s="130" t="s">
        <v>4128</v>
      </c>
      <c r="B22" s="130" t="s">
        <v>8533</v>
      </c>
    </row>
    <row r="23" spans="1:2" x14ac:dyDescent="0.25">
      <c r="A23" s="130" t="s">
        <v>4129</v>
      </c>
      <c r="B23" s="130" t="s">
        <v>2549</v>
      </c>
    </row>
    <row r="24" spans="1:2" x14ac:dyDescent="0.25">
      <c r="A24" s="130" t="s">
        <v>4130</v>
      </c>
      <c r="B24" s="130" t="s">
        <v>2549</v>
      </c>
    </row>
    <row r="25" spans="1:2" x14ac:dyDescent="0.25">
      <c r="A25" s="130" t="s">
        <v>4131</v>
      </c>
      <c r="B25" s="130" t="s">
        <v>2549</v>
      </c>
    </row>
    <row r="26" spans="1:2" x14ac:dyDescent="0.25">
      <c r="A26" s="130" t="s">
        <v>4132</v>
      </c>
      <c r="B26" s="130" t="s">
        <v>2549</v>
      </c>
    </row>
    <row r="27" spans="1:2" x14ac:dyDescent="0.25">
      <c r="A27" s="130" t="s">
        <v>4133</v>
      </c>
      <c r="B27" s="130" t="s">
        <v>2549</v>
      </c>
    </row>
    <row r="28" spans="1:2" x14ac:dyDescent="0.25">
      <c r="A28" s="130" t="s">
        <v>4134</v>
      </c>
      <c r="B28" s="130" t="s">
        <v>2549</v>
      </c>
    </row>
    <row r="29" spans="1:2" x14ac:dyDescent="0.25">
      <c r="A29" s="130" t="s">
        <v>4135</v>
      </c>
      <c r="B29" s="130" t="s">
        <v>2549</v>
      </c>
    </row>
    <row r="30" spans="1:2" x14ac:dyDescent="0.25">
      <c r="A30" s="130" t="s">
        <v>4136</v>
      </c>
      <c r="B30" s="130" t="s">
        <v>2549</v>
      </c>
    </row>
    <row r="31" spans="1:2" x14ac:dyDescent="0.25">
      <c r="A31" s="130" t="s">
        <v>4137</v>
      </c>
      <c r="B31" s="130" t="s">
        <v>2549</v>
      </c>
    </row>
    <row r="32" spans="1:2" x14ac:dyDescent="0.25">
      <c r="A32" s="130" t="s">
        <v>4138</v>
      </c>
      <c r="B32" s="130" t="s">
        <v>2549</v>
      </c>
    </row>
    <row r="33" spans="1:2" x14ac:dyDescent="0.25">
      <c r="A33" s="130" t="s">
        <v>8318</v>
      </c>
      <c r="B33" s="130" t="s">
        <v>2549</v>
      </c>
    </row>
    <row r="34" spans="1:2" x14ac:dyDescent="0.25">
      <c r="A34" s="130" t="s">
        <v>440</v>
      </c>
      <c r="B34" s="130" t="s">
        <v>2549</v>
      </c>
    </row>
    <row r="35" spans="1:2" x14ac:dyDescent="0.25">
      <c r="A35" s="130" t="s">
        <v>4139</v>
      </c>
      <c r="B35" s="130" t="s">
        <v>2549</v>
      </c>
    </row>
    <row r="36" spans="1:2" x14ac:dyDescent="0.25">
      <c r="A36" s="130" t="s">
        <v>4140</v>
      </c>
      <c r="B36" s="130" t="s">
        <v>2549</v>
      </c>
    </row>
    <row r="37" spans="1:2" x14ac:dyDescent="0.25">
      <c r="A37" s="130" t="s">
        <v>4141</v>
      </c>
      <c r="B37" s="130" t="s">
        <v>2549</v>
      </c>
    </row>
    <row r="38" spans="1:2" x14ac:dyDescent="0.25">
      <c r="A38" s="130" t="s">
        <v>4142</v>
      </c>
      <c r="B38" s="130" t="s">
        <v>2549</v>
      </c>
    </row>
    <row r="39" spans="1:2" x14ac:dyDescent="0.25">
      <c r="A39" s="130" t="s">
        <v>4143</v>
      </c>
      <c r="B39" s="130" t="s">
        <v>2549</v>
      </c>
    </row>
    <row r="40" spans="1:2" x14ac:dyDescent="0.25">
      <c r="A40" s="130" t="s">
        <v>3154</v>
      </c>
      <c r="B40" s="130" t="s">
        <v>3156</v>
      </c>
    </row>
    <row r="41" spans="1:2" x14ac:dyDescent="0.25">
      <c r="A41" s="130" t="s">
        <v>4144</v>
      </c>
      <c r="B41" s="130" t="s">
        <v>2549</v>
      </c>
    </row>
    <row r="42" spans="1:2" x14ac:dyDescent="0.25">
      <c r="A42" s="130" t="s">
        <v>4145</v>
      </c>
      <c r="B42" s="130" t="s">
        <v>2549</v>
      </c>
    </row>
    <row r="43" spans="1:2" x14ac:dyDescent="0.25">
      <c r="A43" s="130" t="s">
        <v>4146</v>
      </c>
      <c r="B43" s="130" t="s">
        <v>2549</v>
      </c>
    </row>
    <row r="44" spans="1:2" x14ac:dyDescent="0.25">
      <c r="A44" s="130" t="s">
        <v>4147</v>
      </c>
      <c r="B44" s="130" t="s">
        <v>2549</v>
      </c>
    </row>
    <row r="45" spans="1:2" x14ac:dyDescent="0.25">
      <c r="A45" s="130" t="s">
        <v>4148</v>
      </c>
      <c r="B45" s="130" t="s">
        <v>2549</v>
      </c>
    </row>
    <row r="46" spans="1:2" x14ac:dyDescent="0.25">
      <c r="A46" s="130" t="s">
        <v>4149</v>
      </c>
      <c r="B46" s="130" t="s">
        <v>2549</v>
      </c>
    </row>
    <row r="47" spans="1:2" x14ac:dyDescent="0.25">
      <c r="A47" s="130" t="s">
        <v>4150</v>
      </c>
      <c r="B47" s="130" t="s">
        <v>2549</v>
      </c>
    </row>
    <row r="48" spans="1:2" x14ac:dyDescent="0.25">
      <c r="A48" s="130" t="s">
        <v>4151</v>
      </c>
      <c r="B48" s="130" t="s">
        <v>2549</v>
      </c>
    </row>
    <row r="49" spans="1:2" x14ac:dyDescent="0.25">
      <c r="A49" s="130" t="s">
        <v>2175</v>
      </c>
      <c r="B49" s="130" t="s">
        <v>3158</v>
      </c>
    </row>
    <row r="50" spans="1:2" x14ac:dyDescent="0.25">
      <c r="A50" s="130" t="s">
        <v>3521</v>
      </c>
      <c r="B50" s="130" t="s">
        <v>3523</v>
      </c>
    </row>
    <row r="51" spans="1:2" x14ac:dyDescent="0.25">
      <c r="A51" s="130" t="s">
        <v>3524</v>
      </c>
      <c r="B51" s="130" t="s">
        <v>3526</v>
      </c>
    </row>
    <row r="52" spans="1:2" x14ac:dyDescent="0.25">
      <c r="A52" s="130" t="s">
        <v>4152</v>
      </c>
      <c r="B52" s="130" t="s">
        <v>2549</v>
      </c>
    </row>
    <row r="53" spans="1:2" x14ac:dyDescent="0.25">
      <c r="A53" s="130" t="s">
        <v>74</v>
      </c>
      <c r="B53" s="130" t="s">
        <v>1864</v>
      </c>
    </row>
    <row r="54" spans="1:2" x14ac:dyDescent="0.25">
      <c r="A54" s="130" t="s">
        <v>145</v>
      </c>
      <c r="B54" s="130" t="s">
        <v>2549</v>
      </c>
    </row>
    <row r="55" spans="1:2" x14ac:dyDescent="0.25">
      <c r="A55" s="130" t="s">
        <v>4153</v>
      </c>
      <c r="B55" s="130" t="s">
        <v>2549</v>
      </c>
    </row>
    <row r="56" spans="1:2" x14ac:dyDescent="0.25">
      <c r="A56" s="130" t="s">
        <v>4154</v>
      </c>
      <c r="B56" s="130" t="s">
        <v>2549</v>
      </c>
    </row>
    <row r="57" spans="1:2" x14ac:dyDescent="0.25">
      <c r="A57" s="130" t="s">
        <v>4155</v>
      </c>
      <c r="B57" s="130" t="s">
        <v>2549</v>
      </c>
    </row>
    <row r="58" spans="1:2" x14ac:dyDescent="0.25">
      <c r="A58" s="130" t="s">
        <v>4156</v>
      </c>
      <c r="B58" s="130" t="s">
        <v>2549</v>
      </c>
    </row>
    <row r="59" spans="1:2" x14ac:dyDescent="0.25">
      <c r="A59" s="130" t="s">
        <v>4157</v>
      </c>
      <c r="B59" s="130" t="s">
        <v>2549</v>
      </c>
    </row>
    <row r="60" spans="1:2" x14ac:dyDescent="0.25">
      <c r="A60" s="130" t="s">
        <v>153</v>
      </c>
      <c r="B60" s="130" t="s">
        <v>1830</v>
      </c>
    </row>
    <row r="61" spans="1:2" x14ac:dyDescent="0.25">
      <c r="A61" s="130" t="s">
        <v>4158</v>
      </c>
      <c r="B61" s="130" t="s">
        <v>2549</v>
      </c>
    </row>
    <row r="62" spans="1:2" x14ac:dyDescent="0.25">
      <c r="A62" s="130" t="s">
        <v>4159</v>
      </c>
      <c r="B62" s="130" t="s">
        <v>2549</v>
      </c>
    </row>
    <row r="63" spans="1:2" x14ac:dyDescent="0.25">
      <c r="A63" s="130" t="s">
        <v>57</v>
      </c>
      <c r="B63" s="130" t="s">
        <v>1822</v>
      </c>
    </row>
    <row r="64" spans="1:2" x14ac:dyDescent="0.25">
      <c r="A64" s="130" t="s">
        <v>152</v>
      </c>
      <c r="B64" s="130" t="s">
        <v>1827</v>
      </c>
    </row>
    <row r="65" spans="1:2" x14ac:dyDescent="0.25">
      <c r="A65" s="130" t="s">
        <v>4160</v>
      </c>
      <c r="B65" s="130" t="s">
        <v>1838</v>
      </c>
    </row>
    <row r="66" spans="1:2" x14ac:dyDescent="0.25">
      <c r="A66" s="130" t="s">
        <v>4161</v>
      </c>
      <c r="B66" s="130" t="s">
        <v>2549</v>
      </c>
    </row>
    <row r="67" spans="1:2" x14ac:dyDescent="0.25">
      <c r="A67" s="130" t="s">
        <v>4162</v>
      </c>
      <c r="B67" s="130" t="s">
        <v>2549</v>
      </c>
    </row>
    <row r="68" spans="1:2" x14ac:dyDescent="0.25">
      <c r="A68" s="130" t="s">
        <v>4163</v>
      </c>
      <c r="B68" s="130" t="s">
        <v>2549</v>
      </c>
    </row>
    <row r="69" spans="1:2" x14ac:dyDescent="0.25">
      <c r="A69" s="130" t="s">
        <v>4164</v>
      </c>
      <c r="B69" s="130" t="s">
        <v>2549</v>
      </c>
    </row>
    <row r="70" spans="1:2" x14ac:dyDescent="0.25">
      <c r="A70" s="130" t="s">
        <v>4165</v>
      </c>
      <c r="B70" s="130" t="s">
        <v>2549</v>
      </c>
    </row>
    <row r="71" spans="1:2" x14ac:dyDescent="0.25">
      <c r="A71" s="130" t="s">
        <v>55</v>
      </c>
      <c r="B71" s="130" t="s">
        <v>1814</v>
      </c>
    </row>
    <row r="72" spans="1:2" x14ac:dyDescent="0.25">
      <c r="A72" s="130" t="s">
        <v>291</v>
      </c>
      <c r="B72" s="130" t="s">
        <v>1819</v>
      </c>
    </row>
    <row r="73" spans="1:2" x14ac:dyDescent="0.25">
      <c r="A73" s="130" t="s">
        <v>4166</v>
      </c>
      <c r="B73" s="130" t="s">
        <v>2549</v>
      </c>
    </row>
    <row r="74" spans="1:2" x14ac:dyDescent="0.25">
      <c r="A74" s="130" t="s">
        <v>4167</v>
      </c>
      <c r="B74" s="130" t="s">
        <v>2549</v>
      </c>
    </row>
    <row r="75" spans="1:2" x14ac:dyDescent="0.25">
      <c r="A75" s="130" t="s">
        <v>4168</v>
      </c>
      <c r="B75" s="130" t="s">
        <v>2549</v>
      </c>
    </row>
    <row r="76" spans="1:2" x14ac:dyDescent="0.25">
      <c r="A76" s="130" t="s">
        <v>4169</v>
      </c>
      <c r="B76" s="130" t="s">
        <v>2549</v>
      </c>
    </row>
    <row r="77" spans="1:2" x14ac:dyDescent="0.25">
      <c r="A77" s="130" t="s">
        <v>4170</v>
      </c>
      <c r="B77" s="130" t="s">
        <v>2549</v>
      </c>
    </row>
    <row r="78" spans="1:2" x14ac:dyDescent="0.25">
      <c r="A78" s="130" t="s">
        <v>4171</v>
      </c>
      <c r="B78" s="130" t="s">
        <v>2549</v>
      </c>
    </row>
    <row r="79" spans="1:2" x14ac:dyDescent="0.25">
      <c r="A79" s="130" t="s">
        <v>4172</v>
      </c>
      <c r="B79" s="130" t="s">
        <v>2549</v>
      </c>
    </row>
    <row r="80" spans="1:2" x14ac:dyDescent="0.25">
      <c r="A80" s="130" t="s">
        <v>4173</v>
      </c>
      <c r="B80" s="130" t="s">
        <v>2549</v>
      </c>
    </row>
    <row r="81" spans="1:2" x14ac:dyDescent="0.25">
      <c r="A81" s="130" t="s">
        <v>4174</v>
      </c>
      <c r="B81" s="130" t="s">
        <v>2549</v>
      </c>
    </row>
    <row r="82" spans="1:2" x14ac:dyDescent="0.25">
      <c r="A82" s="130" t="s">
        <v>4175</v>
      </c>
      <c r="B82" s="130" t="s">
        <v>2549</v>
      </c>
    </row>
    <row r="83" spans="1:2" x14ac:dyDescent="0.25">
      <c r="A83" s="130" t="s">
        <v>4176</v>
      </c>
      <c r="B83" s="130" t="s">
        <v>2549</v>
      </c>
    </row>
    <row r="84" spans="1:2" x14ac:dyDescent="0.25">
      <c r="A84" s="130" t="s">
        <v>4177</v>
      </c>
      <c r="B84" s="130" t="s">
        <v>2549</v>
      </c>
    </row>
    <row r="85" spans="1:2" x14ac:dyDescent="0.25">
      <c r="A85" s="130" t="s">
        <v>4178</v>
      </c>
      <c r="B85" s="130" t="s">
        <v>2549</v>
      </c>
    </row>
    <row r="86" spans="1:2" x14ac:dyDescent="0.25">
      <c r="A86" s="130" t="s">
        <v>4179</v>
      </c>
      <c r="B86" s="130" t="s">
        <v>2549</v>
      </c>
    </row>
    <row r="87" spans="1:2" x14ac:dyDescent="0.25">
      <c r="A87" s="130" t="s">
        <v>4180</v>
      </c>
      <c r="B87" s="130" t="s">
        <v>2549</v>
      </c>
    </row>
    <row r="88" spans="1:2" x14ac:dyDescent="0.25">
      <c r="A88" s="130" t="s">
        <v>4181</v>
      </c>
      <c r="B88" s="130" t="s">
        <v>2549</v>
      </c>
    </row>
    <row r="89" spans="1:2" x14ac:dyDescent="0.25">
      <c r="A89" s="130" t="s">
        <v>4182</v>
      </c>
      <c r="B89" s="130" t="s">
        <v>2549</v>
      </c>
    </row>
    <row r="90" spans="1:2" x14ac:dyDescent="0.25">
      <c r="A90" s="130" t="s">
        <v>4183</v>
      </c>
      <c r="B90" s="130" t="s">
        <v>2549</v>
      </c>
    </row>
    <row r="91" spans="1:2" x14ac:dyDescent="0.25">
      <c r="A91" s="130" t="s">
        <v>4184</v>
      </c>
      <c r="B91" s="130" t="s">
        <v>2549</v>
      </c>
    </row>
    <row r="92" spans="1:2" x14ac:dyDescent="0.25">
      <c r="A92" s="130" t="s">
        <v>4185</v>
      </c>
      <c r="B92" s="130" t="s">
        <v>2549</v>
      </c>
    </row>
    <row r="93" spans="1:2" x14ac:dyDescent="0.25">
      <c r="A93" s="130" t="s">
        <v>4186</v>
      </c>
      <c r="B93" s="130" t="s">
        <v>2549</v>
      </c>
    </row>
    <row r="94" spans="1:2" x14ac:dyDescent="0.25">
      <c r="A94" s="130" t="s">
        <v>4187</v>
      </c>
      <c r="B94" s="130" t="s">
        <v>2549</v>
      </c>
    </row>
    <row r="95" spans="1:2" x14ac:dyDescent="0.25">
      <c r="A95" s="130" t="s">
        <v>4188</v>
      </c>
      <c r="B95" s="130" t="s">
        <v>2549</v>
      </c>
    </row>
    <row r="96" spans="1:2" x14ac:dyDescent="0.25">
      <c r="A96" s="130" t="s">
        <v>4189</v>
      </c>
      <c r="B96" s="130" t="s">
        <v>2549</v>
      </c>
    </row>
    <row r="97" spans="1:2" x14ac:dyDescent="0.25">
      <c r="A97" s="130" t="s">
        <v>4190</v>
      </c>
      <c r="B97" s="130" t="s">
        <v>2549</v>
      </c>
    </row>
    <row r="98" spans="1:2" x14ac:dyDescent="0.25">
      <c r="A98" s="130" t="s">
        <v>4191</v>
      </c>
      <c r="B98" s="130" t="s">
        <v>2549</v>
      </c>
    </row>
    <row r="99" spans="1:2" x14ac:dyDescent="0.25">
      <c r="A99" s="130" t="s">
        <v>4192</v>
      </c>
      <c r="B99" s="130" t="s">
        <v>2549</v>
      </c>
    </row>
    <row r="100" spans="1:2" x14ac:dyDescent="0.25">
      <c r="A100" s="130" t="s">
        <v>4193</v>
      </c>
      <c r="B100" s="130" t="s">
        <v>2549</v>
      </c>
    </row>
    <row r="101" spans="1:2" x14ac:dyDescent="0.25">
      <c r="A101" s="130" t="s">
        <v>4194</v>
      </c>
      <c r="B101" s="130" t="s">
        <v>2549</v>
      </c>
    </row>
    <row r="102" spans="1:2" x14ac:dyDescent="0.25">
      <c r="A102" s="130" t="s">
        <v>4195</v>
      </c>
      <c r="B102" s="130" t="s">
        <v>2549</v>
      </c>
    </row>
    <row r="103" spans="1:2" x14ac:dyDescent="0.25">
      <c r="A103" s="130" t="s">
        <v>4196</v>
      </c>
      <c r="B103" s="130" t="s">
        <v>2549</v>
      </c>
    </row>
    <row r="104" spans="1:2" x14ac:dyDescent="0.25">
      <c r="A104" s="130" t="s">
        <v>4197</v>
      </c>
      <c r="B104" s="130" t="s">
        <v>2549</v>
      </c>
    </row>
    <row r="105" spans="1:2" x14ac:dyDescent="0.25">
      <c r="A105" s="130" t="s">
        <v>4198</v>
      </c>
      <c r="B105" s="130" t="s">
        <v>2549</v>
      </c>
    </row>
    <row r="106" spans="1:2" x14ac:dyDescent="0.25">
      <c r="A106" s="130" t="s">
        <v>4199</v>
      </c>
      <c r="B106" s="130" t="s">
        <v>2549</v>
      </c>
    </row>
    <row r="107" spans="1:2" x14ac:dyDescent="0.25">
      <c r="A107" s="130" t="s">
        <v>4200</v>
      </c>
      <c r="B107" s="130" t="s">
        <v>2549</v>
      </c>
    </row>
    <row r="108" spans="1:2" x14ac:dyDescent="0.25">
      <c r="A108" s="130" t="s">
        <v>4201</v>
      </c>
      <c r="B108" s="130" t="s">
        <v>2549</v>
      </c>
    </row>
    <row r="109" spans="1:2" x14ac:dyDescent="0.25">
      <c r="A109" s="130" t="s">
        <v>4202</v>
      </c>
      <c r="B109" s="130" t="s">
        <v>2549</v>
      </c>
    </row>
    <row r="110" spans="1:2" x14ac:dyDescent="0.25">
      <c r="A110" s="130" t="s">
        <v>4203</v>
      </c>
      <c r="B110" s="130" t="s">
        <v>2549</v>
      </c>
    </row>
    <row r="111" spans="1:2" x14ac:dyDescent="0.25">
      <c r="A111" s="130" t="s">
        <v>4204</v>
      </c>
      <c r="B111" s="130" t="s">
        <v>2549</v>
      </c>
    </row>
    <row r="112" spans="1:2" x14ac:dyDescent="0.25">
      <c r="A112" s="130" t="s">
        <v>4205</v>
      </c>
      <c r="B112" s="130" t="s">
        <v>2549</v>
      </c>
    </row>
    <row r="113" spans="1:2" x14ac:dyDescent="0.25">
      <c r="A113" s="130" t="s">
        <v>4206</v>
      </c>
      <c r="B113" s="130" t="s">
        <v>2549</v>
      </c>
    </row>
    <row r="114" spans="1:2" x14ac:dyDescent="0.25">
      <c r="A114" s="130" t="s">
        <v>4207</v>
      </c>
      <c r="B114" s="130" t="s">
        <v>2549</v>
      </c>
    </row>
    <row r="115" spans="1:2" x14ac:dyDescent="0.25">
      <c r="A115" s="130" t="s">
        <v>4208</v>
      </c>
      <c r="B115" s="130" t="s">
        <v>2549</v>
      </c>
    </row>
    <row r="116" spans="1:2" x14ac:dyDescent="0.25">
      <c r="A116" s="130" t="s">
        <v>4209</v>
      </c>
      <c r="B116" s="130" t="s">
        <v>2549</v>
      </c>
    </row>
    <row r="117" spans="1:2" x14ac:dyDescent="0.25">
      <c r="A117" s="130" t="s">
        <v>4210</v>
      </c>
      <c r="B117" s="130" t="s">
        <v>2549</v>
      </c>
    </row>
    <row r="118" spans="1:2" x14ac:dyDescent="0.25">
      <c r="A118" s="130" t="s">
        <v>4211</v>
      </c>
      <c r="B118" s="130" t="s">
        <v>2549</v>
      </c>
    </row>
    <row r="119" spans="1:2" x14ac:dyDescent="0.25">
      <c r="A119" s="130" t="s">
        <v>4212</v>
      </c>
      <c r="B119" s="130" t="s">
        <v>2549</v>
      </c>
    </row>
    <row r="120" spans="1:2" x14ac:dyDescent="0.25">
      <c r="A120" s="130" t="s">
        <v>4213</v>
      </c>
      <c r="B120" s="130" t="s">
        <v>2549</v>
      </c>
    </row>
    <row r="121" spans="1:2" x14ac:dyDescent="0.25">
      <c r="A121" s="130" t="s">
        <v>4214</v>
      </c>
      <c r="B121" s="130" t="s">
        <v>2549</v>
      </c>
    </row>
    <row r="122" spans="1:2" x14ac:dyDescent="0.25">
      <c r="A122" s="130" t="s">
        <v>4215</v>
      </c>
      <c r="B122" s="130" t="s">
        <v>2549</v>
      </c>
    </row>
    <row r="123" spans="1:2" x14ac:dyDescent="0.25">
      <c r="A123" s="130" t="s">
        <v>4216</v>
      </c>
      <c r="B123" s="130" t="s">
        <v>2549</v>
      </c>
    </row>
    <row r="124" spans="1:2" x14ac:dyDescent="0.25">
      <c r="A124" s="130" t="s">
        <v>4217</v>
      </c>
      <c r="B124" s="130" t="s">
        <v>2549</v>
      </c>
    </row>
    <row r="125" spans="1:2" x14ac:dyDescent="0.25">
      <c r="A125" s="130" t="s">
        <v>4218</v>
      </c>
      <c r="B125" s="130" t="s">
        <v>2549</v>
      </c>
    </row>
    <row r="126" spans="1:2" x14ac:dyDescent="0.25">
      <c r="A126" s="130" t="s">
        <v>4219</v>
      </c>
      <c r="B126" s="130" t="s">
        <v>2549</v>
      </c>
    </row>
    <row r="127" spans="1:2" x14ac:dyDescent="0.25">
      <c r="A127" s="130" t="s">
        <v>4220</v>
      </c>
      <c r="B127" s="130" t="s">
        <v>2549</v>
      </c>
    </row>
    <row r="128" spans="1:2" x14ac:dyDescent="0.25">
      <c r="A128" s="130" t="s">
        <v>4221</v>
      </c>
      <c r="B128" s="130" t="s">
        <v>2549</v>
      </c>
    </row>
    <row r="129" spans="1:2" x14ac:dyDescent="0.25">
      <c r="A129" s="130" t="s">
        <v>4222</v>
      </c>
      <c r="B129" s="130" t="s">
        <v>2549</v>
      </c>
    </row>
    <row r="130" spans="1:2" x14ac:dyDescent="0.25">
      <c r="A130" s="130" t="s">
        <v>4223</v>
      </c>
      <c r="B130" s="130" t="s">
        <v>2549</v>
      </c>
    </row>
    <row r="131" spans="1:2" x14ac:dyDescent="0.25">
      <c r="A131" s="130" t="s">
        <v>4224</v>
      </c>
      <c r="B131" s="130" t="s">
        <v>2549</v>
      </c>
    </row>
    <row r="132" spans="1:2" x14ac:dyDescent="0.25">
      <c r="A132" s="130" t="s">
        <v>4225</v>
      </c>
      <c r="B132" s="130" t="s">
        <v>2549</v>
      </c>
    </row>
    <row r="133" spans="1:2" x14ac:dyDescent="0.25">
      <c r="A133" s="130" t="s">
        <v>4226</v>
      </c>
      <c r="B133" s="130" t="s">
        <v>2549</v>
      </c>
    </row>
    <row r="134" spans="1:2" x14ac:dyDescent="0.25">
      <c r="A134" s="130" t="s">
        <v>4227</v>
      </c>
      <c r="B134" s="130" t="s">
        <v>2549</v>
      </c>
    </row>
    <row r="135" spans="1:2" x14ac:dyDescent="0.25">
      <c r="A135" s="130" t="s">
        <v>4228</v>
      </c>
      <c r="B135" s="130" t="s">
        <v>2549</v>
      </c>
    </row>
    <row r="136" spans="1:2" x14ac:dyDescent="0.25">
      <c r="A136" s="130" t="s">
        <v>4229</v>
      </c>
      <c r="B136" s="130" t="s">
        <v>2549</v>
      </c>
    </row>
    <row r="137" spans="1:2" x14ac:dyDescent="0.25">
      <c r="A137" s="130" t="s">
        <v>4230</v>
      </c>
      <c r="B137" s="130" t="s">
        <v>2549</v>
      </c>
    </row>
    <row r="138" spans="1:2" x14ac:dyDescent="0.25">
      <c r="A138" s="130" t="s">
        <v>4231</v>
      </c>
      <c r="B138" s="130" t="s">
        <v>2549</v>
      </c>
    </row>
    <row r="139" spans="1:2" x14ac:dyDescent="0.25">
      <c r="A139" s="130" t="s">
        <v>4232</v>
      </c>
      <c r="B139" s="130" t="s">
        <v>2549</v>
      </c>
    </row>
    <row r="140" spans="1:2" x14ac:dyDescent="0.25">
      <c r="A140" s="130" t="s">
        <v>4233</v>
      </c>
      <c r="B140" s="130" t="s">
        <v>2549</v>
      </c>
    </row>
    <row r="141" spans="1:2" x14ac:dyDescent="0.25">
      <c r="A141" s="130" t="s">
        <v>4234</v>
      </c>
      <c r="B141" s="130" t="s">
        <v>2549</v>
      </c>
    </row>
    <row r="142" spans="1:2" x14ac:dyDescent="0.25">
      <c r="A142" s="130" t="s">
        <v>4235</v>
      </c>
      <c r="B142" s="130" t="s">
        <v>2549</v>
      </c>
    </row>
    <row r="143" spans="1:2" x14ac:dyDescent="0.25">
      <c r="A143" s="130" t="s">
        <v>4236</v>
      </c>
      <c r="B143" s="130" t="s">
        <v>2549</v>
      </c>
    </row>
    <row r="144" spans="1:2" x14ac:dyDescent="0.25">
      <c r="A144" s="130" t="s">
        <v>4237</v>
      </c>
      <c r="B144" s="130" t="s">
        <v>2549</v>
      </c>
    </row>
    <row r="145" spans="1:2" x14ac:dyDescent="0.25">
      <c r="A145" s="130" t="s">
        <v>4238</v>
      </c>
      <c r="B145" s="130" t="s">
        <v>2549</v>
      </c>
    </row>
    <row r="146" spans="1:2" x14ac:dyDescent="0.25">
      <c r="A146" s="130" t="s">
        <v>4239</v>
      </c>
      <c r="B146" s="130" t="s">
        <v>2549</v>
      </c>
    </row>
    <row r="147" spans="1:2" x14ac:dyDescent="0.25">
      <c r="A147" s="130" t="s">
        <v>4240</v>
      </c>
      <c r="B147" s="130" t="s">
        <v>2549</v>
      </c>
    </row>
    <row r="148" spans="1:2" x14ac:dyDescent="0.25">
      <c r="A148" s="130" t="s">
        <v>4241</v>
      </c>
      <c r="B148" s="130" t="s">
        <v>2549</v>
      </c>
    </row>
    <row r="149" spans="1:2" x14ac:dyDescent="0.25">
      <c r="A149" s="130" t="s">
        <v>4242</v>
      </c>
      <c r="B149" s="130" t="s">
        <v>2549</v>
      </c>
    </row>
    <row r="150" spans="1:2" x14ac:dyDescent="0.25">
      <c r="A150" s="130" t="s">
        <v>4243</v>
      </c>
      <c r="B150" s="130" t="s">
        <v>2549</v>
      </c>
    </row>
    <row r="151" spans="1:2" x14ac:dyDescent="0.25">
      <c r="A151" s="130" t="s">
        <v>4244</v>
      </c>
      <c r="B151" s="130" t="s">
        <v>2549</v>
      </c>
    </row>
    <row r="152" spans="1:2" x14ac:dyDescent="0.25">
      <c r="A152" s="130" t="s">
        <v>4245</v>
      </c>
      <c r="B152" s="130" t="s">
        <v>2549</v>
      </c>
    </row>
    <row r="153" spans="1:2" x14ac:dyDescent="0.25">
      <c r="A153" s="130" t="s">
        <v>4246</v>
      </c>
      <c r="B153" s="130" t="s">
        <v>2549</v>
      </c>
    </row>
    <row r="154" spans="1:2" x14ac:dyDescent="0.25">
      <c r="A154" s="130" t="s">
        <v>4247</v>
      </c>
      <c r="B154" s="130" t="s">
        <v>2549</v>
      </c>
    </row>
    <row r="155" spans="1:2" x14ac:dyDescent="0.25">
      <c r="A155" s="130" t="s">
        <v>4248</v>
      </c>
      <c r="B155" s="130" t="s">
        <v>2549</v>
      </c>
    </row>
    <row r="156" spans="1:2" x14ac:dyDescent="0.25">
      <c r="A156" s="130" t="s">
        <v>4249</v>
      </c>
      <c r="B156" s="130" t="s">
        <v>2549</v>
      </c>
    </row>
    <row r="157" spans="1:2" x14ac:dyDescent="0.25">
      <c r="A157" s="130" t="s">
        <v>4250</v>
      </c>
      <c r="B157" s="130" t="s">
        <v>2549</v>
      </c>
    </row>
    <row r="158" spans="1:2" x14ac:dyDescent="0.25">
      <c r="A158" s="130" t="s">
        <v>4251</v>
      </c>
      <c r="B158" s="130" t="s">
        <v>2549</v>
      </c>
    </row>
    <row r="159" spans="1:2" x14ac:dyDescent="0.25">
      <c r="A159" s="130" t="s">
        <v>4252</v>
      </c>
      <c r="B159" s="130" t="s">
        <v>2549</v>
      </c>
    </row>
    <row r="160" spans="1:2" x14ac:dyDescent="0.25">
      <c r="A160" s="130" t="s">
        <v>4253</v>
      </c>
      <c r="B160" s="130" t="s">
        <v>2549</v>
      </c>
    </row>
    <row r="161" spans="1:2" x14ac:dyDescent="0.25">
      <c r="A161" s="130" t="s">
        <v>4254</v>
      </c>
      <c r="B161" s="130" t="s">
        <v>2549</v>
      </c>
    </row>
    <row r="162" spans="1:2" x14ac:dyDescent="0.25">
      <c r="A162" s="130" t="s">
        <v>4255</v>
      </c>
      <c r="B162" s="130" t="s">
        <v>2549</v>
      </c>
    </row>
    <row r="163" spans="1:2" x14ac:dyDescent="0.25">
      <c r="A163" s="130" t="s">
        <v>4256</v>
      </c>
      <c r="B163" s="130" t="s">
        <v>2549</v>
      </c>
    </row>
    <row r="164" spans="1:2" x14ac:dyDescent="0.25">
      <c r="A164" s="130" t="s">
        <v>4257</v>
      </c>
      <c r="B164" s="130" t="s">
        <v>2549</v>
      </c>
    </row>
    <row r="165" spans="1:2" x14ac:dyDescent="0.25">
      <c r="A165" s="130" t="s">
        <v>4258</v>
      </c>
      <c r="B165" s="130" t="s">
        <v>2549</v>
      </c>
    </row>
    <row r="166" spans="1:2" x14ac:dyDescent="0.25">
      <c r="A166" s="130" t="s">
        <v>4259</v>
      </c>
      <c r="B166" s="130" t="s">
        <v>2549</v>
      </c>
    </row>
    <row r="167" spans="1:2" x14ac:dyDescent="0.25">
      <c r="A167" s="130" t="s">
        <v>4260</v>
      </c>
      <c r="B167" s="130" t="s">
        <v>2549</v>
      </c>
    </row>
    <row r="168" spans="1:2" x14ac:dyDescent="0.25">
      <c r="A168" s="130" t="s">
        <v>4261</v>
      </c>
      <c r="B168" s="130" t="s">
        <v>2549</v>
      </c>
    </row>
    <row r="169" spans="1:2" x14ac:dyDescent="0.25">
      <c r="A169" s="130" t="s">
        <v>4262</v>
      </c>
      <c r="B169" s="130" t="s">
        <v>2549</v>
      </c>
    </row>
    <row r="170" spans="1:2" x14ac:dyDescent="0.25">
      <c r="A170" s="130" t="s">
        <v>4263</v>
      </c>
      <c r="B170" s="130" t="s">
        <v>2549</v>
      </c>
    </row>
    <row r="171" spans="1:2" x14ac:dyDescent="0.25">
      <c r="A171" s="130" t="s">
        <v>4264</v>
      </c>
      <c r="B171" s="130" t="s">
        <v>2549</v>
      </c>
    </row>
    <row r="172" spans="1:2" x14ac:dyDescent="0.25">
      <c r="A172" s="130" t="s">
        <v>4265</v>
      </c>
      <c r="B172" s="130" t="s">
        <v>2549</v>
      </c>
    </row>
    <row r="173" spans="1:2" x14ac:dyDescent="0.25">
      <c r="A173" s="130" t="s">
        <v>4266</v>
      </c>
      <c r="B173" s="130" t="s">
        <v>2549</v>
      </c>
    </row>
    <row r="174" spans="1:2" x14ac:dyDescent="0.25">
      <c r="A174" s="130" t="s">
        <v>4267</v>
      </c>
      <c r="B174" s="130" t="s">
        <v>2549</v>
      </c>
    </row>
    <row r="175" spans="1:2" x14ac:dyDescent="0.25">
      <c r="A175" s="130" t="s">
        <v>4268</v>
      </c>
      <c r="B175" s="130" t="s">
        <v>2549</v>
      </c>
    </row>
    <row r="176" spans="1:2" x14ac:dyDescent="0.25">
      <c r="A176" s="130" t="s">
        <v>4269</v>
      </c>
      <c r="B176" s="130" t="s">
        <v>2549</v>
      </c>
    </row>
    <row r="177" spans="1:2" x14ac:dyDescent="0.25">
      <c r="A177" s="130" t="s">
        <v>4270</v>
      </c>
      <c r="B177" s="130" t="s">
        <v>2549</v>
      </c>
    </row>
    <row r="178" spans="1:2" x14ac:dyDescent="0.25">
      <c r="A178" s="130" t="s">
        <v>4271</v>
      </c>
      <c r="B178" s="130" t="s">
        <v>2549</v>
      </c>
    </row>
    <row r="179" spans="1:2" x14ac:dyDescent="0.25">
      <c r="A179" s="130" t="s">
        <v>4272</v>
      </c>
      <c r="B179" s="130" t="s">
        <v>2549</v>
      </c>
    </row>
    <row r="180" spans="1:2" x14ac:dyDescent="0.25">
      <c r="A180" s="130" t="s">
        <v>4273</v>
      </c>
      <c r="B180" s="130" t="s">
        <v>2549</v>
      </c>
    </row>
    <row r="181" spans="1:2" x14ac:dyDescent="0.25">
      <c r="A181" s="130" t="s">
        <v>4274</v>
      </c>
      <c r="B181" s="130" t="s">
        <v>2549</v>
      </c>
    </row>
    <row r="182" spans="1:2" x14ac:dyDescent="0.25">
      <c r="A182" s="130" t="s">
        <v>4275</v>
      </c>
      <c r="B182" s="130" t="s">
        <v>2549</v>
      </c>
    </row>
    <row r="183" spans="1:2" x14ac:dyDescent="0.25">
      <c r="A183" s="130" t="s">
        <v>4276</v>
      </c>
      <c r="B183" s="130" t="s">
        <v>2549</v>
      </c>
    </row>
    <row r="184" spans="1:2" x14ac:dyDescent="0.25">
      <c r="A184" s="130" t="s">
        <v>4277</v>
      </c>
      <c r="B184" s="130" t="s">
        <v>2549</v>
      </c>
    </row>
    <row r="185" spans="1:2" x14ac:dyDescent="0.25">
      <c r="A185" s="130" t="s">
        <v>4278</v>
      </c>
      <c r="B185" s="130" t="s">
        <v>2549</v>
      </c>
    </row>
    <row r="186" spans="1:2" x14ac:dyDescent="0.25">
      <c r="A186" s="130" t="s">
        <v>4279</v>
      </c>
      <c r="B186" s="130" t="s">
        <v>2549</v>
      </c>
    </row>
    <row r="187" spans="1:2" x14ac:dyDescent="0.25">
      <c r="A187" s="130" t="s">
        <v>4280</v>
      </c>
      <c r="B187" s="130" t="s">
        <v>2549</v>
      </c>
    </row>
    <row r="188" spans="1:2" x14ac:dyDescent="0.25">
      <c r="A188" s="130" t="s">
        <v>4281</v>
      </c>
      <c r="B188" s="130" t="s">
        <v>2549</v>
      </c>
    </row>
    <row r="189" spans="1:2" x14ac:dyDescent="0.25">
      <c r="A189" s="130" t="s">
        <v>4282</v>
      </c>
      <c r="B189" s="130" t="s">
        <v>2549</v>
      </c>
    </row>
    <row r="190" spans="1:2" x14ac:dyDescent="0.25">
      <c r="A190" s="130" t="s">
        <v>4283</v>
      </c>
      <c r="B190" s="130" t="s">
        <v>2549</v>
      </c>
    </row>
    <row r="191" spans="1:2" x14ac:dyDescent="0.25">
      <c r="A191" s="130" t="s">
        <v>4284</v>
      </c>
      <c r="B191" s="130" t="s">
        <v>2549</v>
      </c>
    </row>
    <row r="192" spans="1:2" x14ac:dyDescent="0.25">
      <c r="A192" s="130" t="s">
        <v>4285</v>
      </c>
      <c r="B192" s="130" t="s">
        <v>2549</v>
      </c>
    </row>
    <row r="193" spans="1:2" x14ac:dyDescent="0.25">
      <c r="A193" s="130" t="s">
        <v>4286</v>
      </c>
      <c r="B193" s="130" t="s">
        <v>2549</v>
      </c>
    </row>
    <row r="194" spans="1:2" x14ac:dyDescent="0.25">
      <c r="A194" s="130" t="s">
        <v>4287</v>
      </c>
      <c r="B194" s="130" t="s">
        <v>2549</v>
      </c>
    </row>
    <row r="195" spans="1:2" x14ac:dyDescent="0.25">
      <c r="A195" s="130" t="s">
        <v>4288</v>
      </c>
      <c r="B195" s="130" t="s">
        <v>2549</v>
      </c>
    </row>
    <row r="196" spans="1:2" x14ac:dyDescent="0.25">
      <c r="A196" s="130" t="s">
        <v>4289</v>
      </c>
      <c r="B196" s="130" t="s">
        <v>2549</v>
      </c>
    </row>
    <row r="197" spans="1:2" x14ac:dyDescent="0.25">
      <c r="A197" s="130" t="s">
        <v>4290</v>
      </c>
      <c r="B197" s="130" t="s">
        <v>2549</v>
      </c>
    </row>
    <row r="198" spans="1:2" x14ac:dyDescent="0.25">
      <c r="A198" s="130" t="s">
        <v>4291</v>
      </c>
      <c r="B198" s="130" t="s">
        <v>2549</v>
      </c>
    </row>
    <row r="199" spans="1:2" x14ac:dyDescent="0.25">
      <c r="A199" s="130" t="s">
        <v>4292</v>
      </c>
      <c r="B199" s="130" t="s">
        <v>2549</v>
      </c>
    </row>
    <row r="200" spans="1:2" x14ac:dyDescent="0.25">
      <c r="A200" s="130" t="s">
        <v>4293</v>
      </c>
      <c r="B200" s="130" t="s">
        <v>2549</v>
      </c>
    </row>
    <row r="201" spans="1:2" x14ac:dyDescent="0.25">
      <c r="A201" s="130" t="s">
        <v>4294</v>
      </c>
      <c r="B201" s="130" t="s">
        <v>2549</v>
      </c>
    </row>
    <row r="202" spans="1:2" x14ac:dyDescent="0.25">
      <c r="A202" s="130" t="s">
        <v>4295</v>
      </c>
      <c r="B202" s="130" t="s">
        <v>2549</v>
      </c>
    </row>
    <row r="203" spans="1:2" x14ac:dyDescent="0.25">
      <c r="A203" s="130" t="s">
        <v>4296</v>
      </c>
      <c r="B203" s="130" t="s">
        <v>2549</v>
      </c>
    </row>
    <row r="204" spans="1:2" x14ac:dyDescent="0.25">
      <c r="A204" s="130" t="s">
        <v>4297</v>
      </c>
      <c r="B204" s="130" t="s">
        <v>2549</v>
      </c>
    </row>
    <row r="205" spans="1:2" x14ac:dyDescent="0.25">
      <c r="A205" s="130" t="s">
        <v>4298</v>
      </c>
      <c r="B205" s="130" t="s">
        <v>2549</v>
      </c>
    </row>
    <row r="206" spans="1:2" x14ac:dyDescent="0.25">
      <c r="A206" s="130" t="s">
        <v>4299</v>
      </c>
      <c r="B206" s="130" t="s">
        <v>2549</v>
      </c>
    </row>
    <row r="207" spans="1:2" x14ac:dyDescent="0.25">
      <c r="A207" s="130" t="s">
        <v>4300</v>
      </c>
      <c r="B207" s="130" t="s">
        <v>2549</v>
      </c>
    </row>
    <row r="208" spans="1:2" x14ac:dyDescent="0.25">
      <c r="A208" s="130" t="s">
        <v>4301</v>
      </c>
      <c r="B208" s="130" t="s">
        <v>2549</v>
      </c>
    </row>
    <row r="209" spans="1:2" x14ac:dyDescent="0.25">
      <c r="A209" s="130" t="s">
        <v>4302</v>
      </c>
      <c r="B209" s="130" t="s">
        <v>2549</v>
      </c>
    </row>
    <row r="210" spans="1:2" x14ac:dyDescent="0.25">
      <c r="A210" s="130" t="s">
        <v>4303</v>
      </c>
      <c r="B210" s="130" t="s">
        <v>2549</v>
      </c>
    </row>
    <row r="211" spans="1:2" x14ac:dyDescent="0.25">
      <c r="A211" s="130" t="s">
        <v>4304</v>
      </c>
      <c r="B211" s="130" t="s">
        <v>2549</v>
      </c>
    </row>
    <row r="212" spans="1:2" x14ac:dyDescent="0.25">
      <c r="A212" s="130" t="s">
        <v>4305</v>
      </c>
      <c r="B212" s="130" t="s">
        <v>2549</v>
      </c>
    </row>
    <row r="213" spans="1:2" x14ac:dyDescent="0.25">
      <c r="A213" s="130" t="s">
        <v>4306</v>
      </c>
      <c r="B213" s="130" t="s">
        <v>2549</v>
      </c>
    </row>
    <row r="214" spans="1:2" x14ac:dyDescent="0.25">
      <c r="A214" s="130" t="s">
        <v>4307</v>
      </c>
      <c r="B214" s="130" t="s">
        <v>2549</v>
      </c>
    </row>
    <row r="215" spans="1:2" x14ac:dyDescent="0.25">
      <c r="A215" s="130" t="s">
        <v>4308</v>
      </c>
      <c r="B215" s="130" t="s">
        <v>2549</v>
      </c>
    </row>
    <row r="216" spans="1:2" x14ac:dyDescent="0.25">
      <c r="A216" s="130" t="s">
        <v>4309</v>
      </c>
      <c r="B216" s="130" t="s">
        <v>2549</v>
      </c>
    </row>
    <row r="217" spans="1:2" x14ac:dyDescent="0.25">
      <c r="A217" s="130" t="s">
        <v>4310</v>
      </c>
      <c r="B217" s="130" t="s">
        <v>2549</v>
      </c>
    </row>
    <row r="218" spans="1:2" x14ac:dyDescent="0.25">
      <c r="A218" s="130" t="s">
        <v>4311</v>
      </c>
      <c r="B218" s="130" t="s">
        <v>2549</v>
      </c>
    </row>
    <row r="219" spans="1:2" x14ac:dyDescent="0.25">
      <c r="A219" s="130" t="s">
        <v>4312</v>
      </c>
      <c r="B219" s="130" t="s">
        <v>2549</v>
      </c>
    </row>
    <row r="220" spans="1:2" x14ac:dyDescent="0.25">
      <c r="A220" s="130" t="s">
        <v>4313</v>
      </c>
      <c r="B220" s="130" t="s">
        <v>2549</v>
      </c>
    </row>
    <row r="221" spans="1:2" x14ac:dyDescent="0.25">
      <c r="A221" s="130" t="s">
        <v>4314</v>
      </c>
      <c r="B221" s="130" t="s">
        <v>2549</v>
      </c>
    </row>
    <row r="222" spans="1:2" x14ac:dyDescent="0.25">
      <c r="A222" s="130" t="s">
        <v>4315</v>
      </c>
      <c r="B222" s="130" t="s">
        <v>2549</v>
      </c>
    </row>
    <row r="223" spans="1:2" x14ac:dyDescent="0.25">
      <c r="A223" s="130" t="s">
        <v>4316</v>
      </c>
      <c r="B223" s="130" t="s">
        <v>2549</v>
      </c>
    </row>
    <row r="224" spans="1:2" x14ac:dyDescent="0.25">
      <c r="A224" s="130" t="s">
        <v>4317</v>
      </c>
      <c r="B224" s="130" t="s">
        <v>2549</v>
      </c>
    </row>
    <row r="225" spans="1:2" x14ac:dyDescent="0.25">
      <c r="A225" s="130" t="s">
        <v>4318</v>
      </c>
      <c r="B225" s="130" t="s">
        <v>2549</v>
      </c>
    </row>
    <row r="226" spans="1:2" x14ac:dyDescent="0.25">
      <c r="A226" s="130" t="s">
        <v>4319</v>
      </c>
      <c r="B226" s="130" t="s">
        <v>2549</v>
      </c>
    </row>
    <row r="227" spans="1:2" x14ac:dyDescent="0.25">
      <c r="A227" s="130" t="s">
        <v>4320</v>
      </c>
      <c r="B227" s="130" t="s">
        <v>2549</v>
      </c>
    </row>
    <row r="228" spans="1:2" x14ac:dyDescent="0.25">
      <c r="A228" s="130" t="s">
        <v>4321</v>
      </c>
      <c r="B228" s="130" t="s">
        <v>2549</v>
      </c>
    </row>
    <row r="229" spans="1:2" x14ac:dyDescent="0.25">
      <c r="A229" s="130" t="s">
        <v>4323</v>
      </c>
      <c r="B229" s="130" t="s">
        <v>2549</v>
      </c>
    </row>
    <row r="230" spans="1:2" x14ac:dyDescent="0.25">
      <c r="A230" s="130" t="s">
        <v>4324</v>
      </c>
      <c r="B230" s="130" t="s">
        <v>2549</v>
      </c>
    </row>
    <row r="231" spans="1:2" x14ac:dyDescent="0.25">
      <c r="A231" s="130" t="s">
        <v>4325</v>
      </c>
      <c r="B231" s="130" t="s">
        <v>2549</v>
      </c>
    </row>
    <row r="232" spans="1:2" x14ac:dyDescent="0.25">
      <c r="A232" s="130" t="s">
        <v>4326</v>
      </c>
      <c r="B232" s="130" t="s">
        <v>2549</v>
      </c>
    </row>
    <row r="233" spans="1:2" x14ac:dyDescent="0.25">
      <c r="A233" s="130" t="s">
        <v>4327</v>
      </c>
      <c r="B233" s="130" t="s">
        <v>2549</v>
      </c>
    </row>
    <row r="234" spans="1:2" x14ac:dyDescent="0.25">
      <c r="A234" s="130" t="s">
        <v>4328</v>
      </c>
      <c r="B234" s="130" t="s">
        <v>2549</v>
      </c>
    </row>
    <row r="235" spans="1:2" x14ac:dyDescent="0.25">
      <c r="A235" s="130" t="s">
        <v>4329</v>
      </c>
      <c r="B235" s="130" t="s">
        <v>2549</v>
      </c>
    </row>
    <row r="236" spans="1:2" x14ac:dyDescent="0.25">
      <c r="A236" s="130" t="s">
        <v>4330</v>
      </c>
      <c r="B236" s="130" t="s">
        <v>2549</v>
      </c>
    </row>
    <row r="237" spans="1:2" x14ac:dyDescent="0.25">
      <c r="A237" s="130" t="s">
        <v>4331</v>
      </c>
      <c r="B237" s="130" t="s">
        <v>2549</v>
      </c>
    </row>
    <row r="238" spans="1:2" x14ac:dyDescent="0.25">
      <c r="A238" s="130" t="s">
        <v>4332</v>
      </c>
      <c r="B238" s="130" t="s">
        <v>2549</v>
      </c>
    </row>
    <row r="239" spans="1:2" x14ac:dyDescent="0.25">
      <c r="A239" s="130" t="s">
        <v>4333</v>
      </c>
      <c r="B239" s="130" t="s">
        <v>2549</v>
      </c>
    </row>
    <row r="240" spans="1:2" x14ac:dyDescent="0.25">
      <c r="A240" s="130" t="s">
        <v>4334</v>
      </c>
      <c r="B240" s="130" t="s">
        <v>2549</v>
      </c>
    </row>
    <row r="241" spans="1:2" x14ac:dyDescent="0.25">
      <c r="A241" s="130" t="s">
        <v>4335</v>
      </c>
      <c r="B241" s="130" t="s">
        <v>2549</v>
      </c>
    </row>
    <row r="242" spans="1:2" x14ac:dyDescent="0.25">
      <c r="A242" s="130" t="s">
        <v>4336</v>
      </c>
      <c r="B242" s="130" t="s">
        <v>2549</v>
      </c>
    </row>
    <row r="243" spans="1:2" x14ac:dyDescent="0.25">
      <c r="A243" s="130" t="s">
        <v>4337</v>
      </c>
      <c r="B243" s="130" t="s">
        <v>2549</v>
      </c>
    </row>
    <row r="244" spans="1:2" x14ac:dyDescent="0.25">
      <c r="A244" s="130" t="s">
        <v>4338</v>
      </c>
      <c r="B244" s="130" t="s">
        <v>2549</v>
      </c>
    </row>
    <row r="245" spans="1:2" x14ac:dyDescent="0.25">
      <c r="A245" s="130" t="s">
        <v>4339</v>
      </c>
      <c r="B245" s="130" t="s">
        <v>2549</v>
      </c>
    </row>
    <row r="246" spans="1:2" x14ac:dyDescent="0.25">
      <c r="A246" s="130" t="s">
        <v>4340</v>
      </c>
      <c r="B246" s="130" t="s">
        <v>2549</v>
      </c>
    </row>
    <row r="247" spans="1:2" x14ac:dyDescent="0.25">
      <c r="A247" s="130" t="s">
        <v>4341</v>
      </c>
      <c r="B247" s="130" t="s">
        <v>2549</v>
      </c>
    </row>
    <row r="248" spans="1:2" x14ac:dyDescent="0.25">
      <c r="A248" s="130" t="s">
        <v>4342</v>
      </c>
      <c r="B248" s="130" t="s">
        <v>2549</v>
      </c>
    </row>
    <row r="249" spans="1:2" x14ac:dyDescent="0.25">
      <c r="A249" s="130" t="s">
        <v>4343</v>
      </c>
      <c r="B249" s="130" t="s">
        <v>2549</v>
      </c>
    </row>
    <row r="250" spans="1:2" x14ac:dyDescent="0.25">
      <c r="A250" s="130" t="s">
        <v>4344</v>
      </c>
      <c r="B250" s="130" t="s">
        <v>2549</v>
      </c>
    </row>
    <row r="251" spans="1:2" x14ac:dyDescent="0.25">
      <c r="A251" s="130" t="s">
        <v>4345</v>
      </c>
      <c r="B251" s="130" t="s">
        <v>2549</v>
      </c>
    </row>
    <row r="252" spans="1:2" x14ac:dyDescent="0.25">
      <c r="A252" s="130" t="s">
        <v>4346</v>
      </c>
      <c r="B252" s="130" t="s">
        <v>2549</v>
      </c>
    </row>
    <row r="253" spans="1:2" x14ac:dyDescent="0.25">
      <c r="A253" s="130" t="s">
        <v>4347</v>
      </c>
      <c r="B253" s="130" t="s">
        <v>2549</v>
      </c>
    </row>
    <row r="254" spans="1:2" x14ac:dyDescent="0.25">
      <c r="A254" s="130" t="s">
        <v>4348</v>
      </c>
      <c r="B254" s="130" t="s">
        <v>2549</v>
      </c>
    </row>
    <row r="255" spans="1:2" x14ac:dyDescent="0.25">
      <c r="A255" s="130" t="s">
        <v>4349</v>
      </c>
      <c r="B255" s="130" t="s">
        <v>2549</v>
      </c>
    </row>
    <row r="256" spans="1:2" x14ac:dyDescent="0.25">
      <c r="A256" s="130" t="s">
        <v>4350</v>
      </c>
      <c r="B256" s="130" t="s">
        <v>2549</v>
      </c>
    </row>
    <row r="257" spans="1:2" x14ac:dyDescent="0.25">
      <c r="A257" s="130" t="s">
        <v>4351</v>
      </c>
      <c r="B257" s="130" t="s">
        <v>2549</v>
      </c>
    </row>
    <row r="258" spans="1:2" x14ac:dyDescent="0.25">
      <c r="A258" s="130" t="s">
        <v>4352</v>
      </c>
      <c r="B258" s="130" t="s">
        <v>2549</v>
      </c>
    </row>
    <row r="259" spans="1:2" x14ac:dyDescent="0.25">
      <c r="A259" s="130" t="s">
        <v>4353</v>
      </c>
      <c r="B259" s="130" t="s">
        <v>2549</v>
      </c>
    </row>
    <row r="260" spans="1:2" x14ac:dyDescent="0.25">
      <c r="A260" s="130" t="s">
        <v>4354</v>
      </c>
      <c r="B260" s="130" t="s">
        <v>2549</v>
      </c>
    </row>
    <row r="261" spans="1:2" x14ac:dyDescent="0.25">
      <c r="A261" s="130" t="s">
        <v>4355</v>
      </c>
      <c r="B261" s="130" t="s">
        <v>2549</v>
      </c>
    </row>
    <row r="262" spans="1:2" x14ac:dyDescent="0.25">
      <c r="A262" s="130" t="s">
        <v>4356</v>
      </c>
      <c r="B262" s="130" t="s">
        <v>2549</v>
      </c>
    </row>
    <row r="263" spans="1:2" x14ac:dyDescent="0.25">
      <c r="A263" s="130" t="s">
        <v>4357</v>
      </c>
      <c r="B263" s="130" t="s">
        <v>2549</v>
      </c>
    </row>
    <row r="264" spans="1:2" x14ac:dyDescent="0.25">
      <c r="A264" s="130" t="s">
        <v>97</v>
      </c>
      <c r="B264" s="130" t="s">
        <v>2863</v>
      </c>
    </row>
    <row r="265" spans="1:2" x14ac:dyDescent="0.25">
      <c r="A265" s="130" t="s">
        <v>4358</v>
      </c>
      <c r="B265" s="130" t="s">
        <v>2549</v>
      </c>
    </row>
    <row r="266" spans="1:2" x14ac:dyDescent="0.25">
      <c r="A266" s="130" t="s">
        <v>4359</v>
      </c>
      <c r="B266" s="130" t="s">
        <v>2549</v>
      </c>
    </row>
    <row r="267" spans="1:2" x14ac:dyDescent="0.25">
      <c r="A267" s="130" t="s">
        <v>2136</v>
      </c>
      <c r="B267" s="130" t="s">
        <v>2962</v>
      </c>
    </row>
    <row r="268" spans="1:2" x14ac:dyDescent="0.25">
      <c r="A268" s="130" t="s">
        <v>2769</v>
      </c>
      <c r="B268" s="130" t="s">
        <v>2772</v>
      </c>
    </row>
    <row r="269" spans="1:2" x14ac:dyDescent="0.25">
      <c r="A269" s="130" t="s">
        <v>2770</v>
      </c>
      <c r="B269" s="130" t="s">
        <v>2773</v>
      </c>
    </row>
    <row r="270" spans="1:2" x14ac:dyDescent="0.25">
      <c r="A270" s="130" t="s">
        <v>2956</v>
      </c>
      <c r="B270" s="130" t="s">
        <v>2957</v>
      </c>
    </row>
    <row r="271" spans="1:2" x14ac:dyDescent="0.25">
      <c r="A271" s="130" t="s">
        <v>2856</v>
      </c>
      <c r="B271" s="130" t="s">
        <v>2857</v>
      </c>
    </row>
    <row r="272" spans="1:2" x14ac:dyDescent="0.25">
      <c r="A272" s="130" t="s">
        <v>80</v>
      </c>
      <c r="B272" s="130" t="s">
        <v>1895</v>
      </c>
    </row>
    <row r="273" spans="1:2" x14ac:dyDescent="0.25">
      <c r="A273" s="130" t="s">
        <v>2238</v>
      </c>
      <c r="B273" s="130" t="s">
        <v>2965</v>
      </c>
    </row>
    <row r="274" spans="1:2" x14ac:dyDescent="0.25">
      <c r="A274" s="130" t="s">
        <v>4360</v>
      </c>
      <c r="B274" s="130" t="s">
        <v>2549</v>
      </c>
    </row>
    <row r="275" spans="1:2" x14ac:dyDescent="0.25">
      <c r="A275" s="130" t="s">
        <v>4361</v>
      </c>
      <c r="B275" s="130" t="s">
        <v>2549</v>
      </c>
    </row>
    <row r="276" spans="1:2" x14ac:dyDescent="0.25">
      <c r="A276" s="130" t="s">
        <v>4362</v>
      </c>
      <c r="B276" s="130" t="s">
        <v>2549</v>
      </c>
    </row>
    <row r="277" spans="1:2" x14ac:dyDescent="0.25">
      <c r="A277" s="130" t="s">
        <v>4363</v>
      </c>
      <c r="B277" s="130" t="s">
        <v>2549</v>
      </c>
    </row>
    <row r="278" spans="1:2" x14ac:dyDescent="0.25">
      <c r="A278" s="130" t="s">
        <v>4364</v>
      </c>
      <c r="B278" s="130" t="s">
        <v>2549</v>
      </c>
    </row>
    <row r="279" spans="1:2" x14ac:dyDescent="0.25">
      <c r="A279" s="130" t="s">
        <v>4365</v>
      </c>
      <c r="B279" s="130" t="s">
        <v>2549</v>
      </c>
    </row>
    <row r="280" spans="1:2" x14ac:dyDescent="0.25">
      <c r="A280" s="130" t="s">
        <v>4366</v>
      </c>
      <c r="B280" s="130" t="s">
        <v>2549</v>
      </c>
    </row>
    <row r="281" spans="1:2" x14ac:dyDescent="0.25">
      <c r="A281" s="130" t="s">
        <v>4367</v>
      </c>
      <c r="B281" s="130" t="s">
        <v>2549</v>
      </c>
    </row>
    <row r="282" spans="1:2" x14ac:dyDescent="0.25">
      <c r="A282" s="130" t="s">
        <v>4368</v>
      </c>
      <c r="B282" s="130" t="s">
        <v>2549</v>
      </c>
    </row>
    <row r="283" spans="1:2" x14ac:dyDescent="0.25">
      <c r="A283" s="130" t="s">
        <v>2196</v>
      </c>
      <c r="B283" s="130" t="s">
        <v>3318</v>
      </c>
    </row>
    <row r="284" spans="1:2" x14ac:dyDescent="0.25">
      <c r="A284" s="130" t="s">
        <v>116</v>
      </c>
      <c r="B284" s="130" t="s">
        <v>1845</v>
      </c>
    </row>
    <row r="285" spans="1:2" x14ac:dyDescent="0.25">
      <c r="A285" s="130" t="s">
        <v>4369</v>
      </c>
      <c r="B285" s="130" t="s">
        <v>2549</v>
      </c>
    </row>
    <row r="286" spans="1:2" x14ac:dyDescent="0.25">
      <c r="A286" s="130" t="s">
        <v>86</v>
      </c>
      <c r="B286" s="130" t="s">
        <v>1837</v>
      </c>
    </row>
    <row r="287" spans="1:2" x14ac:dyDescent="0.25">
      <c r="A287" s="130" t="s">
        <v>7713</v>
      </c>
      <c r="B287" s="130" t="s">
        <v>2549</v>
      </c>
    </row>
    <row r="288" spans="1:2" x14ac:dyDescent="0.25">
      <c r="A288" s="130" t="s">
        <v>4370</v>
      </c>
      <c r="B288" s="130" t="s">
        <v>2549</v>
      </c>
    </row>
    <row r="289" spans="1:2" x14ac:dyDescent="0.25">
      <c r="A289" s="130" t="s">
        <v>4371</v>
      </c>
      <c r="B289" s="130" t="s">
        <v>2549</v>
      </c>
    </row>
    <row r="290" spans="1:2" x14ac:dyDescent="0.25">
      <c r="A290" s="130" t="s">
        <v>4372</v>
      </c>
      <c r="B290" s="130" t="s">
        <v>2549</v>
      </c>
    </row>
    <row r="291" spans="1:2" x14ac:dyDescent="0.25">
      <c r="A291" s="130" t="s">
        <v>4373</v>
      </c>
      <c r="B291" s="130" t="s">
        <v>2549</v>
      </c>
    </row>
    <row r="292" spans="1:2" x14ac:dyDescent="0.25">
      <c r="A292" s="130" t="s">
        <v>4374</v>
      </c>
      <c r="B292" s="130" t="s">
        <v>2549</v>
      </c>
    </row>
    <row r="293" spans="1:2" x14ac:dyDescent="0.25">
      <c r="A293" s="130" t="s">
        <v>4375</v>
      </c>
      <c r="B293" s="130" t="s">
        <v>2549</v>
      </c>
    </row>
    <row r="294" spans="1:2" x14ac:dyDescent="0.25">
      <c r="A294" s="130" t="s">
        <v>4376</v>
      </c>
      <c r="B294" s="130" t="s">
        <v>2549</v>
      </c>
    </row>
    <row r="295" spans="1:2" x14ac:dyDescent="0.25">
      <c r="A295" s="130" t="s">
        <v>4377</v>
      </c>
      <c r="B295" s="130" t="s">
        <v>2549</v>
      </c>
    </row>
    <row r="296" spans="1:2" x14ac:dyDescent="0.25">
      <c r="A296" s="130" t="s">
        <v>4378</v>
      </c>
      <c r="B296" s="130" t="s">
        <v>2549</v>
      </c>
    </row>
    <row r="297" spans="1:2" x14ac:dyDescent="0.25">
      <c r="A297" s="130" t="s">
        <v>4379</v>
      </c>
      <c r="B297" s="130" t="s">
        <v>2549</v>
      </c>
    </row>
    <row r="298" spans="1:2" x14ac:dyDescent="0.25">
      <c r="A298" s="130" t="s">
        <v>4380</v>
      </c>
      <c r="B298" s="130" t="s">
        <v>2549</v>
      </c>
    </row>
    <row r="299" spans="1:2" x14ac:dyDescent="0.25">
      <c r="A299" s="130" t="s">
        <v>4381</v>
      </c>
      <c r="B299" s="130" t="s">
        <v>2549</v>
      </c>
    </row>
    <row r="300" spans="1:2" x14ac:dyDescent="0.25">
      <c r="A300" s="130" t="s">
        <v>4382</v>
      </c>
      <c r="B300" s="130" t="s">
        <v>2549</v>
      </c>
    </row>
    <row r="301" spans="1:2" x14ac:dyDescent="0.25">
      <c r="A301" s="130" t="s">
        <v>4383</v>
      </c>
      <c r="B301" s="130" t="s">
        <v>2549</v>
      </c>
    </row>
    <row r="302" spans="1:2" x14ac:dyDescent="0.25">
      <c r="A302" s="130" t="s">
        <v>117</v>
      </c>
      <c r="B302" s="130" t="s">
        <v>2549</v>
      </c>
    </row>
    <row r="303" spans="1:2" x14ac:dyDescent="0.25">
      <c r="A303" s="130" t="s">
        <v>119</v>
      </c>
      <c r="B303" s="130" t="s">
        <v>2549</v>
      </c>
    </row>
    <row r="304" spans="1:2" x14ac:dyDescent="0.25">
      <c r="A304" s="130" t="s">
        <v>7</v>
      </c>
      <c r="B304" s="130" t="s">
        <v>2005</v>
      </c>
    </row>
    <row r="305" spans="1:2" x14ac:dyDescent="0.25">
      <c r="A305" s="130" t="s">
        <v>1257</v>
      </c>
      <c r="B305" s="130" t="s">
        <v>2056</v>
      </c>
    </row>
    <row r="306" spans="1:2" x14ac:dyDescent="0.25">
      <c r="A306" s="130" t="s">
        <v>4384</v>
      </c>
      <c r="B306" s="130" t="s">
        <v>2549</v>
      </c>
    </row>
    <row r="307" spans="1:2" x14ac:dyDescent="0.25">
      <c r="A307" s="130" t="s">
        <v>4385</v>
      </c>
      <c r="B307" s="130" t="s">
        <v>2549</v>
      </c>
    </row>
    <row r="308" spans="1:2" x14ac:dyDescent="0.25">
      <c r="A308" s="130" t="s">
        <v>8724</v>
      </c>
      <c r="B308" s="130" t="s">
        <v>8883</v>
      </c>
    </row>
    <row r="309" spans="1:2" x14ac:dyDescent="0.25">
      <c r="A309" s="130" t="s">
        <v>184</v>
      </c>
      <c r="B309" s="130" t="s">
        <v>2007</v>
      </c>
    </row>
    <row r="310" spans="1:2" x14ac:dyDescent="0.25">
      <c r="A310" s="130" t="s">
        <v>1403</v>
      </c>
      <c r="B310" s="130" t="s">
        <v>1679</v>
      </c>
    </row>
    <row r="311" spans="1:2" x14ac:dyDescent="0.25">
      <c r="A311" s="130" t="s">
        <v>8</v>
      </c>
      <c r="B311" s="130" t="s">
        <v>2006</v>
      </c>
    </row>
    <row r="312" spans="1:2" x14ac:dyDescent="0.25">
      <c r="A312" s="130" t="s">
        <v>1258</v>
      </c>
      <c r="B312" s="130" t="s">
        <v>2057</v>
      </c>
    </row>
    <row r="313" spans="1:2" x14ac:dyDescent="0.25">
      <c r="A313" s="130" t="s">
        <v>4386</v>
      </c>
      <c r="B313" s="130" t="s">
        <v>2549</v>
      </c>
    </row>
    <row r="314" spans="1:2" x14ac:dyDescent="0.25">
      <c r="A314" s="130" t="s">
        <v>4387</v>
      </c>
      <c r="B314" s="130" t="s">
        <v>2549</v>
      </c>
    </row>
    <row r="315" spans="1:2" x14ac:dyDescent="0.25">
      <c r="A315" s="130" t="s">
        <v>8725</v>
      </c>
      <c r="B315" s="130" t="s">
        <v>8884</v>
      </c>
    </row>
    <row r="316" spans="1:2" x14ac:dyDescent="0.25">
      <c r="A316" s="130" t="s">
        <v>185</v>
      </c>
      <c r="B316" s="130" t="s">
        <v>2008</v>
      </c>
    </row>
    <row r="317" spans="1:2" x14ac:dyDescent="0.25">
      <c r="A317" s="130" t="s">
        <v>1404</v>
      </c>
      <c r="B317" s="130" t="s">
        <v>1680</v>
      </c>
    </row>
    <row r="318" spans="1:2" x14ac:dyDescent="0.25">
      <c r="A318" s="130" t="s">
        <v>8174</v>
      </c>
      <c r="B318" s="130" t="s">
        <v>8180</v>
      </c>
    </row>
    <row r="319" spans="1:2" x14ac:dyDescent="0.25">
      <c r="A319" s="130" t="s">
        <v>8175</v>
      </c>
      <c r="B319" s="130" t="s">
        <v>8181</v>
      </c>
    </row>
    <row r="320" spans="1:2" x14ac:dyDescent="0.25">
      <c r="A320" s="130" t="s">
        <v>17</v>
      </c>
      <c r="B320" s="130" t="s">
        <v>1677</v>
      </c>
    </row>
    <row r="321" spans="1:2" x14ac:dyDescent="0.25">
      <c r="A321" s="130" t="s">
        <v>244</v>
      </c>
      <c r="B321" s="130" t="s">
        <v>1681</v>
      </c>
    </row>
    <row r="322" spans="1:2" x14ac:dyDescent="0.25">
      <c r="A322" s="130" t="s">
        <v>1319</v>
      </c>
      <c r="B322" s="130" t="s">
        <v>1687</v>
      </c>
    </row>
    <row r="323" spans="1:2" x14ac:dyDescent="0.25">
      <c r="A323" s="130" t="s">
        <v>1321</v>
      </c>
      <c r="B323" s="130" t="s">
        <v>1689</v>
      </c>
    </row>
    <row r="324" spans="1:2" x14ac:dyDescent="0.25">
      <c r="A324" s="130" t="s">
        <v>18</v>
      </c>
      <c r="B324" s="130" t="s">
        <v>1678</v>
      </c>
    </row>
    <row r="325" spans="1:2" x14ac:dyDescent="0.25">
      <c r="A325" s="130" t="s">
        <v>245</v>
      </c>
      <c r="B325" s="130" t="s">
        <v>1682</v>
      </c>
    </row>
    <row r="326" spans="1:2" x14ac:dyDescent="0.25">
      <c r="A326" s="130" t="s">
        <v>1320</v>
      </c>
      <c r="B326" s="130" t="s">
        <v>1688</v>
      </c>
    </row>
    <row r="327" spans="1:2" x14ac:dyDescent="0.25">
      <c r="A327" s="130" t="s">
        <v>1322</v>
      </c>
      <c r="B327" s="130" t="s">
        <v>1690</v>
      </c>
    </row>
    <row r="328" spans="1:2" x14ac:dyDescent="0.25">
      <c r="A328" s="130" t="s">
        <v>108</v>
      </c>
      <c r="B328" s="130" t="s">
        <v>2549</v>
      </c>
    </row>
    <row r="329" spans="1:2" x14ac:dyDescent="0.25">
      <c r="A329" s="130" t="s">
        <v>7714</v>
      </c>
      <c r="B329" s="130" t="s">
        <v>2549</v>
      </c>
    </row>
    <row r="330" spans="1:2" x14ac:dyDescent="0.25">
      <c r="A330" s="130" t="s">
        <v>106</v>
      </c>
      <c r="B330" s="130" t="s">
        <v>2549</v>
      </c>
    </row>
    <row r="331" spans="1:2" x14ac:dyDescent="0.25">
      <c r="A331" s="130" t="s">
        <v>1413</v>
      </c>
      <c r="B331" s="130" t="s">
        <v>2304</v>
      </c>
    </row>
    <row r="332" spans="1:2" x14ac:dyDescent="0.25">
      <c r="A332" s="130" t="s">
        <v>4388</v>
      </c>
      <c r="B332" s="130" t="s">
        <v>2549</v>
      </c>
    </row>
    <row r="333" spans="1:2" x14ac:dyDescent="0.25">
      <c r="A333" s="130" t="s">
        <v>4389</v>
      </c>
      <c r="B333" s="130" t="s">
        <v>2549</v>
      </c>
    </row>
    <row r="334" spans="1:2" x14ac:dyDescent="0.25">
      <c r="A334" s="130" t="s">
        <v>4390</v>
      </c>
      <c r="B334" s="130" t="s">
        <v>2549</v>
      </c>
    </row>
    <row r="335" spans="1:2" x14ac:dyDescent="0.25">
      <c r="A335" s="130" t="s">
        <v>4391</v>
      </c>
      <c r="B335" s="130" t="s">
        <v>2549</v>
      </c>
    </row>
    <row r="336" spans="1:2" x14ac:dyDescent="0.25">
      <c r="A336" s="130" t="s">
        <v>48</v>
      </c>
      <c r="B336" s="130" t="s">
        <v>1801</v>
      </c>
    </row>
    <row r="337" spans="1:2" x14ac:dyDescent="0.25">
      <c r="A337" s="130" t="s">
        <v>115</v>
      </c>
      <c r="B337" s="130" t="s">
        <v>1802</v>
      </c>
    </row>
    <row r="338" spans="1:2" x14ac:dyDescent="0.25">
      <c r="A338" s="130" t="s">
        <v>47</v>
      </c>
      <c r="B338" s="130" t="s">
        <v>1849</v>
      </c>
    </row>
    <row r="339" spans="1:2" x14ac:dyDescent="0.25">
      <c r="A339" s="130" t="s">
        <v>4392</v>
      </c>
      <c r="B339" s="130" t="s">
        <v>2549</v>
      </c>
    </row>
    <row r="340" spans="1:2" x14ac:dyDescent="0.25">
      <c r="A340" s="130" t="s">
        <v>33</v>
      </c>
      <c r="B340" s="130" t="s">
        <v>1782</v>
      </c>
    </row>
    <row r="341" spans="1:2" x14ac:dyDescent="0.25">
      <c r="A341" s="130" t="s">
        <v>34</v>
      </c>
      <c r="B341" s="130" t="s">
        <v>1783</v>
      </c>
    </row>
    <row r="342" spans="1:2" x14ac:dyDescent="0.25">
      <c r="A342" s="130" t="s">
        <v>4393</v>
      </c>
      <c r="B342" s="130" t="s">
        <v>2549</v>
      </c>
    </row>
    <row r="343" spans="1:2" x14ac:dyDescent="0.25">
      <c r="A343" s="130" t="s">
        <v>2179</v>
      </c>
      <c r="B343" s="130" t="s">
        <v>3178</v>
      </c>
    </row>
    <row r="344" spans="1:2" x14ac:dyDescent="0.25">
      <c r="A344" s="130" t="s">
        <v>3174</v>
      </c>
      <c r="B344" s="130" t="s">
        <v>3176</v>
      </c>
    </row>
    <row r="345" spans="1:2" x14ac:dyDescent="0.25">
      <c r="A345" s="130" t="s">
        <v>4394</v>
      </c>
      <c r="B345" s="130" t="s">
        <v>2549</v>
      </c>
    </row>
    <row r="346" spans="1:2" x14ac:dyDescent="0.25">
      <c r="A346" s="130" t="s">
        <v>4395</v>
      </c>
      <c r="B346" s="130" t="s">
        <v>2549</v>
      </c>
    </row>
    <row r="347" spans="1:2" x14ac:dyDescent="0.25">
      <c r="A347" s="130" t="s">
        <v>8682</v>
      </c>
      <c r="B347" s="130" t="s">
        <v>8683</v>
      </c>
    </row>
    <row r="348" spans="1:2" x14ac:dyDescent="0.25">
      <c r="A348" s="130" t="s">
        <v>4396</v>
      </c>
      <c r="B348" s="130" t="s">
        <v>1890</v>
      </c>
    </row>
    <row r="349" spans="1:2" x14ac:dyDescent="0.25">
      <c r="A349" s="130" t="s">
        <v>4397</v>
      </c>
      <c r="B349" s="130" t="s">
        <v>1891</v>
      </c>
    </row>
    <row r="350" spans="1:2" x14ac:dyDescent="0.25">
      <c r="A350" s="130" t="s">
        <v>4398</v>
      </c>
      <c r="B350" s="130" t="s">
        <v>2549</v>
      </c>
    </row>
    <row r="351" spans="1:2" x14ac:dyDescent="0.25">
      <c r="A351" s="130" t="s">
        <v>4399</v>
      </c>
      <c r="B351" s="130" t="s">
        <v>2549</v>
      </c>
    </row>
    <row r="352" spans="1:2" x14ac:dyDescent="0.25">
      <c r="A352" s="130" t="s">
        <v>8684</v>
      </c>
      <c r="B352" s="130" t="s">
        <v>8685</v>
      </c>
    </row>
    <row r="353" spans="1:2" x14ac:dyDescent="0.25">
      <c r="A353" s="130" t="s">
        <v>4400</v>
      </c>
      <c r="B353" s="130" t="s">
        <v>1888</v>
      </c>
    </row>
    <row r="354" spans="1:2" x14ac:dyDescent="0.25">
      <c r="A354" s="130" t="s">
        <v>4401</v>
      </c>
      <c r="B354" s="130" t="s">
        <v>1889</v>
      </c>
    </row>
    <row r="355" spans="1:2" x14ac:dyDescent="0.25">
      <c r="A355" s="130" t="s">
        <v>4402</v>
      </c>
      <c r="B355" s="130" t="s">
        <v>2549</v>
      </c>
    </row>
    <row r="356" spans="1:2" x14ac:dyDescent="0.25">
      <c r="A356" s="130" t="s">
        <v>4403</v>
      </c>
      <c r="B356" s="130" t="s">
        <v>2549</v>
      </c>
    </row>
    <row r="357" spans="1:2" x14ac:dyDescent="0.25">
      <c r="A357" s="130" t="s">
        <v>4404</v>
      </c>
      <c r="B357" s="130" t="s">
        <v>2549</v>
      </c>
    </row>
    <row r="358" spans="1:2" x14ac:dyDescent="0.25">
      <c r="A358" s="130" t="s">
        <v>2941</v>
      </c>
      <c r="B358" s="130" t="s">
        <v>2942</v>
      </c>
    </row>
    <row r="359" spans="1:2" x14ac:dyDescent="0.25">
      <c r="A359" s="130" t="s">
        <v>4405</v>
      </c>
      <c r="B359" s="130" t="s">
        <v>2549</v>
      </c>
    </row>
    <row r="360" spans="1:2" x14ac:dyDescent="0.25">
      <c r="A360" s="130" t="s">
        <v>2934</v>
      </c>
      <c r="B360" s="130" t="s">
        <v>2936</v>
      </c>
    </row>
    <row r="361" spans="1:2" x14ac:dyDescent="0.25">
      <c r="A361" s="130" t="s">
        <v>2939</v>
      </c>
      <c r="B361" s="130" t="s">
        <v>2940</v>
      </c>
    </row>
    <row r="362" spans="1:2" x14ac:dyDescent="0.25">
      <c r="A362" s="130" t="s">
        <v>4406</v>
      </c>
      <c r="B362" s="130" t="s">
        <v>2549</v>
      </c>
    </row>
    <row r="363" spans="1:2" x14ac:dyDescent="0.25">
      <c r="A363" s="130" t="s">
        <v>2846</v>
      </c>
      <c r="B363" s="130" t="s">
        <v>2848</v>
      </c>
    </row>
    <row r="364" spans="1:2" x14ac:dyDescent="0.25">
      <c r="A364" s="130" t="s">
        <v>4407</v>
      </c>
      <c r="B364" s="130" t="s">
        <v>2549</v>
      </c>
    </row>
    <row r="365" spans="1:2" x14ac:dyDescent="0.25">
      <c r="A365" s="130" t="s">
        <v>4408</v>
      </c>
      <c r="B365" s="130" t="s">
        <v>2549</v>
      </c>
    </row>
    <row r="366" spans="1:2" x14ac:dyDescent="0.25">
      <c r="A366" s="130" t="s">
        <v>2943</v>
      </c>
      <c r="B366" s="130" t="s">
        <v>2944</v>
      </c>
    </row>
    <row r="367" spans="1:2" x14ac:dyDescent="0.25">
      <c r="A367" s="130" t="s">
        <v>8195</v>
      </c>
      <c r="B367" s="130" t="s">
        <v>8592</v>
      </c>
    </row>
    <row r="368" spans="1:2" x14ac:dyDescent="0.25">
      <c r="A368" s="130" t="s">
        <v>4409</v>
      </c>
      <c r="B368" s="130" t="s">
        <v>2549</v>
      </c>
    </row>
    <row r="369" spans="1:2" x14ac:dyDescent="0.25">
      <c r="A369" s="130" t="s">
        <v>8176</v>
      </c>
      <c r="B369" s="130" t="s">
        <v>8182</v>
      </c>
    </row>
    <row r="370" spans="1:2" x14ac:dyDescent="0.25">
      <c r="A370" s="130" t="s">
        <v>2239</v>
      </c>
      <c r="B370" s="130" t="s">
        <v>2549</v>
      </c>
    </row>
    <row r="371" spans="1:2" x14ac:dyDescent="0.25">
      <c r="A371" s="130" t="s">
        <v>8177</v>
      </c>
      <c r="B371" s="130" t="s">
        <v>8183</v>
      </c>
    </row>
    <row r="372" spans="1:2" x14ac:dyDescent="0.25">
      <c r="A372" s="130" t="s">
        <v>8178</v>
      </c>
      <c r="B372" s="130" t="s">
        <v>8184</v>
      </c>
    </row>
    <row r="373" spans="1:2" x14ac:dyDescent="0.25">
      <c r="A373" s="130" t="s">
        <v>8179</v>
      </c>
      <c r="B373" s="130" t="s">
        <v>8185</v>
      </c>
    </row>
    <row r="374" spans="1:2" x14ac:dyDescent="0.25">
      <c r="A374" s="130" t="s">
        <v>2190</v>
      </c>
      <c r="B374" s="130" t="s">
        <v>3279</v>
      </c>
    </row>
    <row r="375" spans="1:2" x14ac:dyDescent="0.25">
      <c r="A375" s="130" t="s">
        <v>4410</v>
      </c>
      <c r="B375" s="130" t="s">
        <v>2549</v>
      </c>
    </row>
    <row r="376" spans="1:2" x14ac:dyDescent="0.25">
      <c r="A376" s="130" t="s">
        <v>4411</v>
      </c>
      <c r="B376" s="130" t="s">
        <v>2549</v>
      </c>
    </row>
    <row r="377" spans="1:2" x14ac:dyDescent="0.25">
      <c r="A377" s="130" t="s">
        <v>4412</v>
      </c>
      <c r="B377" s="130" t="s">
        <v>2549</v>
      </c>
    </row>
    <row r="378" spans="1:2" x14ac:dyDescent="0.25">
      <c r="A378" s="130" t="s">
        <v>4413</v>
      </c>
      <c r="B378" s="130" t="s">
        <v>2549</v>
      </c>
    </row>
    <row r="379" spans="1:2" x14ac:dyDescent="0.25">
      <c r="A379" s="130" t="s">
        <v>4414</v>
      </c>
      <c r="B379" s="130" t="s">
        <v>2549</v>
      </c>
    </row>
    <row r="380" spans="1:2" x14ac:dyDescent="0.25">
      <c r="A380" s="130" t="s">
        <v>101</v>
      </c>
      <c r="B380" s="130" t="s">
        <v>2015</v>
      </c>
    </row>
    <row r="381" spans="1:2" x14ac:dyDescent="0.25">
      <c r="A381" s="130" t="s">
        <v>5893</v>
      </c>
      <c r="B381" s="130" t="s">
        <v>2549</v>
      </c>
    </row>
    <row r="382" spans="1:2" x14ac:dyDescent="0.25">
      <c r="A382" s="130" t="s">
        <v>4415</v>
      </c>
      <c r="B382" s="130" t="s">
        <v>2549</v>
      </c>
    </row>
    <row r="383" spans="1:2" x14ac:dyDescent="0.25">
      <c r="A383" s="130" t="s">
        <v>4416</v>
      </c>
      <c r="B383" s="130" t="s">
        <v>2549</v>
      </c>
    </row>
    <row r="384" spans="1:2" x14ac:dyDescent="0.25">
      <c r="A384" s="130" t="s">
        <v>4417</v>
      </c>
      <c r="B384" s="130" t="s">
        <v>2549</v>
      </c>
    </row>
    <row r="385" spans="1:2" x14ac:dyDescent="0.25">
      <c r="A385" s="130" t="s">
        <v>4418</v>
      </c>
      <c r="B385" s="130" t="s">
        <v>2549</v>
      </c>
    </row>
    <row r="386" spans="1:2" x14ac:dyDescent="0.25">
      <c r="A386" s="130" t="s">
        <v>4419</v>
      </c>
      <c r="B386" s="130" t="s">
        <v>2549</v>
      </c>
    </row>
    <row r="387" spans="1:2" x14ac:dyDescent="0.25">
      <c r="A387" s="130" t="s">
        <v>4420</v>
      </c>
      <c r="B387" s="130" t="s">
        <v>2549</v>
      </c>
    </row>
    <row r="388" spans="1:2" x14ac:dyDescent="0.25">
      <c r="A388" s="130" t="s">
        <v>4421</v>
      </c>
      <c r="B388" s="130" t="s">
        <v>2549</v>
      </c>
    </row>
    <row r="389" spans="1:2" x14ac:dyDescent="0.25">
      <c r="A389" s="130" t="s">
        <v>4422</v>
      </c>
      <c r="B389" s="130" t="s">
        <v>2549</v>
      </c>
    </row>
    <row r="390" spans="1:2" x14ac:dyDescent="0.25">
      <c r="A390" s="130" t="s">
        <v>4423</v>
      </c>
      <c r="B390" s="130" t="s">
        <v>2549</v>
      </c>
    </row>
    <row r="391" spans="1:2" x14ac:dyDescent="0.25">
      <c r="A391" s="130" t="s">
        <v>4424</v>
      </c>
      <c r="B391" s="130" t="s">
        <v>2549</v>
      </c>
    </row>
    <row r="392" spans="1:2" x14ac:dyDescent="0.25">
      <c r="A392" s="130" t="s">
        <v>4425</v>
      </c>
      <c r="B392" s="130" t="s">
        <v>2549</v>
      </c>
    </row>
    <row r="393" spans="1:2" x14ac:dyDescent="0.25">
      <c r="A393" s="130" t="s">
        <v>100</v>
      </c>
      <c r="B393" s="130" t="s">
        <v>2549</v>
      </c>
    </row>
    <row r="394" spans="1:2" x14ac:dyDescent="0.25">
      <c r="A394" s="130" t="s">
        <v>4426</v>
      </c>
      <c r="B394" s="130" t="s">
        <v>2549</v>
      </c>
    </row>
    <row r="395" spans="1:2" x14ac:dyDescent="0.25">
      <c r="A395" s="130" t="s">
        <v>4427</v>
      </c>
      <c r="B395" s="130" t="s">
        <v>2549</v>
      </c>
    </row>
    <row r="396" spans="1:2" x14ac:dyDescent="0.25">
      <c r="A396" s="130" t="s">
        <v>4428</v>
      </c>
      <c r="B396" s="130" t="s">
        <v>2549</v>
      </c>
    </row>
    <row r="397" spans="1:2" x14ac:dyDescent="0.25">
      <c r="A397" s="130" t="s">
        <v>2236</v>
      </c>
      <c r="B397" s="130" t="s">
        <v>3517</v>
      </c>
    </row>
    <row r="398" spans="1:2" x14ac:dyDescent="0.25">
      <c r="A398" s="130" t="s">
        <v>4429</v>
      </c>
      <c r="B398" s="130" t="s">
        <v>2549</v>
      </c>
    </row>
    <row r="399" spans="1:2" x14ac:dyDescent="0.25">
      <c r="A399" s="130" t="s">
        <v>4430</v>
      </c>
      <c r="B399" s="130" t="s">
        <v>2549</v>
      </c>
    </row>
    <row r="400" spans="1:2" x14ac:dyDescent="0.25">
      <c r="A400" s="130" t="s">
        <v>4431</v>
      </c>
      <c r="B400" s="130" t="s">
        <v>2549</v>
      </c>
    </row>
    <row r="401" spans="1:2" x14ac:dyDescent="0.25">
      <c r="A401" s="130" t="s">
        <v>4432</v>
      </c>
      <c r="B401" s="130" t="s">
        <v>2549</v>
      </c>
    </row>
    <row r="402" spans="1:2" x14ac:dyDescent="0.25">
      <c r="A402" s="130" t="s">
        <v>4433</v>
      </c>
      <c r="B402" s="130" t="s">
        <v>2549</v>
      </c>
    </row>
    <row r="403" spans="1:2" x14ac:dyDescent="0.25">
      <c r="A403" s="130" t="s">
        <v>4434</v>
      </c>
      <c r="B403" s="130" t="s">
        <v>2549</v>
      </c>
    </row>
    <row r="404" spans="1:2" x14ac:dyDescent="0.25">
      <c r="A404" s="130" t="s">
        <v>4435</v>
      </c>
      <c r="B404" s="130" t="s">
        <v>2549</v>
      </c>
    </row>
    <row r="405" spans="1:2" x14ac:dyDescent="0.25">
      <c r="A405" s="130" t="s">
        <v>4436</v>
      </c>
      <c r="B405" s="130" t="s">
        <v>2549</v>
      </c>
    </row>
    <row r="406" spans="1:2" x14ac:dyDescent="0.25">
      <c r="A406" s="130" t="s">
        <v>4437</v>
      </c>
      <c r="B406" s="130" t="s">
        <v>2549</v>
      </c>
    </row>
    <row r="407" spans="1:2" x14ac:dyDescent="0.25">
      <c r="A407" s="130" t="s">
        <v>4438</v>
      </c>
      <c r="B407" s="130" t="s">
        <v>2549</v>
      </c>
    </row>
    <row r="408" spans="1:2" x14ac:dyDescent="0.25">
      <c r="A408" s="130" t="s">
        <v>4439</v>
      </c>
      <c r="B408" s="130" t="s">
        <v>2549</v>
      </c>
    </row>
    <row r="409" spans="1:2" x14ac:dyDescent="0.25">
      <c r="A409" s="130" t="s">
        <v>4440</v>
      </c>
      <c r="B409" s="130" t="s">
        <v>2549</v>
      </c>
    </row>
    <row r="410" spans="1:2" x14ac:dyDescent="0.25">
      <c r="A410" s="130" t="s">
        <v>4441</v>
      </c>
      <c r="B410" s="130" t="s">
        <v>2549</v>
      </c>
    </row>
    <row r="411" spans="1:2" x14ac:dyDescent="0.25">
      <c r="A411" s="130" t="s">
        <v>4442</v>
      </c>
      <c r="B411" s="130" t="s">
        <v>2549</v>
      </c>
    </row>
    <row r="412" spans="1:2" x14ac:dyDescent="0.25">
      <c r="A412" s="130" t="s">
        <v>4443</v>
      </c>
      <c r="B412" s="130" t="s">
        <v>2549</v>
      </c>
    </row>
    <row r="413" spans="1:2" x14ac:dyDescent="0.25">
      <c r="A413" s="130" t="s">
        <v>4444</v>
      </c>
      <c r="B413" s="130" t="s">
        <v>2549</v>
      </c>
    </row>
    <row r="414" spans="1:2" x14ac:dyDescent="0.25">
      <c r="A414" s="130" t="s">
        <v>4445</v>
      </c>
      <c r="B414" s="130" t="s">
        <v>2549</v>
      </c>
    </row>
    <row r="415" spans="1:2" x14ac:dyDescent="0.25">
      <c r="A415" s="130" t="s">
        <v>2135</v>
      </c>
      <c r="B415" s="130" t="s">
        <v>2549</v>
      </c>
    </row>
    <row r="416" spans="1:2" x14ac:dyDescent="0.25">
      <c r="A416" s="130" t="s">
        <v>2139</v>
      </c>
      <c r="B416" s="130" t="s">
        <v>2949</v>
      </c>
    </row>
    <row r="417" spans="1:2" x14ac:dyDescent="0.25">
      <c r="A417" s="130" t="s">
        <v>425</v>
      </c>
      <c r="B417" s="130" t="s">
        <v>1894</v>
      </c>
    </row>
    <row r="418" spans="1:2" x14ac:dyDescent="0.25">
      <c r="A418" s="130" t="s">
        <v>96</v>
      </c>
      <c r="B418" s="130" t="s">
        <v>2755</v>
      </c>
    </row>
    <row r="419" spans="1:2" x14ac:dyDescent="0.25">
      <c r="A419" s="130" t="s">
        <v>2138</v>
      </c>
      <c r="B419" s="130" t="s">
        <v>2883</v>
      </c>
    </row>
    <row r="420" spans="1:2" x14ac:dyDescent="0.25">
      <c r="A420" s="130" t="s">
        <v>4446</v>
      </c>
      <c r="B420" s="130" t="s">
        <v>2549</v>
      </c>
    </row>
    <row r="421" spans="1:2" x14ac:dyDescent="0.25">
      <c r="A421" s="130" t="s">
        <v>9</v>
      </c>
      <c r="B421" s="130" t="s">
        <v>1656</v>
      </c>
    </row>
    <row r="422" spans="1:2" x14ac:dyDescent="0.25">
      <c r="A422" s="130" t="s">
        <v>1259</v>
      </c>
      <c r="B422" s="130" t="s">
        <v>2058</v>
      </c>
    </row>
    <row r="423" spans="1:2" x14ac:dyDescent="0.25">
      <c r="A423" s="130" t="s">
        <v>4447</v>
      </c>
      <c r="B423" s="130" t="s">
        <v>2549</v>
      </c>
    </row>
    <row r="424" spans="1:2" x14ac:dyDescent="0.25">
      <c r="A424" s="130" t="s">
        <v>4448</v>
      </c>
      <c r="B424" s="130" t="s">
        <v>2549</v>
      </c>
    </row>
    <row r="425" spans="1:2" x14ac:dyDescent="0.25">
      <c r="A425" s="130" t="s">
        <v>8726</v>
      </c>
      <c r="B425" s="130" t="s">
        <v>8885</v>
      </c>
    </row>
    <row r="426" spans="1:2" x14ac:dyDescent="0.25">
      <c r="A426" s="130" t="s">
        <v>187</v>
      </c>
      <c r="B426" s="130" t="s">
        <v>1658</v>
      </c>
    </row>
    <row r="427" spans="1:2" x14ac:dyDescent="0.25">
      <c r="A427" s="130" t="s">
        <v>1405</v>
      </c>
      <c r="B427" s="130" t="s">
        <v>1693</v>
      </c>
    </row>
    <row r="428" spans="1:2" x14ac:dyDescent="0.25">
      <c r="A428" s="130" t="s">
        <v>10</v>
      </c>
      <c r="B428" s="130" t="s">
        <v>1657</v>
      </c>
    </row>
    <row r="429" spans="1:2" x14ac:dyDescent="0.25">
      <c r="A429" s="130" t="s">
        <v>1260</v>
      </c>
      <c r="B429" s="130" t="s">
        <v>2059</v>
      </c>
    </row>
    <row r="430" spans="1:2" x14ac:dyDescent="0.25">
      <c r="A430" s="130" t="s">
        <v>4449</v>
      </c>
      <c r="B430" s="130" t="s">
        <v>2549</v>
      </c>
    </row>
    <row r="431" spans="1:2" x14ac:dyDescent="0.25">
      <c r="A431" s="130" t="s">
        <v>4450</v>
      </c>
      <c r="B431" s="130" t="s">
        <v>2549</v>
      </c>
    </row>
    <row r="432" spans="1:2" x14ac:dyDescent="0.25">
      <c r="A432" s="130" t="s">
        <v>8727</v>
      </c>
      <c r="B432" s="130" t="s">
        <v>8886</v>
      </c>
    </row>
    <row r="433" spans="1:2" x14ac:dyDescent="0.25">
      <c r="A433" s="130" t="s">
        <v>188</v>
      </c>
      <c r="B433" s="130" t="s">
        <v>1659</v>
      </c>
    </row>
    <row r="434" spans="1:2" x14ac:dyDescent="0.25">
      <c r="A434" s="130" t="s">
        <v>1406</v>
      </c>
      <c r="B434" s="130" t="s">
        <v>1694</v>
      </c>
    </row>
    <row r="435" spans="1:2" x14ac:dyDescent="0.25">
      <c r="A435" s="130" t="s">
        <v>8196</v>
      </c>
      <c r="B435" s="130" t="s">
        <v>8197</v>
      </c>
    </row>
    <row r="436" spans="1:2" x14ac:dyDescent="0.25">
      <c r="A436" s="130" t="s">
        <v>8198</v>
      </c>
      <c r="B436" s="130" t="s">
        <v>8199</v>
      </c>
    </row>
    <row r="437" spans="1:2" x14ac:dyDescent="0.25">
      <c r="A437" s="130" t="s">
        <v>4451</v>
      </c>
      <c r="B437" s="130" t="s">
        <v>2549</v>
      </c>
    </row>
    <row r="438" spans="1:2" x14ac:dyDescent="0.25">
      <c r="A438" s="130" t="s">
        <v>19</v>
      </c>
      <c r="B438" s="130" t="s">
        <v>1691</v>
      </c>
    </row>
    <row r="439" spans="1:2" x14ac:dyDescent="0.25">
      <c r="A439" s="130" t="s">
        <v>246</v>
      </c>
      <c r="B439" s="130" t="s">
        <v>1695</v>
      </c>
    </row>
    <row r="440" spans="1:2" x14ac:dyDescent="0.25">
      <c r="A440" s="130" t="s">
        <v>1324</v>
      </c>
      <c r="B440" s="130" t="s">
        <v>1701</v>
      </c>
    </row>
    <row r="441" spans="1:2" x14ac:dyDescent="0.25">
      <c r="A441" s="130" t="s">
        <v>1326</v>
      </c>
      <c r="B441" s="130" t="s">
        <v>1703</v>
      </c>
    </row>
    <row r="442" spans="1:2" x14ac:dyDescent="0.25">
      <c r="A442" s="130" t="s">
        <v>20</v>
      </c>
      <c r="B442" s="130" t="s">
        <v>1692</v>
      </c>
    </row>
    <row r="443" spans="1:2" x14ac:dyDescent="0.25">
      <c r="A443" s="130" t="s">
        <v>247</v>
      </c>
      <c r="B443" s="130" t="s">
        <v>1696</v>
      </c>
    </row>
    <row r="444" spans="1:2" x14ac:dyDescent="0.25">
      <c r="A444" s="130" t="s">
        <v>1325</v>
      </c>
      <c r="B444" s="130" t="s">
        <v>1702</v>
      </c>
    </row>
    <row r="445" spans="1:2" x14ac:dyDescent="0.25">
      <c r="A445" s="130" t="s">
        <v>1327</v>
      </c>
      <c r="B445" s="130" t="s">
        <v>1704</v>
      </c>
    </row>
    <row r="446" spans="1:2" x14ac:dyDescent="0.25">
      <c r="A446" s="130" t="s">
        <v>109</v>
      </c>
      <c r="B446" s="130" t="s">
        <v>2549</v>
      </c>
    </row>
    <row r="447" spans="1:2" x14ac:dyDescent="0.25">
      <c r="A447" s="130" t="s">
        <v>4452</v>
      </c>
      <c r="B447" s="130" t="s">
        <v>2549</v>
      </c>
    </row>
    <row r="448" spans="1:2" x14ac:dyDescent="0.25">
      <c r="A448" s="130" t="s">
        <v>4453</v>
      </c>
      <c r="B448" s="130" t="s">
        <v>2549</v>
      </c>
    </row>
    <row r="449" spans="1:2" x14ac:dyDescent="0.25">
      <c r="A449" s="130" t="s">
        <v>4454</v>
      </c>
      <c r="B449" s="130" t="s">
        <v>2549</v>
      </c>
    </row>
    <row r="450" spans="1:2" x14ac:dyDescent="0.25">
      <c r="A450" s="130" t="s">
        <v>4455</v>
      </c>
      <c r="B450" s="130" t="s">
        <v>2549</v>
      </c>
    </row>
    <row r="451" spans="1:2" x14ac:dyDescent="0.25">
      <c r="A451" s="130" t="s">
        <v>4456</v>
      </c>
      <c r="B451" s="130" t="s">
        <v>2549</v>
      </c>
    </row>
    <row r="452" spans="1:2" x14ac:dyDescent="0.25">
      <c r="A452" s="130" t="s">
        <v>4457</v>
      </c>
      <c r="B452" s="130" t="s">
        <v>2549</v>
      </c>
    </row>
    <row r="453" spans="1:2" x14ac:dyDescent="0.25">
      <c r="A453" s="130" t="s">
        <v>4458</v>
      </c>
      <c r="B453" s="130" t="s">
        <v>2549</v>
      </c>
    </row>
    <row r="454" spans="1:2" x14ac:dyDescent="0.25">
      <c r="A454" s="130" t="s">
        <v>4459</v>
      </c>
      <c r="B454" s="130" t="s">
        <v>2549</v>
      </c>
    </row>
    <row r="455" spans="1:2" x14ac:dyDescent="0.25">
      <c r="A455" s="130" t="s">
        <v>4460</v>
      </c>
      <c r="B455" s="130" t="s">
        <v>2549</v>
      </c>
    </row>
    <row r="456" spans="1:2" x14ac:dyDescent="0.25">
      <c r="A456" s="130" t="s">
        <v>4461</v>
      </c>
      <c r="B456" s="130" t="s">
        <v>2549</v>
      </c>
    </row>
    <row r="457" spans="1:2" x14ac:dyDescent="0.25">
      <c r="A457" s="130" t="s">
        <v>4462</v>
      </c>
      <c r="B457" s="130" t="s">
        <v>2549</v>
      </c>
    </row>
    <row r="458" spans="1:2" x14ac:dyDescent="0.25">
      <c r="A458" s="130" t="s">
        <v>4463</v>
      </c>
      <c r="B458" s="130" t="s">
        <v>2549</v>
      </c>
    </row>
    <row r="459" spans="1:2" x14ac:dyDescent="0.25">
      <c r="A459" s="130" t="s">
        <v>4464</v>
      </c>
      <c r="B459" s="130" t="s">
        <v>2549</v>
      </c>
    </row>
    <row r="460" spans="1:2" x14ac:dyDescent="0.25">
      <c r="A460" s="130" t="s">
        <v>4465</v>
      </c>
      <c r="B460" s="130" t="s">
        <v>2549</v>
      </c>
    </row>
    <row r="461" spans="1:2" x14ac:dyDescent="0.25">
      <c r="A461" s="130" t="s">
        <v>4466</v>
      </c>
      <c r="B461" s="130" t="s">
        <v>2549</v>
      </c>
    </row>
    <row r="462" spans="1:2" x14ac:dyDescent="0.25">
      <c r="A462" s="130" t="s">
        <v>4467</v>
      </c>
      <c r="B462" s="130" t="s">
        <v>2549</v>
      </c>
    </row>
    <row r="463" spans="1:2" x14ac:dyDescent="0.25">
      <c r="A463" s="130" t="s">
        <v>4468</v>
      </c>
      <c r="B463" s="130" t="s">
        <v>2549</v>
      </c>
    </row>
    <row r="464" spans="1:2" x14ac:dyDescent="0.25">
      <c r="A464" s="130" t="s">
        <v>4469</v>
      </c>
      <c r="B464" s="130" t="s">
        <v>2549</v>
      </c>
    </row>
    <row r="465" spans="1:2" x14ac:dyDescent="0.25">
      <c r="A465" s="130" t="s">
        <v>4470</v>
      </c>
      <c r="B465" s="130" t="s">
        <v>2549</v>
      </c>
    </row>
    <row r="466" spans="1:2" x14ac:dyDescent="0.25">
      <c r="A466" s="130" t="s">
        <v>4471</v>
      </c>
      <c r="B466" s="130" t="s">
        <v>2549</v>
      </c>
    </row>
    <row r="467" spans="1:2" x14ac:dyDescent="0.25">
      <c r="A467" s="130" t="s">
        <v>4472</v>
      </c>
      <c r="B467" s="130" t="s">
        <v>2549</v>
      </c>
    </row>
    <row r="468" spans="1:2" x14ac:dyDescent="0.25">
      <c r="A468" s="130" t="s">
        <v>4473</v>
      </c>
      <c r="B468" s="130" t="s">
        <v>2549</v>
      </c>
    </row>
    <row r="469" spans="1:2" x14ac:dyDescent="0.25">
      <c r="A469" s="130" t="s">
        <v>4474</v>
      </c>
      <c r="B469" s="130" t="s">
        <v>2549</v>
      </c>
    </row>
    <row r="470" spans="1:2" x14ac:dyDescent="0.25">
      <c r="A470" s="130" t="s">
        <v>4475</v>
      </c>
      <c r="B470" s="130" t="s">
        <v>2549</v>
      </c>
    </row>
    <row r="471" spans="1:2" x14ac:dyDescent="0.25">
      <c r="A471" s="130" t="s">
        <v>4476</v>
      </c>
      <c r="B471" s="130" t="s">
        <v>2549</v>
      </c>
    </row>
    <row r="472" spans="1:2" x14ac:dyDescent="0.25">
      <c r="A472" s="130" t="s">
        <v>4477</v>
      </c>
      <c r="B472" s="130" t="s">
        <v>2549</v>
      </c>
    </row>
    <row r="473" spans="1:2" x14ac:dyDescent="0.25">
      <c r="A473" s="130" t="s">
        <v>4478</v>
      </c>
      <c r="B473" s="130" t="s">
        <v>2549</v>
      </c>
    </row>
    <row r="474" spans="1:2" x14ac:dyDescent="0.25">
      <c r="A474" s="130" t="s">
        <v>4479</v>
      </c>
      <c r="B474" s="130" t="s">
        <v>2549</v>
      </c>
    </row>
    <row r="475" spans="1:2" x14ac:dyDescent="0.25">
      <c r="A475" s="130" t="s">
        <v>4480</v>
      </c>
      <c r="B475" s="130" t="s">
        <v>2549</v>
      </c>
    </row>
    <row r="476" spans="1:2" x14ac:dyDescent="0.25">
      <c r="A476" s="130" t="s">
        <v>4481</v>
      </c>
      <c r="B476" s="130" t="s">
        <v>2549</v>
      </c>
    </row>
    <row r="477" spans="1:2" x14ac:dyDescent="0.25">
      <c r="A477" s="130" t="s">
        <v>4482</v>
      </c>
      <c r="B477" s="130" t="s">
        <v>2549</v>
      </c>
    </row>
    <row r="478" spans="1:2" x14ac:dyDescent="0.25">
      <c r="A478" s="130" t="s">
        <v>4483</v>
      </c>
      <c r="B478" s="130" t="s">
        <v>2549</v>
      </c>
    </row>
    <row r="479" spans="1:2" x14ac:dyDescent="0.25">
      <c r="A479" s="130" t="s">
        <v>4484</v>
      </c>
      <c r="B479" s="130" t="s">
        <v>2549</v>
      </c>
    </row>
    <row r="480" spans="1:2" x14ac:dyDescent="0.25">
      <c r="A480" s="130" t="s">
        <v>4485</v>
      </c>
      <c r="B480" s="130" t="s">
        <v>2549</v>
      </c>
    </row>
    <row r="481" spans="1:2" x14ac:dyDescent="0.25">
      <c r="A481" s="130" t="s">
        <v>4486</v>
      </c>
      <c r="B481" s="130" t="s">
        <v>2549</v>
      </c>
    </row>
    <row r="482" spans="1:2" x14ac:dyDescent="0.25">
      <c r="A482" s="130" t="s">
        <v>4487</v>
      </c>
      <c r="B482" s="130" t="s">
        <v>2549</v>
      </c>
    </row>
    <row r="483" spans="1:2" x14ac:dyDescent="0.25">
      <c r="A483" s="130" t="s">
        <v>4488</v>
      </c>
      <c r="B483" s="130" t="s">
        <v>2549</v>
      </c>
    </row>
    <row r="484" spans="1:2" x14ac:dyDescent="0.25">
      <c r="A484" s="130" t="s">
        <v>4489</v>
      </c>
      <c r="B484" s="130" t="s">
        <v>2549</v>
      </c>
    </row>
    <row r="485" spans="1:2" x14ac:dyDescent="0.25">
      <c r="A485" s="130" t="s">
        <v>4490</v>
      </c>
      <c r="B485" s="130" t="s">
        <v>2549</v>
      </c>
    </row>
    <row r="486" spans="1:2" x14ac:dyDescent="0.25">
      <c r="A486" s="130" t="s">
        <v>4491</v>
      </c>
      <c r="B486" s="130" t="s">
        <v>2549</v>
      </c>
    </row>
    <row r="487" spans="1:2" x14ac:dyDescent="0.25">
      <c r="A487" s="130" t="s">
        <v>4492</v>
      </c>
      <c r="B487" s="130" t="s">
        <v>2549</v>
      </c>
    </row>
    <row r="488" spans="1:2" x14ac:dyDescent="0.25">
      <c r="A488" s="130" t="s">
        <v>4493</v>
      </c>
      <c r="B488" s="130" t="s">
        <v>2549</v>
      </c>
    </row>
    <row r="489" spans="1:2" x14ac:dyDescent="0.25">
      <c r="A489" s="130" t="s">
        <v>4494</v>
      </c>
      <c r="B489" s="130" t="s">
        <v>2549</v>
      </c>
    </row>
    <row r="490" spans="1:2" x14ac:dyDescent="0.25">
      <c r="A490" s="130" t="s">
        <v>4495</v>
      </c>
      <c r="B490" s="130" t="s">
        <v>2549</v>
      </c>
    </row>
    <row r="491" spans="1:2" x14ac:dyDescent="0.25">
      <c r="A491" s="130" t="s">
        <v>4496</v>
      </c>
      <c r="B491" s="130" t="s">
        <v>2549</v>
      </c>
    </row>
    <row r="492" spans="1:2" x14ac:dyDescent="0.25">
      <c r="A492" s="130" t="s">
        <v>4497</v>
      </c>
      <c r="B492" s="130" t="s">
        <v>2549</v>
      </c>
    </row>
    <row r="493" spans="1:2" x14ac:dyDescent="0.25">
      <c r="A493" s="130" t="s">
        <v>104</v>
      </c>
      <c r="B493" s="130" t="s">
        <v>2549</v>
      </c>
    </row>
    <row r="494" spans="1:2" x14ac:dyDescent="0.25">
      <c r="A494" s="130" t="s">
        <v>4498</v>
      </c>
      <c r="B494" s="130" t="s">
        <v>2549</v>
      </c>
    </row>
    <row r="495" spans="1:2" x14ac:dyDescent="0.25">
      <c r="A495" s="130" t="s">
        <v>4499</v>
      </c>
      <c r="B495" s="130" t="s">
        <v>2549</v>
      </c>
    </row>
    <row r="496" spans="1:2" x14ac:dyDescent="0.25">
      <c r="A496" s="130" t="s">
        <v>4500</v>
      </c>
      <c r="B496" s="130" t="s">
        <v>2549</v>
      </c>
    </row>
    <row r="497" spans="1:2" x14ac:dyDescent="0.25">
      <c r="A497" s="130" t="s">
        <v>1414</v>
      </c>
      <c r="B497" s="130" t="s">
        <v>1660</v>
      </c>
    </row>
    <row r="498" spans="1:2" x14ac:dyDescent="0.25">
      <c r="A498" s="130" t="s">
        <v>4501</v>
      </c>
      <c r="B498" s="130" t="s">
        <v>2549</v>
      </c>
    </row>
    <row r="499" spans="1:2" x14ac:dyDescent="0.25">
      <c r="A499" s="130" t="s">
        <v>4502</v>
      </c>
      <c r="B499" s="130" t="s">
        <v>2549</v>
      </c>
    </row>
    <row r="500" spans="1:2" x14ac:dyDescent="0.25">
      <c r="A500" s="130" t="s">
        <v>70</v>
      </c>
      <c r="B500" s="130" t="s">
        <v>2013</v>
      </c>
    </row>
    <row r="501" spans="1:2" x14ac:dyDescent="0.25">
      <c r="A501" s="130" t="s">
        <v>407</v>
      </c>
      <c r="B501" s="130" t="s">
        <v>1887</v>
      </c>
    </row>
    <row r="502" spans="1:2" x14ac:dyDescent="0.25">
      <c r="A502" s="130" t="s">
        <v>35</v>
      </c>
      <c r="B502" s="130" t="s">
        <v>1784</v>
      </c>
    </row>
    <row r="503" spans="1:2" x14ac:dyDescent="0.25">
      <c r="A503" s="130" t="s">
        <v>36</v>
      </c>
      <c r="B503" s="130" t="s">
        <v>1785</v>
      </c>
    </row>
    <row r="504" spans="1:2" x14ac:dyDescent="0.25">
      <c r="A504" s="130" t="s">
        <v>4503</v>
      </c>
      <c r="B504" s="130" t="s">
        <v>2549</v>
      </c>
    </row>
    <row r="505" spans="1:2" x14ac:dyDescent="0.25">
      <c r="A505" s="130" t="s">
        <v>2213</v>
      </c>
      <c r="B505" s="130" t="s">
        <v>3381</v>
      </c>
    </row>
    <row r="506" spans="1:2" x14ac:dyDescent="0.25">
      <c r="A506" s="130" t="s">
        <v>3385</v>
      </c>
      <c r="B506" s="130" t="s">
        <v>3387</v>
      </c>
    </row>
    <row r="507" spans="1:2" x14ac:dyDescent="0.25">
      <c r="A507" s="130" t="s">
        <v>178</v>
      </c>
      <c r="B507" s="130" t="s">
        <v>1796</v>
      </c>
    </row>
    <row r="508" spans="1:2" x14ac:dyDescent="0.25">
      <c r="A508" s="130" t="s">
        <v>399</v>
      </c>
      <c r="B508" s="130" t="s">
        <v>1788</v>
      </c>
    </row>
    <row r="509" spans="1:2" x14ac:dyDescent="0.25">
      <c r="A509" s="130" t="s">
        <v>179</v>
      </c>
      <c r="B509" s="130" t="s">
        <v>1797</v>
      </c>
    </row>
    <row r="510" spans="1:2" x14ac:dyDescent="0.25">
      <c r="A510" s="130" t="s">
        <v>400</v>
      </c>
      <c r="B510" s="130" t="s">
        <v>1789</v>
      </c>
    </row>
    <row r="511" spans="1:2" x14ac:dyDescent="0.25">
      <c r="A511" s="130" t="s">
        <v>4504</v>
      </c>
      <c r="B511" s="130" t="s">
        <v>2549</v>
      </c>
    </row>
    <row r="512" spans="1:2" x14ac:dyDescent="0.25">
      <c r="A512" s="130" t="s">
        <v>4505</v>
      </c>
      <c r="B512" s="130" t="s">
        <v>2549</v>
      </c>
    </row>
    <row r="513" spans="1:2" x14ac:dyDescent="0.25">
      <c r="A513" s="130" t="s">
        <v>2850</v>
      </c>
      <c r="B513" s="130" t="s">
        <v>2852</v>
      </c>
    </row>
    <row r="514" spans="1:2" x14ac:dyDescent="0.25">
      <c r="A514" s="130" t="s">
        <v>4506</v>
      </c>
      <c r="B514" s="130" t="s">
        <v>2549</v>
      </c>
    </row>
    <row r="515" spans="1:2" x14ac:dyDescent="0.25">
      <c r="A515" s="130" t="s">
        <v>4507</v>
      </c>
      <c r="B515" s="130" t="s">
        <v>2549</v>
      </c>
    </row>
    <row r="516" spans="1:2" x14ac:dyDescent="0.25">
      <c r="A516" s="130" t="s">
        <v>8208</v>
      </c>
      <c r="B516" s="130" t="s">
        <v>8593</v>
      </c>
    </row>
    <row r="517" spans="1:2" x14ac:dyDescent="0.25">
      <c r="A517" s="130" t="s">
        <v>8200</v>
      </c>
      <c r="B517" s="130" t="s">
        <v>8201</v>
      </c>
    </row>
    <row r="518" spans="1:2" x14ac:dyDescent="0.25">
      <c r="A518" s="130" t="s">
        <v>4508</v>
      </c>
      <c r="B518" s="130" t="s">
        <v>2549</v>
      </c>
    </row>
    <row r="519" spans="1:2" x14ac:dyDescent="0.25">
      <c r="A519" s="130" t="s">
        <v>4509</v>
      </c>
      <c r="B519" s="130" t="s">
        <v>2549</v>
      </c>
    </row>
    <row r="520" spans="1:2" x14ac:dyDescent="0.25">
      <c r="A520" s="130" t="s">
        <v>8202</v>
      </c>
      <c r="B520" s="130" t="s">
        <v>8203</v>
      </c>
    </row>
    <row r="521" spans="1:2" x14ac:dyDescent="0.25">
      <c r="A521" s="130" t="s">
        <v>8204</v>
      </c>
      <c r="B521" s="130" t="s">
        <v>8205</v>
      </c>
    </row>
    <row r="522" spans="1:2" x14ac:dyDescent="0.25">
      <c r="A522" s="130" t="s">
        <v>8206</v>
      </c>
      <c r="B522" s="130" t="s">
        <v>8207</v>
      </c>
    </row>
    <row r="523" spans="1:2" x14ac:dyDescent="0.25">
      <c r="A523" s="130" t="s">
        <v>2194</v>
      </c>
      <c r="B523" s="130" t="s">
        <v>3282</v>
      </c>
    </row>
    <row r="524" spans="1:2" x14ac:dyDescent="0.25">
      <c r="A524" s="130" t="s">
        <v>4510</v>
      </c>
      <c r="B524" s="130" t="s">
        <v>2549</v>
      </c>
    </row>
    <row r="525" spans="1:2" x14ac:dyDescent="0.25">
      <c r="A525" s="130" t="s">
        <v>1848</v>
      </c>
      <c r="B525" s="130" t="s">
        <v>2914</v>
      </c>
    </row>
    <row r="526" spans="1:2" x14ac:dyDescent="0.25">
      <c r="A526" s="130" t="s">
        <v>4511</v>
      </c>
      <c r="B526" s="130" t="s">
        <v>2549</v>
      </c>
    </row>
    <row r="527" spans="1:2" x14ac:dyDescent="0.25">
      <c r="A527" s="130" t="s">
        <v>4512</v>
      </c>
      <c r="B527" s="130" t="s">
        <v>2549</v>
      </c>
    </row>
    <row r="528" spans="1:2" x14ac:dyDescent="0.25">
      <c r="A528" s="130" t="s">
        <v>4513</v>
      </c>
      <c r="B528" s="130" t="s">
        <v>2549</v>
      </c>
    </row>
    <row r="529" spans="1:2" x14ac:dyDescent="0.25">
      <c r="A529" s="130" t="s">
        <v>4514</v>
      </c>
      <c r="B529" s="130" t="s">
        <v>2549</v>
      </c>
    </row>
    <row r="530" spans="1:2" x14ac:dyDescent="0.25">
      <c r="A530" s="130" t="s">
        <v>4515</v>
      </c>
      <c r="B530" s="130" t="s">
        <v>2549</v>
      </c>
    </row>
    <row r="531" spans="1:2" x14ac:dyDescent="0.25">
      <c r="A531" s="130" t="s">
        <v>3471</v>
      </c>
      <c r="B531" s="130" t="s">
        <v>3473</v>
      </c>
    </row>
    <row r="532" spans="1:2" x14ac:dyDescent="0.25">
      <c r="A532" s="130" t="s">
        <v>4516</v>
      </c>
      <c r="B532" s="130" t="s">
        <v>3473</v>
      </c>
    </row>
    <row r="533" spans="1:2" x14ac:dyDescent="0.25">
      <c r="A533" s="130" t="s">
        <v>4517</v>
      </c>
      <c r="B533" s="130" t="s">
        <v>8534</v>
      </c>
    </row>
    <row r="534" spans="1:2" x14ac:dyDescent="0.25">
      <c r="A534" s="130" t="s">
        <v>4518</v>
      </c>
      <c r="B534" s="130" t="s">
        <v>2549</v>
      </c>
    </row>
    <row r="535" spans="1:2" x14ac:dyDescent="0.25">
      <c r="A535" s="130" t="s">
        <v>4519</v>
      </c>
      <c r="B535" s="130" t="s">
        <v>2549</v>
      </c>
    </row>
    <row r="536" spans="1:2" x14ac:dyDescent="0.25">
      <c r="A536" s="130" t="s">
        <v>4520</v>
      </c>
      <c r="B536" s="130" t="s">
        <v>2549</v>
      </c>
    </row>
    <row r="537" spans="1:2" x14ac:dyDescent="0.25">
      <c r="A537" s="130" t="s">
        <v>4521</v>
      </c>
      <c r="B537" s="130" t="s">
        <v>2549</v>
      </c>
    </row>
    <row r="538" spans="1:2" x14ac:dyDescent="0.25">
      <c r="A538" s="130" t="s">
        <v>4522</v>
      </c>
      <c r="B538" s="130" t="s">
        <v>2549</v>
      </c>
    </row>
    <row r="539" spans="1:2" x14ac:dyDescent="0.25">
      <c r="A539" s="130" t="s">
        <v>4523</v>
      </c>
      <c r="B539" s="130" t="s">
        <v>8535</v>
      </c>
    </row>
    <row r="540" spans="1:2" x14ac:dyDescent="0.25">
      <c r="A540" s="130" t="s">
        <v>4524</v>
      </c>
      <c r="B540" s="130" t="s">
        <v>8535</v>
      </c>
    </row>
    <row r="541" spans="1:2" x14ac:dyDescent="0.25">
      <c r="A541" s="130" t="s">
        <v>4525</v>
      </c>
      <c r="B541" s="130" t="s">
        <v>8535</v>
      </c>
    </row>
    <row r="542" spans="1:2" x14ac:dyDescent="0.25">
      <c r="A542" s="130" t="s">
        <v>4526</v>
      </c>
      <c r="B542" s="130" t="s">
        <v>8535</v>
      </c>
    </row>
    <row r="543" spans="1:2" x14ac:dyDescent="0.25">
      <c r="A543" s="130" t="s">
        <v>4527</v>
      </c>
      <c r="B543" s="130" t="s">
        <v>8535</v>
      </c>
    </row>
    <row r="544" spans="1:2" x14ac:dyDescent="0.25">
      <c r="A544" s="130" t="s">
        <v>4528</v>
      </c>
      <c r="B544" s="130" t="s">
        <v>8535</v>
      </c>
    </row>
    <row r="545" spans="1:2" x14ac:dyDescent="0.25">
      <c r="A545" s="130" t="s">
        <v>4529</v>
      </c>
      <c r="B545" s="130" t="s">
        <v>8535</v>
      </c>
    </row>
    <row r="546" spans="1:2" x14ac:dyDescent="0.25">
      <c r="A546" s="130" t="s">
        <v>4530</v>
      </c>
      <c r="B546" s="130" t="s">
        <v>8535</v>
      </c>
    </row>
    <row r="547" spans="1:2" x14ac:dyDescent="0.25">
      <c r="A547" s="130" t="s">
        <v>4531</v>
      </c>
      <c r="B547" s="130" t="s">
        <v>8535</v>
      </c>
    </row>
    <row r="548" spans="1:2" x14ac:dyDescent="0.25">
      <c r="A548" s="130" t="s">
        <v>4532</v>
      </c>
      <c r="B548" s="130" t="s">
        <v>8535</v>
      </c>
    </row>
    <row r="549" spans="1:2" x14ac:dyDescent="0.25">
      <c r="A549" s="130" t="s">
        <v>4533</v>
      </c>
      <c r="B549" s="130" t="s">
        <v>8535</v>
      </c>
    </row>
    <row r="550" spans="1:2" x14ac:dyDescent="0.25">
      <c r="A550" s="130" t="s">
        <v>4534</v>
      </c>
      <c r="B550" s="130" t="s">
        <v>8535</v>
      </c>
    </row>
    <row r="551" spans="1:2" x14ac:dyDescent="0.25">
      <c r="A551" s="130" t="s">
        <v>4535</v>
      </c>
      <c r="B551" s="130" t="s">
        <v>8535</v>
      </c>
    </row>
    <row r="552" spans="1:2" x14ac:dyDescent="0.25">
      <c r="A552" s="130" t="s">
        <v>4536</v>
      </c>
      <c r="B552" s="130" t="s">
        <v>8535</v>
      </c>
    </row>
    <row r="553" spans="1:2" x14ac:dyDescent="0.25">
      <c r="A553" s="130" t="s">
        <v>4537</v>
      </c>
      <c r="B553" s="130" t="s">
        <v>8535</v>
      </c>
    </row>
    <row r="554" spans="1:2" x14ac:dyDescent="0.25">
      <c r="A554" s="130" t="s">
        <v>4538</v>
      </c>
      <c r="B554" s="130" t="s">
        <v>8535</v>
      </c>
    </row>
    <row r="555" spans="1:2" x14ac:dyDescent="0.25">
      <c r="A555" s="130" t="s">
        <v>4539</v>
      </c>
      <c r="B555" s="130" t="s">
        <v>8535</v>
      </c>
    </row>
    <row r="556" spans="1:2" x14ac:dyDescent="0.25">
      <c r="A556" s="130" t="s">
        <v>4540</v>
      </c>
      <c r="B556" s="130" t="s">
        <v>8535</v>
      </c>
    </row>
    <row r="557" spans="1:2" x14ac:dyDescent="0.25">
      <c r="A557" s="130" t="s">
        <v>4541</v>
      </c>
      <c r="B557" s="130" t="s">
        <v>8535</v>
      </c>
    </row>
    <row r="558" spans="1:2" x14ac:dyDescent="0.25">
      <c r="A558" s="130" t="s">
        <v>4542</v>
      </c>
      <c r="B558" s="130" t="s">
        <v>8535</v>
      </c>
    </row>
    <row r="559" spans="1:2" x14ac:dyDescent="0.25">
      <c r="A559" s="130" t="s">
        <v>4543</v>
      </c>
      <c r="B559" s="130" t="s">
        <v>8535</v>
      </c>
    </row>
    <row r="560" spans="1:2" x14ac:dyDescent="0.25">
      <c r="A560" s="130" t="s">
        <v>4544</v>
      </c>
      <c r="B560" s="130" t="s">
        <v>8535</v>
      </c>
    </row>
    <row r="561" spans="1:2" x14ac:dyDescent="0.25">
      <c r="A561" s="130" t="s">
        <v>4545</v>
      </c>
      <c r="B561" s="130" t="s">
        <v>8535</v>
      </c>
    </row>
    <row r="562" spans="1:2" x14ac:dyDescent="0.25">
      <c r="A562" s="130" t="s">
        <v>4546</v>
      </c>
      <c r="B562" s="130" t="s">
        <v>8535</v>
      </c>
    </row>
    <row r="563" spans="1:2" x14ac:dyDescent="0.25">
      <c r="A563" s="130" t="s">
        <v>4547</v>
      </c>
      <c r="B563" s="130" t="s">
        <v>8535</v>
      </c>
    </row>
    <row r="564" spans="1:2" x14ac:dyDescent="0.25">
      <c r="A564" s="130" t="s">
        <v>4548</v>
      </c>
      <c r="B564" s="130" t="s">
        <v>8535</v>
      </c>
    </row>
    <row r="565" spans="1:2" x14ac:dyDescent="0.25">
      <c r="A565" s="130" t="s">
        <v>4549</v>
      </c>
      <c r="B565" s="130" t="s">
        <v>8535</v>
      </c>
    </row>
    <row r="566" spans="1:2" x14ac:dyDescent="0.25">
      <c r="A566" s="130" t="s">
        <v>4550</v>
      </c>
      <c r="B566" s="130" t="s">
        <v>8535</v>
      </c>
    </row>
    <row r="567" spans="1:2" x14ac:dyDescent="0.25">
      <c r="A567" s="130" t="s">
        <v>4551</v>
      </c>
      <c r="B567" s="130" t="s">
        <v>8535</v>
      </c>
    </row>
    <row r="568" spans="1:2" x14ac:dyDescent="0.25">
      <c r="A568" s="130" t="s">
        <v>4552</v>
      </c>
      <c r="B568" s="130" t="s">
        <v>8535</v>
      </c>
    </row>
    <row r="569" spans="1:2" x14ac:dyDescent="0.25">
      <c r="A569" s="130" t="s">
        <v>4553</v>
      </c>
      <c r="B569" s="130" t="s">
        <v>8535</v>
      </c>
    </row>
    <row r="570" spans="1:2" x14ac:dyDescent="0.25">
      <c r="A570" s="130" t="s">
        <v>4554</v>
      </c>
      <c r="B570" s="130" t="s">
        <v>8535</v>
      </c>
    </row>
    <row r="571" spans="1:2" x14ac:dyDescent="0.25">
      <c r="A571" s="130" t="s">
        <v>7723</v>
      </c>
      <c r="B571" s="130" t="s">
        <v>8535</v>
      </c>
    </row>
    <row r="572" spans="1:2" x14ac:dyDescent="0.25">
      <c r="A572" s="130" t="s">
        <v>4555</v>
      </c>
      <c r="B572" s="130" t="s">
        <v>8535</v>
      </c>
    </row>
    <row r="573" spans="1:2" x14ac:dyDescent="0.25">
      <c r="A573" s="130" t="s">
        <v>4556</v>
      </c>
      <c r="B573" s="130" t="s">
        <v>8535</v>
      </c>
    </row>
    <row r="574" spans="1:2" x14ac:dyDescent="0.25">
      <c r="A574" s="130" t="s">
        <v>4557</v>
      </c>
      <c r="B574" s="130" t="s">
        <v>8535</v>
      </c>
    </row>
    <row r="575" spans="1:2" x14ac:dyDescent="0.25">
      <c r="A575" s="130" t="s">
        <v>4558</v>
      </c>
      <c r="B575" s="130" t="s">
        <v>8535</v>
      </c>
    </row>
    <row r="576" spans="1:2" x14ac:dyDescent="0.25">
      <c r="A576" s="130" t="s">
        <v>4559</v>
      </c>
      <c r="B576" s="130" t="s">
        <v>8535</v>
      </c>
    </row>
    <row r="577" spans="1:2" x14ac:dyDescent="0.25">
      <c r="A577" s="130" t="s">
        <v>4560</v>
      </c>
      <c r="B577" s="130" t="s">
        <v>8535</v>
      </c>
    </row>
    <row r="578" spans="1:2" x14ac:dyDescent="0.25">
      <c r="A578" s="130" t="s">
        <v>4561</v>
      </c>
      <c r="B578" s="130" t="s">
        <v>8535</v>
      </c>
    </row>
    <row r="579" spans="1:2" x14ac:dyDescent="0.25">
      <c r="A579" s="130" t="s">
        <v>4562</v>
      </c>
      <c r="B579" s="130" t="s">
        <v>8535</v>
      </c>
    </row>
    <row r="580" spans="1:2" x14ac:dyDescent="0.25">
      <c r="A580" s="130" t="s">
        <v>6155</v>
      </c>
      <c r="B580" s="130" t="s">
        <v>8535</v>
      </c>
    </row>
    <row r="581" spans="1:2" x14ac:dyDescent="0.25">
      <c r="A581" s="130" t="s">
        <v>4563</v>
      </c>
      <c r="B581" s="130" t="s">
        <v>8535</v>
      </c>
    </row>
    <row r="582" spans="1:2" x14ac:dyDescent="0.25">
      <c r="A582" s="130" t="s">
        <v>4564</v>
      </c>
      <c r="B582" s="130" t="s">
        <v>8535</v>
      </c>
    </row>
    <row r="583" spans="1:2" x14ac:dyDescent="0.25">
      <c r="A583" s="130" t="s">
        <v>4565</v>
      </c>
      <c r="B583" s="130" t="s">
        <v>8535</v>
      </c>
    </row>
    <row r="584" spans="1:2" x14ac:dyDescent="0.25">
      <c r="A584" s="130" t="s">
        <v>4566</v>
      </c>
      <c r="B584" s="130" t="s">
        <v>8535</v>
      </c>
    </row>
    <row r="585" spans="1:2" x14ac:dyDescent="0.25">
      <c r="A585" s="130" t="s">
        <v>4567</v>
      </c>
      <c r="B585" s="130" t="s">
        <v>8535</v>
      </c>
    </row>
    <row r="586" spans="1:2" x14ac:dyDescent="0.25">
      <c r="A586" s="130" t="s">
        <v>4568</v>
      </c>
      <c r="B586" s="130" t="s">
        <v>8535</v>
      </c>
    </row>
    <row r="587" spans="1:2" x14ac:dyDescent="0.25">
      <c r="A587" s="130" t="s">
        <v>4569</v>
      </c>
      <c r="B587" s="130" t="s">
        <v>8535</v>
      </c>
    </row>
    <row r="588" spans="1:2" x14ac:dyDescent="0.25">
      <c r="A588" s="130" t="s">
        <v>4570</v>
      </c>
      <c r="B588" s="130" t="s">
        <v>8535</v>
      </c>
    </row>
    <row r="589" spans="1:2" x14ac:dyDescent="0.25">
      <c r="A589" s="130" t="s">
        <v>4571</v>
      </c>
      <c r="B589" s="130" t="s">
        <v>8535</v>
      </c>
    </row>
    <row r="590" spans="1:2" x14ac:dyDescent="0.25">
      <c r="A590" s="130" t="s">
        <v>4572</v>
      </c>
      <c r="B590" s="130" t="s">
        <v>8535</v>
      </c>
    </row>
    <row r="591" spans="1:2" x14ac:dyDescent="0.25">
      <c r="A591" s="130" t="s">
        <v>4573</v>
      </c>
      <c r="B591" s="130" t="s">
        <v>8535</v>
      </c>
    </row>
    <row r="592" spans="1:2" x14ac:dyDescent="0.25">
      <c r="A592" s="130" t="s">
        <v>4574</v>
      </c>
      <c r="B592" s="130" t="s">
        <v>8535</v>
      </c>
    </row>
    <row r="593" spans="1:2" x14ac:dyDescent="0.25">
      <c r="A593" s="130" t="s">
        <v>4575</v>
      </c>
      <c r="B593" s="130" t="s">
        <v>8535</v>
      </c>
    </row>
    <row r="594" spans="1:2" x14ac:dyDescent="0.25">
      <c r="A594" s="130" t="s">
        <v>4576</v>
      </c>
      <c r="B594" s="130" t="s">
        <v>8535</v>
      </c>
    </row>
    <row r="595" spans="1:2" x14ac:dyDescent="0.25">
      <c r="A595" s="130" t="s">
        <v>4577</v>
      </c>
      <c r="B595" s="130" t="s">
        <v>8535</v>
      </c>
    </row>
    <row r="596" spans="1:2" x14ac:dyDescent="0.25">
      <c r="A596" s="130" t="s">
        <v>4578</v>
      </c>
      <c r="B596" s="130" t="s">
        <v>8535</v>
      </c>
    </row>
    <row r="597" spans="1:2" x14ac:dyDescent="0.25">
      <c r="A597" s="130" t="s">
        <v>4579</v>
      </c>
      <c r="B597" s="130" t="s">
        <v>8535</v>
      </c>
    </row>
    <row r="598" spans="1:2" x14ac:dyDescent="0.25">
      <c r="A598" s="130" t="s">
        <v>4580</v>
      </c>
      <c r="B598" s="130" t="s">
        <v>8535</v>
      </c>
    </row>
    <row r="599" spans="1:2" x14ac:dyDescent="0.25">
      <c r="A599" s="130" t="s">
        <v>4581</v>
      </c>
      <c r="B599" s="130" t="s">
        <v>8535</v>
      </c>
    </row>
    <row r="600" spans="1:2" x14ac:dyDescent="0.25">
      <c r="A600" s="130" t="s">
        <v>4582</v>
      </c>
      <c r="B600" s="130" t="s">
        <v>8535</v>
      </c>
    </row>
    <row r="601" spans="1:2" x14ac:dyDescent="0.25">
      <c r="A601" s="130" t="s">
        <v>4583</v>
      </c>
      <c r="B601" s="130" t="s">
        <v>8535</v>
      </c>
    </row>
    <row r="602" spans="1:2" x14ac:dyDescent="0.25">
      <c r="A602" s="130" t="s">
        <v>4584</v>
      </c>
      <c r="B602" s="130" t="s">
        <v>8535</v>
      </c>
    </row>
    <row r="603" spans="1:2" x14ac:dyDescent="0.25">
      <c r="A603" s="130" t="s">
        <v>4585</v>
      </c>
      <c r="B603" s="130" t="s">
        <v>8535</v>
      </c>
    </row>
    <row r="604" spans="1:2" x14ac:dyDescent="0.25">
      <c r="A604" s="130" t="s">
        <v>4586</v>
      </c>
      <c r="B604" s="130" t="s">
        <v>8535</v>
      </c>
    </row>
    <row r="605" spans="1:2" x14ac:dyDescent="0.25">
      <c r="A605" s="130" t="s">
        <v>4587</v>
      </c>
      <c r="B605" s="130" t="s">
        <v>8535</v>
      </c>
    </row>
    <row r="606" spans="1:2" x14ac:dyDescent="0.25">
      <c r="A606" s="130" t="s">
        <v>4588</v>
      </c>
      <c r="B606" s="130" t="s">
        <v>8535</v>
      </c>
    </row>
    <row r="607" spans="1:2" x14ac:dyDescent="0.25">
      <c r="A607" s="130" t="s">
        <v>4589</v>
      </c>
      <c r="B607" s="130" t="s">
        <v>8535</v>
      </c>
    </row>
    <row r="608" spans="1:2" x14ac:dyDescent="0.25">
      <c r="A608" s="130" t="s">
        <v>4590</v>
      </c>
      <c r="B608" s="130" t="s">
        <v>8535</v>
      </c>
    </row>
    <row r="609" spans="1:2" x14ac:dyDescent="0.25">
      <c r="A609" s="130" t="s">
        <v>6212</v>
      </c>
      <c r="B609" s="130" t="s">
        <v>8535</v>
      </c>
    </row>
    <row r="610" spans="1:2" x14ac:dyDescent="0.25">
      <c r="A610" s="130" t="s">
        <v>4591</v>
      </c>
      <c r="B610" s="130" t="s">
        <v>8535</v>
      </c>
    </row>
    <row r="611" spans="1:2" x14ac:dyDescent="0.25">
      <c r="A611" s="130" t="s">
        <v>4592</v>
      </c>
      <c r="B611" s="130" t="s">
        <v>8535</v>
      </c>
    </row>
    <row r="612" spans="1:2" x14ac:dyDescent="0.25">
      <c r="A612" s="130" t="s">
        <v>4593</v>
      </c>
      <c r="B612" s="130" t="s">
        <v>8535</v>
      </c>
    </row>
    <row r="613" spans="1:2" x14ac:dyDescent="0.25">
      <c r="A613" s="130" t="s">
        <v>4594</v>
      </c>
      <c r="B613" s="130" t="s">
        <v>8535</v>
      </c>
    </row>
    <row r="614" spans="1:2" x14ac:dyDescent="0.25">
      <c r="A614" s="130" t="s">
        <v>4595</v>
      </c>
      <c r="B614" s="130" t="s">
        <v>8535</v>
      </c>
    </row>
    <row r="615" spans="1:2" x14ac:dyDescent="0.25">
      <c r="A615" s="130" t="s">
        <v>6224</v>
      </c>
      <c r="B615" s="130" t="s">
        <v>8535</v>
      </c>
    </row>
    <row r="616" spans="1:2" x14ac:dyDescent="0.25">
      <c r="A616" s="130" t="s">
        <v>4596</v>
      </c>
      <c r="B616" s="130" t="s">
        <v>8535</v>
      </c>
    </row>
    <row r="617" spans="1:2" x14ac:dyDescent="0.25">
      <c r="A617" s="130" t="s">
        <v>4597</v>
      </c>
      <c r="B617" s="130" t="s">
        <v>8535</v>
      </c>
    </row>
    <row r="618" spans="1:2" x14ac:dyDescent="0.25">
      <c r="A618" s="130" t="s">
        <v>334</v>
      </c>
      <c r="B618" s="130" t="s">
        <v>1676</v>
      </c>
    </row>
    <row r="619" spans="1:2" x14ac:dyDescent="0.25">
      <c r="A619" s="130" t="s">
        <v>4598</v>
      </c>
      <c r="B619" s="130" t="s">
        <v>8535</v>
      </c>
    </row>
    <row r="620" spans="1:2" x14ac:dyDescent="0.25">
      <c r="A620" s="130" t="s">
        <v>4599</v>
      </c>
      <c r="B620" s="130" t="s">
        <v>8535</v>
      </c>
    </row>
    <row r="621" spans="1:2" x14ac:dyDescent="0.25">
      <c r="A621" s="130" t="s">
        <v>4600</v>
      </c>
      <c r="B621" s="130" t="s">
        <v>8535</v>
      </c>
    </row>
    <row r="622" spans="1:2" x14ac:dyDescent="0.25">
      <c r="A622" s="130" t="s">
        <v>4601</v>
      </c>
      <c r="B622" s="130" t="s">
        <v>8535</v>
      </c>
    </row>
    <row r="623" spans="1:2" x14ac:dyDescent="0.25">
      <c r="A623" s="130" t="s">
        <v>4602</v>
      </c>
      <c r="B623" s="130" t="s">
        <v>8535</v>
      </c>
    </row>
    <row r="624" spans="1:2" x14ac:dyDescent="0.25">
      <c r="A624" s="130" t="s">
        <v>4603</v>
      </c>
      <c r="B624" s="130" t="s">
        <v>8535</v>
      </c>
    </row>
    <row r="625" spans="1:2" x14ac:dyDescent="0.25">
      <c r="A625" s="130" t="s">
        <v>4604</v>
      </c>
      <c r="B625" s="130" t="s">
        <v>8535</v>
      </c>
    </row>
    <row r="626" spans="1:2" x14ac:dyDescent="0.25">
      <c r="A626" s="130" t="s">
        <v>4605</v>
      </c>
      <c r="B626" s="130" t="s">
        <v>8535</v>
      </c>
    </row>
    <row r="627" spans="1:2" x14ac:dyDescent="0.25">
      <c r="A627" s="130" t="s">
        <v>4606</v>
      </c>
      <c r="B627" s="130" t="s">
        <v>8535</v>
      </c>
    </row>
    <row r="628" spans="1:2" x14ac:dyDescent="0.25">
      <c r="A628" s="130" t="s">
        <v>7730</v>
      </c>
      <c r="B628" s="130" t="s">
        <v>8535</v>
      </c>
    </row>
    <row r="629" spans="1:2" x14ac:dyDescent="0.25">
      <c r="A629" s="130" t="s">
        <v>4607</v>
      </c>
      <c r="B629" s="130" t="s">
        <v>8535</v>
      </c>
    </row>
    <row r="630" spans="1:2" x14ac:dyDescent="0.25">
      <c r="A630" s="130" t="s">
        <v>4608</v>
      </c>
      <c r="B630" s="130" t="s">
        <v>8535</v>
      </c>
    </row>
    <row r="631" spans="1:2" x14ac:dyDescent="0.25">
      <c r="A631" s="130" t="s">
        <v>4609</v>
      </c>
      <c r="B631" s="130" t="s">
        <v>8535</v>
      </c>
    </row>
    <row r="632" spans="1:2" x14ac:dyDescent="0.25">
      <c r="A632" s="130" t="s">
        <v>4610</v>
      </c>
      <c r="B632" s="130" t="s">
        <v>8535</v>
      </c>
    </row>
    <row r="633" spans="1:2" x14ac:dyDescent="0.25">
      <c r="A633" s="130" t="s">
        <v>6256</v>
      </c>
      <c r="B633" s="130" t="s">
        <v>8535</v>
      </c>
    </row>
    <row r="634" spans="1:2" x14ac:dyDescent="0.25">
      <c r="A634" s="130" t="s">
        <v>4611</v>
      </c>
      <c r="B634" s="130" t="s">
        <v>8535</v>
      </c>
    </row>
    <row r="635" spans="1:2" x14ac:dyDescent="0.25">
      <c r="A635" s="130" t="s">
        <v>4612</v>
      </c>
      <c r="B635" s="130" t="s">
        <v>8535</v>
      </c>
    </row>
    <row r="636" spans="1:2" x14ac:dyDescent="0.25">
      <c r="A636" s="130" t="s">
        <v>6260</v>
      </c>
      <c r="B636" s="130" t="s">
        <v>8535</v>
      </c>
    </row>
    <row r="637" spans="1:2" x14ac:dyDescent="0.25">
      <c r="A637" s="130" t="s">
        <v>4613</v>
      </c>
      <c r="B637" s="130" t="s">
        <v>8535</v>
      </c>
    </row>
    <row r="638" spans="1:2" x14ac:dyDescent="0.25">
      <c r="A638" s="130" t="s">
        <v>4614</v>
      </c>
      <c r="B638" s="130" t="s">
        <v>8535</v>
      </c>
    </row>
    <row r="639" spans="1:2" x14ac:dyDescent="0.25">
      <c r="A639" s="130" t="s">
        <v>4615</v>
      </c>
      <c r="B639" s="130" t="s">
        <v>8535</v>
      </c>
    </row>
    <row r="640" spans="1:2" x14ac:dyDescent="0.25">
      <c r="A640" s="130" t="s">
        <v>4616</v>
      </c>
      <c r="B640" s="130" t="s">
        <v>8535</v>
      </c>
    </row>
    <row r="641" spans="1:2" x14ac:dyDescent="0.25">
      <c r="A641" s="130" t="s">
        <v>4617</v>
      </c>
      <c r="B641" s="130" t="s">
        <v>8535</v>
      </c>
    </row>
    <row r="642" spans="1:2" x14ac:dyDescent="0.25">
      <c r="A642" s="130" t="s">
        <v>4618</v>
      </c>
      <c r="B642" s="130" t="s">
        <v>8535</v>
      </c>
    </row>
    <row r="643" spans="1:2" x14ac:dyDescent="0.25">
      <c r="A643" s="130" t="s">
        <v>6273</v>
      </c>
      <c r="B643" s="130" t="s">
        <v>8535</v>
      </c>
    </row>
    <row r="644" spans="1:2" x14ac:dyDescent="0.25">
      <c r="A644" s="130" t="s">
        <v>4619</v>
      </c>
      <c r="B644" s="130" t="s">
        <v>8535</v>
      </c>
    </row>
    <row r="645" spans="1:2" x14ac:dyDescent="0.25">
      <c r="A645" s="130" t="s">
        <v>4620</v>
      </c>
      <c r="B645" s="130" t="s">
        <v>8535</v>
      </c>
    </row>
    <row r="646" spans="1:2" x14ac:dyDescent="0.25">
      <c r="A646" s="130" t="s">
        <v>4621</v>
      </c>
      <c r="B646" s="130" t="s">
        <v>2549</v>
      </c>
    </row>
    <row r="647" spans="1:2" x14ac:dyDescent="0.25">
      <c r="A647" s="130" t="s">
        <v>4622</v>
      </c>
      <c r="B647" s="130" t="s">
        <v>8535</v>
      </c>
    </row>
    <row r="648" spans="1:2" x14ac:dyDescent="0.25">
      <c r="A648" s="130" t="s">
        <v>4623</v>
      </c>
      <c r="B648" s="130" t="s">
        <v>8535</v>
      </c>
    </row>
    <row r="649" spans="1:2" x14ac:dyDescent="0.25">
      <c r="A649" s="130" t="s">
        <v>4624</v>
      </c>
      <c r="B649" s="130" t="s">
        <v>8535</v>
      </c>
    </row>
    <row r="650" spans="1:2" x14ac:dyDescent="0.25">
      <c r="A650" s="130" t="s">
        <v>4625</v>
      </c>
      <c r="B650" s="130" t="s">
        <v>8535</v>
      </c>
    </row>
    <row r="651" spans="1:2" x14ac:dyDescent="0.25">
      <c r="A651" s="130" t="s">
        <v>4626</v>
      </c>
      <c r="B651" s="130" t="s">
        <v>8535</v>
      </c>
    </row>
    <row r="652" spans="1:2" x14ac:dyDescent="0.25">
      <c r="A652" s="130" t="s">
        <v>4627</v>
      </c>
      <c r="B652" s="130" t="s">
        <v>8535</v>
      </c>
    </row>
    <row r="653" spans="1:2" x14ac:dyDescent="0.25">
      <c r="A653" s="130" t="s">
        <v>4628</v>
      </c>
      <c r="B653" s="130" t="s">
        <v>8535</v>
      </c>
    </row>
    <row r="654" spans="1:2" x14ac:dyDescent="0.25">
      <c r="A654" s="130" t="s">
        <v>6291</v>
      </c>
      <c r="B654" s="130" t="s">
        <v>8535</v>
      </c>
    </row>
    <row r="655" spans="1:2" x14ac:dyDescent="0.25">
      <c r="A655" s="130" t="s">
        <v>4629</v>
      </c>
      <c r="B655" s="130" t="s">
        <v>8535</v>
      </c>
    </row>
    <row r="656" spans="1:2" x14ac:dyDescent="0.25">
      <c r="A656" s="130" t="s">
        <v>4630</v>
      </c>
      <c r="B656" s="130" t="s">
        <v>8535</v>
      </c>
    </row>
    <row r="657" spans="1:2" x14ac:dyDescent="0.25">
      <c r="A657" s="130" t="s">
        <v>4631</v>
      </c>
      <c r="B657" s="130" t="s">
        <v>8535</v>
      </c>
    </row>
    <row r="658" spans="1:2" x14ac:dyDescent="0.25">
      <c r="A658" s="130" t="s">
        <v>4632</v>
      </c>
      <c r="B658" s="130" t="s">
        <v>8535</v>
      </c>
    </row>
    <row r="659" spans="1:2" x14ac:dyDescent="0.25">
      <c r="A659" s="130" t="s">
        <v>4633</v>
      </c>
      <c r="B659" s="130" t="s">
        <v>8535</v>
      </c>
    </row>
    <row r="660" spans="1:2" x14ac:dyDescent="0.25">
      <c r="A660" s="130" t="s">
        <v>4634</v>
      </c>
      <c r="B660" s="130" t="s">
        <v>8535</v>
      </c>
    </row>
    <row r="661" spans="1:2" x14ac:dyDescent="0.25">
      <c r="A661" s="130" t="s">
        <v>4635</v>
      </c>
      <c r="B661" s="130" t="s">
        <v>8535</v>
      </c>
    </row>
    <row r="662" spans="1:2" x14ac:dyDescent="0.25">
      <c r="A662" s="130" t="s">
        <v>4636</v>
      </c>
      <c r="B662" s="130" t="s">
        <v>8535</v>
      </c>
    </row>
    <row r="663" spans="1:2" x14ac:dyDescent="0.25">
      <c r="A663" s="130" t="s">
        <v>4637</v>
      </c>
      <c r="B663" s="130" t="s">
        <v>8535</v>
      </c>
    </row>
    <row r="664" spans="1:2" x14ac:dyDescent="0.25">
      <c r="A664" s="130" t="s">
        <v>4638</v>
      </c>
      <c r="B664" s="130" t="s">
        <v>8535</v>
      </c>
    </row>
    <row r="665" spans="1:2" x14ac:dyDescent="0.25">
      <c r="A665" s="130" t="s">
        <v>4639</v>
      </c>
      <c r="B665" s="130" t="s">
        <v>8535</v>
      </c>
    </row>
    <row r="666" spans="1:2" x14ac:dyDescent="0.25">
      <c r="A666" s="130" t="s">
        <v>4640</v>
      </c>
      <c r="B666" s="130" t="s">
        <v>8535</v>
      </c>
    </row>
    <row r="667" spans="1:2" x14ac:dyDescent="0.25">
      <c r="A667" s="130" t="s">
        <v>4641</v>
      </c>
      <c r="B667" s="130" t="s">
        <v>8535</v>
      </c>
    </row>
    <row r="668" spans="1:2" x14ac:dyDescent="0.25">
      <c r="A668" s="130" t="s">
        <v>4642</v>
      </c>
      <c r="B668" s="130" t="s">
        <v>8535</v>
      </c>
    </row>
    <row r="669" spans="1:2" x14ac:dyDescent="0.25">
      <c r="A669" s="130" t="s">
        <v>6322</v>
      </c>
      <c r="B669" s="130" t="s">
        <v>8535</v>
      </c>
    </row>
    <row r="670" spans="1:2" x14ac:dyDescent="0.25">
      <c r="A670" s="130" t="s">
        <v>4643</v>
      </c>
      <c r="B670" s="130" t="s">
        <v>8535</v>
      </c>
    </row>
    <row r="671" spans="1:2" x14ac:dyDescent="0.25">
      <c r="A671" s="130" t="s">
        <v>7733</v>
      </c>
      <c r="B671" s="130" t="s">
        <v>8535</v>
      </c>
    </row>
    <row r="672" spans="1:2" x14ac:dyDescent="0.25">
      <c r="A672" s="130" t="s">
        <v>4644</v>
      </c>
      <c r="B672" s="130" t="s">
        <v>8535</v>
      </c>
    </row>
    <row r="673" spans="1:2" x14ac:dyDescent="0.25">
      <c r="A673" s="130" t="s">
        <v>4645</v>
      </c>
      <c r="B673" s="130" t="s">
        <v>8535</v>
      </c>
    </row>
    <row r="674" spans="1:2" x14ac:dyDescent="0.25">
      <c r="A674" s="130" t="s">
        <v>4646</v>
      </c>
      <c r="B674" s="130" t="s">
        <v>8535</v>
      </c>
    </row>
    <row r="675" spans="1:2" x14ac:dyDescent="0.25">
      <c r="A675" s="130" t="s">
        <v>7735</v>
      </c>
      <c r="B675" s="130" t="s">
        <v>8535</v>
      </c>
    </row>
    <row r="676" spans="1:2" x14ac:dyDescent="0.25">
      <c r="A676" s="130" t="s">
        <v>7737</v>
      </c>
      <c r="B676" s="130" t="s">
        <v>8535</v>
      </c>
    </row>
    <row r="677" spans="1:2" x14ac:dyDescent="0.25">
      <c r="A677" s="130" t="s">
        <v>7739</v>
      </c>
      <c r="B677" s="130" t="s">
        <v>8535</v>
      </c>
    </row>
    <row r="678" spans="1:2" x14ac:dyDescent="0.25">
      <c r="A678" s="130" t="s">
        <v>4647</v>
      </c>
      <c r="B678" s="130" t="s">
        <v>8535</v>
      </c>
    </row>
    <row r="679" spans="1:2" x14ac:dyDescent="0.25">
      <c r="A679" s="130" t="s">
        <v>7741</v>
      </c>
      <c r="B679" s="130" t="s">
        <v>8535</v>
      </c>
    </row>
    <row r="680" spans="1:2" x14ac:dyDescent="0.25">
      <c r="A680" s="130" t="s">
        <v>4648</v>
      </c>
      <c r="B680" s="130" t="s">
        <v>8535</v>
      </c>
    </row>
    <row r="681" spans="1:2" x14ac:dyDescent="0.25">
      <c r="A681" s="130" t="s">
        <v>7745</v>
      </c>
      <c r="B681" s="130" t="s">
        <v>8535</v>
      </c>
    </row>
    <row r="682" spans="1:2" x14ac:dyDescent="0.25">
      <c r="A682" s="130" t="s">
        <v>7747</v>
      </c>
      <c r="B682" s="130" t="s">
        <v>8535</v>
      </c>
    </row>
    <row r="683" spans="1:2" x14ac:dyDescent="0.25">
      <c r="A683" s="130" t="s">
        <v>7749</v>
      </c>
      <c r="B683" s="130" t="s">
        <v>8535</v>
      </c>
    </row>
    <row r="684" spans="1:2" x14ac:dyDescent="0.25">
      <c r="A684" s="130" t="s">
        <v>6335</v>
      </c>
      <c r="B684" s="130" t="s">
        <v>8535</v>
      </c>
    </row>
    <row r="685" spans="1:2" x14ac:dyDescent="0.25">
      <c r="A685" s="130" t="s">
        <v>4649</v>
      </c>
      <c r="B685" s="130" t="s">
        <v>8535</v>
      </c>
    </row>
    <row r="686" spans="1:2" x14ac:dyDescent="0.25">
      <c r="A686" s="130" t="s">
        <v>4650</v>
      </c>
      <c r="B686" s="130" t="s">
        <v>8535</v>
      </c>
    </row>
    <row r="687" spans="1:2" x14ac:dyDescent="0.25">
      <c r="A687" s="130" t="s">
        <v>4651</v>
      </c>
      <c r="B687" s="130" t="s">
        <v>8535</v>
      </c>
    </row>
    <row r="688" spans="1:2" x14ac:dyDescent="0.25">
      <c r="A688" s="130" t="s">
        <v>4652</v>
      </c>
      <c r="B688" s="130" t="s">
        <v>2549</v>
      </c>
    </row>
    <row r="689" spans="1:2" x14ac:dyDescent="0.25">
      <c r="A689" s="130" t="s">
        <v>4653</v>
      </c>
      <c r="B689" s="130" t="s">
        <v>8535</v>
      </c>
    </row>
    <row r="690" spans="1:2" x14ac:dyDescent="0.25">
      <c r="A690" s="130" t="s">
        <v>4654</v>
      </c>
      <c r="B690" s="130" t="s">
        <v>8535</v>
      </c>
    </row>
    <row r="691" spans="1:2" x14ac:dyDescent="0.25">
      <c r="A691" s="130" t="s">
        <v>4655</v>
      </c>
      <c r="B691" s="130" t="s">
        <v>8535</v>
      </c>
    </row>
    <row r="692" spans="1:2" x14ac:dyDescent="0.25">
      <c r="A692" s="130" t="s">
        <v>4656</v>
      </c>
      <c r="B692" s="130" t="s">
        <v>8535</v>
      </c>
    </row>
    <row r="693" spans="1:2" x14ac:dyDescent="0.25">
      <c r="A693" s="130" t="s">
        <v>4657</v>
      </c>
      <c r="B693" s="130" t="s">
        <v>8535</v>
      </c>
    </row>
    <row r="694" spans="1:2" x14ac:dyDescent="0.25">
      <c r="A694" s="130" t="s">
        <v>4658</v>
      </c>
      <c r="B694" s="130" t="s">
        <v>8535</v>
      </c>
    </row>
    <row r="695" spans="1:2" x14ac:dyDescent="0.25">
      <c r="A695" s="130" t="s">
        <v>4659</v>
      </c>
      <c r="B695" s="130" t="s">
        <v>8535</v>
      </c>
    </row>
    <row r="696" spans="1:2" x14ac:dyDescent="0.25">
      <c r="A696" s="130" t="s">
        <v>4660</v>
      </c>
      <c r="B696" s="130" t="s">
        <v>8535</v>
      </c>
    </row>
    <row r="697" spans="1:2" x14ac:dyDescent="0.25">
      <c r="A697" s="130" t="s">
        <v>4661</v>
      </c>
      <c r="B697" s="130" t="s">
        <v>8535</v>
      </c>
    </row>
    <row r="698" spans="1:2" x14ac:dyDescent="0.25">
      <c r="A698" s="130" t="s">
        <v>4662</v>
      </c>
      <c r="B698" s="130" t="s">
        <v>8535</v>
      </c>
    </row>
    <row r="699" spans="1:2" x14ac:dyDescent="0.25">
      <c r="A699" s="130" t="s">
        <v>4663</v>
      </c>
      <c r="B699" s="130" t="s">
        <v>8535</v>
      </c>
    </row>
    <row r="700" spans="1:2" x14ac:dyDescent="0.25">
      <c r="A700" s="130" t="s">
        <v>4664</v>
      </c>
      <c r="B700" s="130" t="s">
        <v>8535</v>
      </c>
    </row>
    <row r="701" spans="1:2" x14ac:dyDescent="0.25">
      <c r="A701" s="130" t="s">
        <v>4665</v>
      </c>
      <c r="B701" s="130" t="s">
        <v>8535</v>
      </c>
    </row>
    <row r="702" spans="1:2" x14ac:dyDescent="0.25">
      <c r="A702" s="130" t="s">
        <v>7752</v>
      </c>
      <c r="B702" s="130" t="s">
        <v>8535</v>
      </c>
    </row>
    <row r="703" spans="1:2" x14ac:dyDescent="0.25">
      <c r="A703" s="130" t="s">
        <v>7755</v>
      </c>
      <c r="B703" s="130" t="s">
        <v>8535</v>
      </c>
    </row>
    <row r="704" spans="1:2" x14ac:dyDescent="0.25">
      <c r="A704" s="130" t="s">
        <v>7758</v>
      </c>
      <c r="B704" s="130" t="s">
        <v>8535</v>
      </c>
    </row>
    <row r="705" spans="1:2" x14ac:dyDescent="0.25">
      <c r="A705" s="130" t="s">
        <v>7760</v>
      </c>
      <c r="B705" s="130" t="s">
        <v>8535</v>
      </c>
    </row>
    <row r="706" spans="1:2" x14ac:dyDescent="0.25">
      <c r="A706" s="130" t="s">
        <v>4666</v>
      </c>
      <c r="B706" s="130" t="s">
        <v>8535</v>
      </c>
    </row>
    <row r="707" spans="1:2" x14ac:dyDescent="0.25">
      <c r="A707" s="130" t="s">
        <v>4667</v>
      </c>
      <c r="B707" s="130" t="s">
        <v>8535</v>
      </c>
    </row>
    <row r="708" spans="1:2" x14ac:dyDescent="0.25">
      <c r="A708" s="130" t="s">
        <v>6368</v>
      </c>
      <c r="B708" s="130" t="s">
        <v>8535</v>
      </c>
    </row>
    <row r="709" spans="1:2" x14ac:dyDescent="0.25">
      <c r="A709" s="130" t="s">
        <v>4668</v>
      </c>
      <c r="B709" s="130" t="s">
        <v>8535</v>
      </c>
    </row>
    <row r="710" spans="1:2" x14ac:dyDescent="0.25">
      <c r="A710" s="130" t="s">
        <v>4669</v>
      </c>
      <c r="B710" s="130" t="s">
        <v>8535</v>
      </c>
    </row>
    <row r="711" spans="1:2" x14ac:dyDescent="0.25">
      <c r="A711" s="130" t="s">
        <v>4670</v>
      </c>
      <c r="B711" s="130" t="s">
        <v>8535</v>
      </c>
    </row>
    <row r="712" spans="1:2" x14ac:dyDescent="0.25">
      <c r="A712" s="130" t="s">
        <v>4671</v>
      </c>
      <c r="B712" s="130" t="s">
        <v>8535</v>
      </c>
    </row>
    <row r="713" spans="1:2" x14ac:dyDescent="0.25">
      <c r="A713" s="130" t="s">
        <v>4672</v>
      </c>
      <c r="B713" s="130" t="s">
        <v>8535</v>
      </c>
    </row>
    <row r="714" spans="1:2" x14ac:dyDescent="0.25">
      <c r="A714" s="130" t="s">
        <v>4673</v>
      </c>
      <c r="B714" s="130" t="s">
        <v>8535</v>
      </c>
    </row>
    <row r="715" spans="1:2" x14ac:dyDescent="0.25">
      <c r="A715" s="130" t="s">
        <v>4674</v>
      </c>
      <c r="B715" s="130" t="s">
        <v>8535</v>
      </c>
    </row>
    <row r="716" spans="1:2" x14ac:dyDescent="0.25">
      <c r="A716" s="130" t="s">
        <v>4675</v>
      </c>
      <c r="B716" s="130" t="s">
        <v>8535</v>
      </c>
    </row>
    <row r="717" spans="1:2" x14ac:dyDescent="0.25">
      <c r="A717" s="130" t="s">
        <v>4676</v>
      </c>
      <c r="B717" s="130" t="s">
        <v>8535</v>
      </c>
    </row>
    <row r="718" spans="1:2" x14ac:dyDescent="0.25">
      <c r="A718" s="130" t="s">
        <v>6383</v>
      </c>
      <c r="B718" s="130" t="s">
        <v>8535</v>
      </c>
    </row>
    <row r="719" spans="1:2" x14ac:dyDescent="0.25">
      <c r="A719" s="130" t="s">
        <v>6384</v>
      </c>
      <c r="B719" s="130" t="s">
        <v>8535</v>
      </c>
    </row>
    <row r="720" spans="1:2" x14ac:dyDescent="0.25">
      <c r="A720" s="130" t="s">
        <v>7771</v>
      </c>
      <c r="B720" s="130" t="s">
        <v>8535</v>
      </c>
    </row>
    <row r="721" spans="1:2" x14ac:dyDescent="0.25">
      <c r="A721" s="130" t="s">
        <v>7774</v>
      </c>
      <c r="B721" s="130" t="s">
        <v>2549</v>
      </c>
    </row>
    <row r="722" spans="1:2" x14ac:dyDescent="0.25">
      <c r="A722" s="130" t="s">
        <v>4677</v>
      </c>
      <c r="B722" s="130" t="s">
        <v>8535</v>
      </c>
    </row>
    <row r="723" spans="1:2" x14ac:dyDescent="0.25">
      <c r="A723" s="130" t="s">
        <v>4678</v>
      </c>
      <c r="B723" s="130" t="s">
        <v>8535</v>
      </c>
    </row>
    <row r="724" spans="1:2" x14ac:dyDescent="0.25">
      <c r="A724" s="130" t="s">
        <v>8790</v>
      </c>
      <c r="B724" s="130" t="s">
        <v>2549</v>
      </c>
    </row>
    <row r="725" spans="1:2" x14ac:dyDescent="0.25">
      <c r="A725" s="130" t="s">
        <v>4679</v>
      </c>
      <c r="B725" s="130" t="s">
        <v>8535</v>
      </c>
    </row>
    <row r="726" spans="1:2" x14ac:dyDescent="0.25">
      <c r="A726" s="130" t="s">
        <v>4680</v>
      </c>
      <c r="B726" s="130" t="s">
        <v>8535</v>
      </c>
    </row>
    <row r="727" spans="1:2" x14ac:dyDescent="0.25">
      <c r="A727" s="130" t="s">
        <v>4681</v>
      </c>
      <c r="B727" s="130" t="s">
        <v>8535</v>
      </c>
    </row>
    <row r="728" spans="1:2" x14ac:dyDescent="0.25">
      <c r="A728" s="130" t="s">
        <v>4682</v>
      </c>
      <c r="B728" s="130" t="s">
        <v>8535</v>
      </c>
    </row>
    <row r="729" spans="1:2" x14ac:dyDescent="0.25">
      <c r="A729" s="130" t="s">
        <v>4683</v>
      </c>
      <c r="B729" s="130" t="s">
        <v>8535</v>
      </c>
    </row>
    <row r="730" spans="1:2" x14ac:dyDescent="0.25">
      <c r="A730" s="130" t="s">
        <v>4684</v>
      </c>
      <c r="B730" s="130" t="s">
        <v>8535</v>
      </c>
    </row>
    <row r="731" spans="1:2" x14ac:dyDescent="0.25">
      <c r="A731" s="130" t="s">
        <v>4685</v>
      </c>
      <c r="B731" s="130" t="s">
        <v>8535</v>
      </c>
    </row>
    <row r="732" spans="1:2" x14ac:dyDescent="0.25">
      <c r="A732" s="130" t="s">
        <v>4686</v>
      </c>
      <c r="B732" s="130" t="s">
        <v>8535</v>
      </c>
    </row>
    <row r="733" spans="1:2" x14ac:dyDescent="0.25">
      <c r="A733" s="130" t="s">
        <v>4687</v>
      </c>
      <c r="B733" s="130" t="s">
        <v>8535</v>
      </c>
    </row>
    <row r="734" spans="1:2" x14ac:dyDescent="0.25">
      <c r="A734" s="130" t="s">
        <v>4688</v>
      </c>
      <c r="B734" s="130" t="s">
        <v>8535</v>
      </c>
    </row>
    <row r="735" spans="1:2" x14ac:dyDescent="0.25">
      <c r="A735" s="130" t="s">
        <v>4689</v>
      </c>
      <c r="B735" s="130" t="s">
        <v>8535</v>
      </c>
    </row>
    <row r="736" spans="1:2" x14ac:dyDescent="0.25">
      <c r="A736" s="130" t="s">
        <v>4690</v>
      </c>
      <c r="B736" s="130" t="s">
        <v>8535</v>
      </c>
    </row>
    <row r="737" spans="1:2" x14ac:dyDescent="0.25">
      <c r="A737" s="130" t="s">
        <v>4691</v>
      </c>
      <c r="B737" s="130" t="s">
        <v>8535</v>
      </c>
    </row>
    <row r="738" spans="1:2" x14ac:dyDescent="0.25">
      <c r="A738" s="130" t="s">
        <v>4692</v>
      </c>
      <c r="B738" s="130" t="s">
        <v>8535</v>
      </c>
    </row>
    <row r="739" spans="1:2" x14ac:dyDescent="0.25">
      <c r="A739" s="130" t="s">
        <v>4693</v>
      </c>
      <c r="B739" s="130" t="s">
        <v>8535</v>
      </c>
    </row>
    <row r="740" spans="1:2" x14ac:dyDescent="0.25">
      <c r="A740" s="130" t="s">
        <v>4694</v>
      </c>
      <c r="B740" s="130" t="s">
        <v>2549</v>
      </c>
    </row>
    <row r="741" spans="1:2" x14ac:dyDescent="0.25">
      <c r="A741" s="130" t="s">
        <v>4695</v>
      </c>
      <c r="B741" s="130" t="s">
        <v>2549</v>
      </c>
    </row>
    <row r="742" spans="1:2" x14ac:dyDescent="0.25">
      <c r="A742" s="130" t="s">
        <v>4696</v>
      </c>
      <c r="B742" s="130" t="s">
        <v>2549</v>
      </c>
    </row>
    <row r="743" spans="1:2" x14ac:dyDescent="0.25">
      <c r="A743" s="130" t="s">
        <v>4697</v>
      </c>
      <c r="B743" s="130" t="s">
        <v>2549</v>
      </c>
    </row>
    <row r="744" spans="1:2" x14ac:dyDescent="0.25">
      <c r="A744" s="130" t="s">
        <v>4698</v>
      </c>
      <c r="B744" s="130" t="s">
        <v>2549</v>
      </c>
    </row>
    <row r="745" spans="1:2" x14ac:dyDescent="0.25">
      <c r="A745" s="130" t="s">
        <v>4699</v>
      </c>
      <c r="B745" s="130" t="s">
        <v>2549</v>
      </c>
    </row>
    <row r="746" spans="1:2" x14ac:dyDescent="0.25">
      <c r="A746" s="130" t="s">
        <v>4700</v>
      </c>
      <c r="B746" s="130" t="s">
        <v>2549</v>
      </c>
    </row>
    <row r="747" spans="1:2" x14ac:dyDescent="0.25">
      <c r="A747" s="130" t="s">
        <v>4701</v>
      </c>
      <c r="B747" s="130" t="s">
        <v>2549</v>
      </c>
    </row>
    <row r="748" spans="1:2" x14ac:dyDescent="0.25">
      <c r="A748" s="130" t="s">
        <v>4702</v>
      </c>
      <c r="B748" s="130" t="s">
        <v>2549</v>
      </c>
    </row>
    <row r="749" spans="1:2" x14ac:dyDescent="0.25">
      <c r="A749" s="130" t="s">
        <v>4703</v>
      </c>
      <c r="B749" s="130" t="s">
        <v>2549</v>
      </c>
    </row>
    <row r="750" spans="1:2" x14ac:dyDescent="0.25">
      <c r="A750" s="130" t="s">
        <v>4704</v>
      </c>
      <c r="B750" s="130" t="s">
        <v>2549</v>
      </c>
    </row>
    <row r="751" spans="1:2" x14ac:dyDescent="0.25">
      <c r="A751" s="130" t="s">
        <v>4705</v>
      </c>
      <c r="B751" s="130" t="s">
        <v>2549</v>
      </c>
    </row>
    <row r="752" spans="1:2" x14ac:dyDescent="0.25">
      <c r="A752" s="130" t="s">
        <v>4706</v>
      </c>
      <c r="B752" s="130" t="s">
        <v>2549</v>
      </c>
    </row>
    <row r="753" spans="1:2" x14ac:dyDescent="0.25">
      <c r="A753" s="130" t="s">
        <v>2170</v>
      </c>
      <c r="B753" s="130" t="s">
        <v>3133</v>
      </c>
    </row>
    <row r="754" spans="1:2" x14ac:dyDescent="0.25">
      <c r="A754" s="130" t="s">
        <v>3129</v>
      </c>
      <c r="B754" s="130" t="s">
        <v>3131</v>
      </c>
    </row>
    <row r="755" spans="1:2" x14ac:dyDescent="0.25">
      <c r="A755" s="130" t="s">
        <v>4707</v>
      </c>
      <c r="B755" s="130" t="s">
        <v>2549</v>
      </c>
    </row>
    <row r="756" spans="1:2" x14ac:dyDescent="0.25">
      <c r="A756" s="130" t="s">
        <v>1261</v>
      </c>
      <c r="B756" s="130" t="s">
        <v>2060</v>
      </c>
    </row>
    <row r="757" spans="1:2" x14ac:dyDescent="0.25">
      <c r="A757" s="130" t="s">
        <v>8728</v>
      </c>
      <c r="B757" s="130" t="s">
        <v>8887</v>
      </c>
    </row>
    <row r="758" spans="1:2" x14ac:dyDescent="0.25">
      <c r="A758" s="130" t="s">
        <v>189</v>
      </c>
      <c r="B758" s="130" t="s">
        <v>1663</v>
      </c>
    </row>
    <row r="759" spans="1:2" x14ac:dyDescent="0.25">
      <c r="A759" s="130" t="s">
        <v>1407</v>
      </c>
      <c r="B759" s="130" t="s">
        <v>1707</v>
      </c>
    </row>
    <row r="760" spans="1:2" x14ac:dyDescent="0.25">
      <c r="A760" s="130" t="s">
        <v>1262</v>
      </c>
      <c r="B760" s="130" t="s">
        <v>2061</v>
      </c>
    </row>
    <row r="761" spans="1:2" x14ac:dyDescent="0.25">
      <c r="A761" s="130" t="s">
        <v>8729</v>
      </c>
      <c r="B761" s="130" t="s">
        <v>8888</v>
      </c>
    </row>
    <row r="762" spans="1:2" x14ac:dyDescent="0.25">
      <c r="A762" s="130" t="s">
        <v>190</v>
      </c>
      <c r="B762" s="130" t="s">
        <v>1664</v>
      </c>
    </row>
    <row r="763" spans="1:2" x14ac:dyDescent="0.25">
      <c r="A763" s="130" t="s">
        <v>1408</v>
      </c>
      <c r="B763" s="130" t="s">
        <v>1708</v>
      </c>
    </row>
    <row r="764" spans="1:2" x14ac:dyDescent="0.25">
      <c r="A764" s="130" t="s">
        <v>8209</v>
      </c>
      <c r="B764" s="130" t="s">
        <v>8216</v>
      </c>
    </row>
    <row r="765" spans="1:2" x14ac:dyDescent="0.25">
      <c r="A765" s="130" t="s">
        <v>8210</v>
      </c>
      <c r="B765" s="130" t="s">
        <v>8217</v>
      </c>
    </row>
    <row r="766" spans="1:2" x14ac:dyDescent="0.25">
      <c r="A766" s="130" t="s">
        <v>21</v>
      </c>
      <c r="B766" s="130" t="s">
        <v>1705</v>
      </c>
    </row>
    <row r="767" spans="1:2" x14ac:dyDescent="0.25">
      <c r="A767" s="130" t="s">
        <v>248</v>
      </c>
      <c r="B767" s="130" t="s">
        <v>1709</v>
      </c>
    </row>
    <row r="768" spans="1:2" x14ac:dyDescent="0.25">
      <c r="A768" s="130" t="s">
        <v>1328</v>
      </c>
      <c r="B768" s="130" t="s">
        <v>1715</v>
      </c>
    </row>
    <row r="769" spans="1:2" x14ac:dyDescent="0.25">
      <c r="A769" s="130" t="s">
        <v>1330</v>
      </c>
      <c r="B769" s="130" t="s">
        <v>1717</v>
      </c>
    </row>
    <row r="770" spans="1:2" x14ac:dyDescent="0.25">
      <c r="A770" s="130" t="s">
        <v>22</v>
      </c>
      <c r="B770" s="130" t="s">
        <v>1706</v>
      </c>
    </row>
    <row r="771" spans="1:2" x14ac:dyDescent="0.25">
      <c r="A771" s="130" t="s">
        <v>249</v>
      </c>
      <c r="B771" s="130" t="s">
        <v>1710</v>
      </c>
    </row>
    <row r="772" spans="1:2" x14ac:dyDescent="0.25">
      <c r="A772" s="130" t="s">
        <v>1329</v>
      </c>
      <c r="B772" s="130" t="s">
        <v>1716</v>
      </c>
    </row>
    <row r="773" spans="1:2" x14ac:dyDescent="0.25">
      <c r="A773" s="130" t="s">
        <v>1331</v>
      </c>
      <c r="B773" s="130" t="s">
        <v>1718</v>
      </c>
    </row>
    <row r="774" spans="1:2" x14ac:dyDescent="0.25">
      <c r="A774" s="130" t="s">
        <v>110</v>
      </c>
      <c r="B774" s="130" t="s">
        <v>2549</v>
      </c>
    </row>
    <row r="775" spans="1:2" x14ac:dyDescent="0.25">
      <c r="A775" s="130" t="s">
        <v>1415</v>
      </c>
      <c r="B775" s="130" t="s">
        <v>1665</v>
      </c>
    </row>
    <row r="776" spans="1:2" x14ac:dyDescent="0.25">
      <c r="A776" s="130" t="s">
        <v>3234</v>
      </c>
      <c r="B776" s="130" t="s">
        <v>3235</v>
      </c>
    </row>
    <row r="777" spans="1:2" x14ac:dyDescent="0.25">
      <c r="A777" s="130" t="s">
        <v>3230</v>
      </c>
      <c r="B777" s="130" t="s">
        <v>3233</v>
      </c>
    </row>
    <row r="778" spans="1:2" x14ac:dyDescent="0.25">
      <c r="A778" s="130" t="s">
        <v>2167</v>
      </c>
      <c r="B778" s="130" t="s">
        <v>3117</v>
      </c>
    </row>
    <row r="779" spans="1:2" x14ac:dyDescent="0.25">
      <c r="A779" s="130" t="s">
        <v>3113</v>
      </c>
      <c r="B779" s="130" t="s">
        <v>3115</v>
      </c>
    </row>
    <row r="780" spans="1:2" x14ac:dyDescent="0.25">
      <c r="A780" s="130" t="s">
        <v>201</v>
      </c>
      <c r="B780" s="130" t="s">
        <v>1980</v>
      </c>
    </row>
    <row r="781" spans="1:2" x14ac:dyDescent="0.25">
      <c r="A781" s="130" t="s">
        <v>1484</v>
      </c>
      <c r="B781" s="130" t="s">
        <v>1981</v>
      </c>
    </row>
    <row r="782" spans="1:2" x14ac:dyDescent="0.25">
      <c r="A782" s="130" t="s">
        <v>2168</v>
      </c>
      <c r="B782" s="130" t="s">
        <v>3122</v>
      </c>
    </row>
    <row r="783" spans="1:2" x14ac:dyDescent="0.25">
      <c r="A783" s="130" t="s">
        <v>3118</v>
      </c>
      <c r="B783" s="130" t="s">
        <v>3120</v>
      </c>
    </row>
    <row r="784" spans="1:2" x14ac:dyDescent="0.25">
      <c r="A784" s="130" t="s">
        <v>202</v>
      </c>
      <c r="B784" s="130" t="s">
        <v>1982</v>
      </c>
    </row>
    <row r="785" spans="1:2" x14ac:dyDescent="0.25">
      <c r="A785" s="130" t="s">
        <v>1485</v>
      </c>
      <c r="B785" s="130" t="s">
        <v>1983</v>
      </c>
    </row>
    <row r="786" spans="1:2" x14ac:dyDescent="0.25">
      <c r="A786" s="130" t="s">
        <v>1616</v>
      </c>
      <c r="B786" s="130" t="s">
        <v>1805</v>
      </c>
    </row>
    <row r="787" spans="1:2" x14ac:dyDescent="0.25">
      <c r="A787" s="130" t="s">
        <v>1617</v>
      </c>
      <c r="B787" s="130" t="s">
        <v>1807</v>
      </c>
    </row>
    <row r="788" spans="1:2" x14ac:dyDescent="0.25">
      <c r="A788" s="130" t="s">
        <v>1618</v>
      </c>
      <c r="B788" s="130" t="s">
        <v>1809</v>
      </c>
    </row>
    <row r="789" spans="1:2" x14ac:dyDescent="0.25">
      <c r="A789" s="130" t="s">
        <v>1619</v>
      </c>
      <c r="B789" s="130" t="s">
        <v>1811</v>
      </c>
    </row>
    <row r="790" spans="1:2" x14ac:dyDescent="0.25">
      <c r="A790" s="130" t="s">
        <v>148</v>
      </c>
      <c r="B790" s="130" t="s">
        <v>2549</v>
      </c>
    </row>
    <row r="791" spans="1:2" x14ac:dyDescent="0.25">
      <c r="A791" s="130" t="s">
        <v>147</v>
      </c>
      <c r="B791" s="130" t="s">
        <v>2549</v>
      </c>
    </row>
    <row r="792" spans="1:2" x14ac:dyDescent="0.25">
      <c r="A792" s="130" t="s">
        <v>4709</v>
      </c>
      <c r="B792" s="130" t="s">
        <v>2549</v>
      </c>
    </row>
    <row r="793" spans="1:2" x14ac:dyDescent="0.25">
      <c r="A793" s="130" t="s">
        <v>4710</v>
      </c>
      <c r="B793" s="130" t="s">
        <v>2549</v>
      </c>
    </row>
    <row r="794" spans="1:2" x14ac:dyDescent="0.25">
      <c r="A794" s="130" t="s">
        <v>4711</v>
      </c>
      <c r="B794" s="130" t="s">
        <v>2549</v>
      </c>
    </row>
    <row r="795" spans="1:2" x14ac:dyDescent="0.25">
      <c r="A795" s="130" t="s">
        <v>4712</v>
      </c>
      <c r="B795" s="130" t="s">
        <v>2549</v>
      </c>
    </row>
    <row r="796" spans="1:2" x14ac:dyDescent="0.25">
      <c r="A796" s="130" t="s">
        <v>4713</v>
      </c>
      <c r="B796" s="130" t="s">
        <v>2549</v>
      </c>
    </row>
    <row r="797" spans="1:2" x14ac:dyDescent="0.25">
      <c r="A797" s="130" t="s">
        <v>4714</v>
      </c>
      <c r="B797" s="130" t="s">
        <v>2549</v>
      </c>
    </row>
    <row r="798" spans="1:2" x14ac:dyDescent="0.25">
      <c r="A798" s="130" t="s">
        <v>2554</v>
      </c>
      <c r="B798" s="130" t="s">
        <v>1885</v>
      </c>
    </row>
    <row r="799" spans="1:2" x14ac:dyDescent="0.25">
      <c r="A799" s="130" t="s">
        <v>8639</v>
      </c>
      <c r="B799" s="130" t="s">
        <v>8686</v>
      </c>
    </row>
    <row r="800" spans="1:2" x14ac:dyDescent="0.25">
      <c r="A800" s="130" t="s">
        <v>8649</v>
      </c>
      <c r="B800" s="130" t="s">
        <v>8687</v>
      </c>
    </row>
    <row r="801" spans="1:2" x14ac:dyDescent="0.25">
      <c r="A801" s="130" t="s">
        <v>170</v>
      </c>
      <c r="B801" s="130" t="s">
        <v>1893</v>
      </c>
    </row>
    <row r="802" spans="1:2" x14ac:dyDescent="0.25">
      <c r="A802" s="130" t="s">
        <v>1401</v>
      </c>
      <c r="B802" s="130" t="s">
        <v>1818</v>
      </c>
    </row>
    <row r="803" spans="1:2" x14ac:dyDescent="0.25">
      <c r="A803" s="130" t="s">
        <v>1402</v>
      </c>
      <c r="B803" s="130" t="s">
        <v>1825</v>
      </c>
    </row>
    <row r="804" spans="1:2" x14ac:dyDescent="0.25">
      <c r="A804" s="130" t="s">
        <v>1498</v>
      </c>
      <c r="B804" s="130" t="s">
        <v>1832</v>
      </c>
    </row>
    <row r="805" spans="1:2" x14ac:dyDescent="0.25">
      <c r="A805" s="130" t="s">
        <v>4715</v>
      </c>
      <c r="B805" s="130" t="s">
        <v>2549</v>
      </c>
    </row>
    <row r="806" spans="1:2" x14ac:dyDescent="0.25">
      <c r="A806" s="130" t="s">
        <v>4716</v>
      </c>
      <c r="B806" s="130" t="s">
        <v>2549</v>
      </c>
    </row>
    <row r="807" spans="1:2" x14ac:dyDescent="0.25">
      <c r="A807" s="130" t="s">
        <v>4717</v>
      </c>
      <c r="B807" s="130" t="s">
        <v>2549</v>
      </c>
    </row>
    <row r="808" spans="1:2" x14ac:dyDescent="0.25">
      <c r="A808" s="130" t="s">
        <v>4718</v>
      </c>
      <c r="B808" s="130" t="s">
        <v>2549</v>
      </c>
    </row>
    <row r="809" spans="1:2" x14ac:dyDescent="0.25">
      <c r="A809" s="130" t="s">
        <v>4719</v>
      </c>
      <c r="B809" s="130" t="s">
        <v>2549</v>
      </c>
    </row>
    <row r="810" spans="1:2" x14ac:dyDescent="0.25">
      <c r="A810" s="130" t="s">
        <v>4720</v>
      </c>
      <c r="B810" s="130" t="s">
        <v>2549</v>
      </c>
    </row>
    <row r="811" spans="1:2" x14ac:dyDescent="0.25">
      <c r="A811" s="130" t="s">
        <v>4721</v>
      </c>
      <c r="B811" s="130" t="s">
        <v>2549</v>
      </c>
    </row>
    <row r="812" spans="1:2" x14ac:dyDescent="0.25">
      <c r="A812" s="130" t="s">
        <v>4722</v>
      </c>
      <c r="B812" s="130" t="s">
        <v>2549</v>
      </c>
    </row>
    <row r="813" spans="1:2" x14ac:dyDescent="0.25">
      <c r="A813" s="130" t="s">
        <v>4723</v>
      </c>
      <c r="B813" s="130" t="s">
        <v>2549</v>
      </c>
    </row>
    <row r="814" spans="1:2" x14ac:dyDescent="0.25">
      <c r="A814" s="130" t="s">
        <v>4724</v>
      </c>
      <c r="B814" s="130" t="s">
        <v>2549</v>
      </c>
    </row>
    <row r="815" spans="1:2" x14ac:dyDescent="0.25">
      <c r="A815" s="130" t="s">
        <v>4725</v>
      </c>
      <c r="B815" s="130" t="s">
        <v>2549</v>
      </c>
    </row>
    <row r="816" spans="1:2" x14ac:dyDescent="0.25">
      <c r="A816" s="130" t="s">
        <v>4726</v>
      </c>
      <c r="B816" s="130" t="s">
        <v>2549</v>
      </c>
    </row>
    <row r="817" spans="1:2" x14ac:dyDescent="0.25">
      <c r="A817" s="130" t="s">
        <v>4727</v>
      </c>
      <c r="B817" s="130" t="s">
        <v>2549</v>
      </c>
    </row>
    <row r="818" spans="1:2" x14ac:dyDescent="0.25">
      <c r="A818" s="130" t="s">
        <v>4728</v>
      </c>
      <c r="B818" s="130" t="s">
        <v>2549</v>
      </c>
    </row>
    <row r="819" spans="1:2" x14ac:dyDescent="0.25">
      <c r="A819" s="130" t="s">
        <v>4729</v>
      </c>
      <c r="B819" s="130" t="s">
        <v>2549</v>
      </c>
    </row>
    <row r="820" spans="1:2" x14ac:dyDescent="0.25">
      <c r="A820" s="130" t="s">
        <v>4730</v>
      </c>
      <c r="B820" s="130" t="s">
        <v>2549</v>
      </c>
    </row>
    <row r="821" spans="1:2" x14ac:dyDescent="0.25">
      <c r="A821" s="130" t="s">
        <v>4731</v>
      </c>
      <c r="B821" s="130" t="s">
        <v>2549</v>
      </c>
    </row>
    <row r="822" spans="1:2" x14ac:dyDescent="0.25">
      <c r="A822" s="130" t="s">
        <v>3432</v>
      </c>
      <c r="B822" s="130" t="s">
        <v>3434</v>
      </c>
    </row>
    <row r="823" spans="1:2" x14ac:dyDescent="0.25">
      <c r="A823" s="130" t="s">
        <v>2945</v>
      </c>
      <c r="B823" s="130" t="s">
        <v>2947</v>
      </c>
    </row>
    <row r="824" spans="1:2" x14ac:dyDescent="0.25">
      <c r="A824" s="130" t="s">
        <v>8915</v>
      </c>
      <c r="B824" s="130" t="s">
        <v>8917</v>
      </c>
    </row>
    <row r="825" spans="1:2" x14ac:dyDescent="0.25">
      <c r="A825" s="130" t="s">
        <v>8348</v>
      </c>
      <c r="B825" s="130" t="s">
        <v>7964</v>
      </c>
    </row>
    <row r="826" spans="1:2" x14ac:dyDescent="0.25">
      <c r="A826" s="130" t="s">
        <v>3260</v>
      </c>
      <c r="B826" s="130" t="s">
        <v>8536</v>
      </c>
    </row>
    <row r="827" spans="1:2" x14ac:dyDescent="0.25">
      <c r="A827" s="130" t="s">
        <v>7953</v>
      </c>
      <c r="B827" s="130" t="s">
        <v>7955</v>
      </c>
    </row>
    <row r="828" spans="1:2" x14ac:dyDescent="0.25">
      <c r="A828" s="130" t="s">
        <v>7956</v>
      </c>
      <c r="B828" s="130" t="s">
        <v>7958</v>
      </c>
    </row>
    <row r="829" spans="1:2" x14ac:dyDescent="0.25">
      <c r="A829" s="130" t="s">
        <v>7959</v>
      </c>
      <c r="B829" s="130" t="s">
        <v>7961</v>
      </c>
    </row>
    <row r="830" spans="1:2" x14ac:dyDescent="0.25">
      <c r="A830" s="130" t="s">
        <v>7965</v>
      </c>
      <c r="B830" s="130" t="s">
        <v>7967</v>
      </c>
    </row>
    <row r="831" spans="1:2" x14ac:dyDescent="0.25">
      <c r="A831" s="130" t="s">
        <v>4732</v>
      </c>
      <c r="B831" s="130" t="s">
        <v>2549</v>
      </c>
    </row>
    <row r="832" spans="1:2" x14ac:dyDescent="0.25">
      <c r="A832" s="130" t="s">
        <v>7968</v>
      </c>
      <c r="B832" s="130" t="s">
        <v>7970</v>
      </c>
    </row>
    <row r="833" spans="1:2" x14ac:dyDescent="0.25">
      <c r="A833" s="130" t="s">
        <v>4733</v>
      </c>
      <c r="B833" s="130" t="s">
        <v>2549</v>
      </c>
    </row>
    <row r="834" spans="1:2" x14ac:dyDescent="0.25">
      <c r="A834" s="130" t="s">
        <v>221</v>
      </c>
      <c r="B834" s="130" t="s">
        <v>1988</v>
      </c>
    </row>
    <row r="835" spans="1:2" x14ac:dyDescent="0.25">
      <c r="A835" s="130" t="s">
        <v>1488</v>
      </c>
      <c r="B835" s="130" t="s">
        <v>1989</v>
      </c>
    </row>
    <row r="836" spans="1:2" x14ac:dyDescent="0.25">
      <c r="A836" s="130" t="s">
        <v>3419</v>
      </c>
      <c r="B836" s="130" t="s">
        <v>3421</v>
      </c>
    </row>
    <row r="837" spans="1:2" x14ac:dyDescent="0.25">
      <c r="A837" s="130" t="s">
        <v>4734</v>
      </c>
      <c r="B837" s="130" t="s">
        <v>2549</v>
      </c>
    </row>
    <row r="838" spans="1:2" x14ac:dyDescent="0.25">
      <c r="A838" s="130" t="s">
        <v>4735</v>
      </c>
      <c r="B838" s="130" t="s">
        <v>2549</v>
      </c>
    </row>
    <row r="839" spans="1:2" x14ac:dyDescent="0.25">
      <c r="A839" s="130" t="s">
        <v>2141</v>
      </c>
      <c r="B839" s="130" t="s">
        <v>2980</v>
      </c>
    </row>
    <row r="840" spans="1:2" x14ac:dyDescent="0.25">
      <c r="A840" s="130" t="s">
        <v>11</v>
      </c>
      <c r="B840" s="130" t="s">
        <v>1661</v>
      </c>
    </row>
    <row r="841" spans="1:2" x14ac:dyDescent="0.25">
      <c r="A841" s="130" t="s">
        <v>12</v>
      </c>
      <c r="B841" s="130" t="s">
        <v>1662</v>
      </c>
    </row>
    <row r="842" spans="1:2" x14ac:dyDescent="0.25">
      <c r="A842" s="130" t="s">
        <v>2249</v>
      </c>
      <c r="B842" s="130" t="s">
        <v>2549</v>
      </c>
    </row>
    <row r="843" spans="1:2" x14ac:dyDescent="0.25">
      <c r="A843" s="130" t="s">
        <v>2974</v>
      </c>
      <c r="B843" s="130" t="s">
        <v>2976</v>
      </c>
    </row>
    <row r="844" spans="1:2" x14ac:dyDescent="0.25">
      <c r="A844" s="130" t="s">
        <v>4736</v>
      </c>
      <c r="B844" s="130" t="s">
        <v>2549</v>
      </c>
    </row>
    <row r="845" spans="1:2" x14ac:dyDescent="0.25">
      <c r="A845" s="130" t="s">
        <v>8215</v>
      </c>
      <c r="B845" s="130" t="s">
        <v>8594</v>
      </c>
    </row>
    <row r="846" spans="1:2" x14ac:dyDescent="0.25">
      <c r="A846" s="130" t="s">
        <v>8211</v>
      </c>
      <c r="B846" s="130" t="s">
        <v>8218</v>
      </c>
    </row>
    <row r="847" spans="1:2" x14ac:dyDescent="0.25">
      <c r="A847" s="130" t="s">
        <v>8212</v>
      </c>
      <c r="B847" s="130" t="s">
        <v>8219</v>
      </c>
    </row>
    <row r="848" spans="1:2" x14ac:dyDescent="0.25">
      <c r="A848" s="130" t="s">
        <v>140</v>
      </c>
      <c r="B848" s="130" t="s">
        <v>1952</v>
      </c>
    </row>
    <row r="849" spans="1:2" x14ac:dyDescent="0.25">
      <c r="A849" s="130" t="s">
        <v>1468</v>
      </c>
      <c r="B849" s="130" t="s">
        <v>1953</v>
      </c>
    </row>
    <row r="850" spans="1:2" x14ac:dyDescent="0.25">
      <c r="A850" s="130" t="s">
        <v>1454</v>
      </c>
      <c r="B850" s="130" t="s">
        <v>1923</v>
      </c>
    </row>
    <row r="851" spans="1:2" x14ac:dyDescent="0.25">
      <c r="A851" s="130" t="s">
        <v>1446</v>
      </c>
      <c r="B851" s="130" t="s">
        <v>1922</v>
      </c>
    </row>
    <row r="852" spans="1:2" x14ac:dyDescent="0.25">
      <c r="A852" s="130" t="s">
        <v>8213</v>
      </c>
      <c r="B852" s="130" t="s">
        <v>8220</v>
      </c>
    </row>
    <row r="853" spans="1:2" x14ac:dyDescent="0.25">
      <c r="A853" s="130" t="s">
        <v>8214</v>
      </c>
      <c r="B853" s="130" t="s">
        <v>8221</v>
      </c>
    </row>
    <row r="854" spans="1:2" x14ac:dyDescent="0.25">
      <c r="A854" s="130" t="s">
        <v>1877</v>
      </c>
      <c r="B854" s="130" t="s">
        <v>2871</v>
      </c>
    </row>
    <row r="855" spans="1:2" x14ac:dyDescent="0.25">
      <c r="A855" s="130" t="s">
        <v>4737</v>
      </c>
      <c r="B855" s="130" t="s">
        <v>2549</v>
      </c>
    </row>
    <row r="856" spans="1:2" x14ac:dyDescent="0.25">
      <c r="A856" s="130" t="s">
        <v>4738</v>
      </c>
      <c r="B856" s="130" t="s">
        <v>2549</v>
      </c>
    </row>
    <row r="857" spans="1:2" x14ac:dyDescent="0.25">
      <c r="A857" s="130" t="s">
        <v>2873</v>
      </c>
      <c r="B857" s="130" t="s">
        <v>2878</v>
      </c>
    </row>
    <row r="858" spans="1:2" x14ac:dyDescent="0.25">
      <c r="A858" s="130" t="s">
        <v>4739</v>
      </c>
      <c r="B858" s="130" t="s">
        <v>2549</v>
      </c>
    </row>
    <row r="859" spans="1:2" x14ac:dyDescent="0.25">
      <c r="A859" s="130" t="s">
        <v>3454</v>
      </c>
      <c r="B859" s="130" t="s">
        <v>3456</v>
      </c>
    </row>
    <row r="860" spans="1:2" x14ac:dyDescent="0.25">
      <c r="A860" s="130" t="s">
        <v>4740</v>
      </c>
      <c r="B860" s="130" t="s">
        <v>2549</v>
      </c>
    </row>
    <row r="861" spans="1:2" x14ac:dyDescent="0.25">
      <c r="A861" s="130" t="s">
        <v>4741</v>
      </c>
      <c r="B861" s="130" t="s">
        <v>8537</v>
      </c>
    </row>
    <row r="862" spans="1:2" x14ac:dyDescent="0.25">
      <c r="A862" s="130" t="s">
        <v>4742</v>
      </c>
      <c r="B862" s="130" t="s">
        <v>2549</v>
      </c>
    </row>
    <row r="863" spans="1:2" x14ac:dyDescent="0.25">
      <c r="A863" s="130" t="s">
        <v>7786</v>
      </c>
      <c r="B863" s="130" t="s">
        <v>3476</v>
      </c>
    </row>
    <row r="864" spans="1:2" x14ac:dyDescent="0.25">
      <c r="A864" s="130" t="s">
        <v>2223</v>
      </c>
      <c r="B864" s="130" t="s">
        <v>3476</v>
      </c>
    </row>
    <row r="865" spans="1:2" x14ac:dyDescent="0.25">
      <c r="A865" s="130" t="s">
        <v>3461</v>
      </c>
      <c r="B865" s="130" t="s">
        <v>3463</v>
      </c>
    </row>
    <row r="866" spans="1:2" x14ac:dyDescent="0.25">
      <c r="A866" s="130" t="s">
        <v>2220</v>
      </c>
      <c r="B866" s="130" t="s">
        <v>8538</v>
      </c>
    </row>
    <row r="867" spans="1:2" x14ac:dyDescent="0.25">
      <c r="A867" s="130" t="s">
        <v>2219</v>
      </c>
      <c r="B867" s="130" t="s">
        <v>3470</v>
      </c>
    </row>
    <row r="868" spans="1:2" x14ac:dyDescent="0.25">
      <c r="A868" s="130" t="s">
        <v>211</v>
      </c>
      <c r="B868" s="130" t="s">
        <v>1961</v>
      </c>
    </row>
    <row r="869" spans="1:2" x14ac:dyDescent="0.25">
      <c r="A869" s="130" t="s">
        <v>1472</v>
      </c>
      <c r="B869" s="130" t="s">
        <v>1962</v>
      </c>
    </row>
    <row r="870" spans="1:2" x14ac:dyDescent="0.25">
      <c r="A870" s="130" t="s">
        <v>2177</v>
      </c>
      <c r="B870" s="130" t="s">
        <v>3168</v>
      </c>
    </row>
    <row r="871" spans="1:2" x14ac:dyDescent="0.25">
      <c r="A871" s="130" t="s">
        <v>3164</v>
      </c>
      <c r="B871" s="130" t="s">
        <v>3166</v>
      </c>
    </row>
    <row r="872" spans="1:2" x14ac:dyDescent="0.25">
      <c r="A872" s="130" t="s">
        <v>212</v>
      </c>
      <c r="B872" s="130" t="s">
        <v>1963</v>
      </c>
    </row>
    <row r="873" spans="1:2" x14ac:dyDescent="0.25">
      <c r="A873" s="130" t="s">
        <v>1473</v>
      </c>
      <c r="B873" s="130" t="s">
        <v>1964</v>
      </c>
    </row>
    <row r="874" spans="1:2" x14ac:dyDescent="0.25">
      <c r="A874" s="130" t="s">
        <v>2222</v>
      </c>
      <c r="B874" s="130" t="s">
        <v>8539</v>
      </c>
    </row>
    <row r="875" spans="1:2" x14ac:dyDescent="0.25">
      <c r="A875" s="130" t="s">
        <v>2218</v>
      </c>
      <c r="B875" s="130" t="s">
        <v>3460</v>
      </c>
    </row>
    <row r="876" spans="1:2" x14ac:dyDescent="0.25">
      <c r="A876" s="130" t="s">
        <v>2221</v>
      </c>
      <c r="B876" s="130" t="s">
        <v>8540</v>
      </c>
    </row>
    <row r="877" spans="1:2" x14ac:dyDescent="0.25">
      <c r="A877" s="130" t="s">
        <v>2240</v>
      </c>
      <c r="B877" s="130" t="s">
        <v>2549</v>
      </c>
    </row>
    <row r="878" spans="1:2" x14ac:dyDescent="0.25">
      <c r="A878" s="130" t="s">
        <v>8352</v>
      </c>
      <c r="B878" s="130" t="s">
        <v>2549</v>
      </c>
    </row>
    <row r="879" spans="1:2" x14ac:dyDescent="0.25">
      <c r="A879" s="130" t="s">
        <v>1236</v>
      </c>
      <c r="B879" s="130" t="s">
        <v>2004</v>
      </c>
    </row>
    <row r="880" spans="1:2" x14ac:dyDescent="0.25">
      <c r="A880" s="130" t="s">
        <v>4743</v>
      </c>
      <c r="B880" s="130" t="s">
        <v>2255</v>
      </c>
    </row>
    <row r="881" spans="1:2" x14ac:dyDescent="0.25">
      <c r="A881" s="130" t="s">
        <v>83</v>
      </c>
      <c r="B881" s="130" t="s">
        <v>1654</v>
      </c>
    </row>
    <row r="882" spans="1:2" x14ac:dyDescent="0.25">
      <c r="A882" s="130" t="s">
        <v>4744</v>
      </c>
      <c r="B882" s="130" t="s">
        <v>2549</v>
      </c>
    </row>
    <row r="883" spans="1:2" x14ac:dyDescent="0.25">
      <c r="A883" s="130" t="s">
        <v>2250</v>
      </c>
      <c r="B883" s="130" t="s">
        <v>1653</v>
      </c>
    </row>
    <row r="884" spans="1:2" x14ac:dyDescent="0.25">
      <c r="A884" s="130" t="s">
        <v>84</v>
      </c>
      <c r="B884" s="130" t="s">
        <v>2253</v>
      </c>
    </row>
    <row r="885" spans="1:2" x14ac:dyDescent="0.25">
      <c r="A885" s="130" t="s">
        <v>4745</v>
      </c>
      <c r="B885" s="130" t="s">
        <v>2549</v>
      </c>
    </row>
    <row r="886" spans="1:2" x14ac:dyDescent="0.25">
      <c r="A886" s="130" t="s">
        <v>2251</v>
      </c>
      <c r="B886" s="130" t="s">
        <v>2254</v>
      </c>
    </row>
    <row r="887" spans="1:2" x14ac:dyDescent="0.25">
      <c r="A887" s="130" t="s">
        <v>4746</v>
      </c>
      <c r="B887" s="130" t="s">
        <v>2549</v>
      </c>
    </row>
    <row r="888" spans="1:2" x14ac:dyDescent="0.25">
      <c r="A888" s="130" t="s">
        <v>3243</v>
      </c>
      <c r="B888" s="130" t="s">
        <v>3244</v>
      </c>
    </row>
    <row r="889" spans="1:2" x14ac:dyDescent="0.25">
      <c r="A889" s="130" t="s">
        <v>3240</v>
      </c>
      <c r="B889" s="130" t="s">
        <v>3242</v>
      </c>
    </row>
    <row r="890" spans="1:2" x14ac:dyDescent="0.25">
      <c r="A890" s="130" t="s">
        <v>205</v>
      </c>
      <c r="B890" s="130" t="s">
        <v>8541</v>
      </c>
    </row>
    <row r="891" spans="1:2" x14ac:dyDescent="0.25">
      <c r="A891" s="130" t="s">
        <v>1480</v>
      </c>
      <c r="B891" s="130" t="s">
        <v>8542</v>
      </c>
    </row>
    <row r="892" spans="1:2" x14ac:dyDescent="0.25">
      <c r="A892" s="130" t="s">
        <v>3248</v>
      </c>
      <c r="B892" s="130" t="s">
        <v>3249</v>
      </c>
    </row>
    <row r="893" spans="1:2" x14ac:dyDescent="0.25">
      <c r="A893" s="130" t="s">
        <v>3245</v>
      </c>
      <c r="B893" s="130" t="s">
        <v>3247</v>
      </c>
    </row>
    <row r="894" spans="1:2" x14ac:dyDescent="0.25">
      <c r="A894" s="130" t="s">
        <v>206</v>
      </c>
      <c r="B894" s="130" t="s">
        <v>8543</v>
      </c>
    </row>
    <row r="895" spans="1:2" x14ac:dyDescent="0.25">
      <c r="A895" s="130" t="s">
        <v>1481</v>
      </c>
      <c r="B895" s="130" t="s">
        <v>8544</v>
      </c>
    </row>
    <row r="896" spans="1:2" x14ac:dyDescent="0.25">
      <c r="A896" s="130" t="s">
        <v>4748</v>
      </c>
      <c r="B896" s="130" t="s">
        <v>2549</v>
      </c>
    </row>
    <row r="897" spans="1:2" x14ac:dyDescent="0.25">
      <c r="A897" s="130" t="s">
        <v>122</v>
      </c>
      <c r="B897" s="130" t="s">
        <v>2549</v>
      </c>
    </row>
    <row r="898" spans="1:2" x14ac:dyDescent="0.25">
      <c r="A898" s="130" t="s">
        <v>123</v>
      </c>
      <c r="B898" s="130" t="s">
        <v>2549</v>
      </c>
    </row>
    <row r="899" spans="1:2" x14ac:dyDescent="0.25">
      <c r="A899" s="130" t="s">
        <v>124</v>
      </c>
      <c r="B899" s="130" t="s">
        <v>2549</v>
      </c>
    </row>
    <row r="900" spans="1:2" x14ac:dyDescent="0.25">
      <c r="A900" s="130" t="s">
        <v>125</v>
      </c>
      <c r="B900" s="130" t="s">
        <v>2549</v>
      </c>
    </row>
    <row r="901" spans="1:2" x14ac:dyDescent="0.25">
      <c r="A901" s="130" t="s">
        <v>126</v>
      </c>
      <c r="B901" s="130" t="s">
        <v>2549</v>
      </c>
    </row>
    <row r="902" spans="1:2" x14ac:dyDescent="0.25">
      <c r="A902" s="130" t="s">
        <v>127</v>
      </c>
      <c r="B902" s="130" t="s">
        <v>2549</v>
      </c>
    </row>
    <row r="903" spans="1:2" x14ac:dyDescent="0.25">
      <c r="A903" s="130" t="s">
        <v>128</v>
      </c>
      <c r="B903" s="130" t="s">
        <v>2549</v>
      </c>
    </row>
    <row r="904" spans="1:2" x14ac:dyDescent="0.25">
      <c r="A904" s="130" t="s">
        <v>129</v>
      </c>
      <c r="B904" s="130" t="s">
        <v>2549</v>
      </c>
    </row>
    <row r="905" spans="1:2" x14ac:dyDescent="0.25">
      <c r="A905" s="130" t="s">
        <v>385</v>
      </c>
      <c r="B905" s="130" t="s">
        <v>1852</v>
      </c>
    </row>
    <row r="906" spans="1:2" x14ac:dyDescent="0.25">
      <c r="A906" s="130" t="s">
        <v>386</v>
      </c>
      <c r="B906" s="130" t="s">
        <v>1853</v>
      </c>
    </row>
    <row r="907" spans="1:2" x14ac:dyDescent="0.25">
      <c r="A907" s="130" t="s">
        <v>387</v>
      </c>
      <c r="B907" s="130" t="s">
        <v>1854</v>
      </c>
    </row>
    <row r="908" spans="1:2" x14ac:dyDescent="0.25">
      <c r="A908" s="130" t="s">
        <v>388</v>
      </c>
      <c r="B908" s="130" t="s">
        <v>1855</v>
      </c>
    </row>
    <row r="909" spans="1:2" x14ac:dyDescent="0.25">
      <c r="A909" s="130" t="s">
        <v>389</v>
      </c>
      <c r="B909" s="130" t="s">
        <v>1856</v>
      </c>
    </row>
    <row r="910" spans="1:2" x14ac:dyDescent="0.25">
      <c r="A910" s="130" t="s">
        <v>390</v>
      </c>
      <c r="B910" s="130" t="s">
        <v>1857</v>
      </c>
    </row>
    <row r="911" spans="1:2" x14ac:dyDescent="0.25">
      <c r="A911" s="130" t="s">
        <v>4749</v>
      </c>
      <c r="B911" s="130" t="s">
        <v>2549</v>
      </c>
    </row>
    <row r="912" spans="1:2" x14ac:dyDescent="0.25">
      <c r="A912" s="130" t="s">
        <v>4750</v>
      </c>
      <c r="B912" s="130" t="s">
        <v>2549</v>
      </c>
    </row>
    <row r="913" spans="1:2" x14ac:dyDescent="0.25">
      <c r="A913" s="130" t="s">
        <v>4751</v>
      </c>
      <c r="B913" s="130" t="s">
        <v>2549</v>
      </c>
    </row>
    <row r="914" spans="1:2" x14ac:dyDescent="0.25">
      <c r="A914" s="130" t="s">
        <v>4752</v>
      </c>
      <c r="B914" s="130" t="s">
        <v>2549</v>
      </c>
    </row>
    <row r="915" spans="1:2" x14ac:dyDescent="0.25">
      <c r="A915" s="130" t="s">
        <v>4753</v>
      </c>
      <c r="B915" s="130" t="s">
        <v>2549</v>
      </c>
    </row>
    <row r="916" spans="1:2" x14ac:dyDescent="0.25">
      <c r="A916" s="130" t="s">
        <v>4754</v>
      </c>
      <c r="B916" s="130" t="s">
        <v>2549</v>
      </c>
    </row>
    <row r="917" spans="1:2" x14ac:dyDescent="0.25">
      <c r="A917" s="130" t="s">
        <v>4755</v>
      </c>
      <c r="B917" s="130" t="s">
        <v>2549</v>
      </c>
    </row>
    <row r="918" spans="1:2" x14ac:dyDescent="0.25">
      <c r="A918" s="130" t="s">
        <v>4756</v>
      </c>
      <c r="B918" s="130" t="s">
        <v>2549</v>
      </c>
    </row>
    <row r="919" spans="1:2" x14ac:dyDescent="0.25">
      <c r="A919" s="130" t="s">
        <v>4757</v>
      </c>
      <c r="B919" s="130" t="s">
        <v>2549</v>
      </c>
    </row>
    <row r="920" spans="1:2" x14ac:dyDescent="0.25">
      <c r="A920" s="130" t="s">
        <v>4758</v>
      </c>
      <c r="B920" s="130" t="s">
        <v>2549</v>
      </c>
    </row>
    <row r="921" spans="1:2" x14ac:dyDescent="0.25">
      <c r="A921" s="130" t="s">
        <v>8286</v>
      </c>
      <c r="B921" s="130" t="s">
        <v>8302</v>
      </c>
    </row>
    <row r="922" spans="1:2" x14ac:dyDescent="0.25">
      <c r="A922" s="130" t="s">
        <v>8191</v>
      </c>
      <c r="B922" s="130" t="s">
        <v>8308</v>
      </c>
    </row>
    <row r="923" spans="1:2" x14ac:dyDescent="0.25">
      <c r="A923" s="130" t="s">
        <v>8287</v>
      </c>
      <c r="B923" s="130" t="s">
        <v>8303</v>
      </c>
    </row>
    <row r="924" spans="1:2" x14ac:dyDescent="0.25">
      <c r="A924" s="130" t="s">
        <v>8192</v>
      </c>
      <c r="B924" s="130" t="s">
        <v>8309</v>
      </c>
    </row>
    <row r="925" spans="1:2" x14ac:dyDescent="0.25">
      <c r="A925" s="130" t="s">
        <v>8748</v>
      </c>
      <c r="B925" s="130" t="s">
        <v>8889</v>
      </c>
    </row>
    <row r="926" spans="1:2" x14ac:dyDescent="0.25">
      <c r="A926" s="130" t="s">
        <v>8749</v>
      </c>
      <c r="B926" s="130" t="s">
        <v>8890</v>
      </c>
    </row>
    <row r="927" spans="1:2" x14ac:dyDescent="0.25">
      <c r="A927" s="130" t="s">
        <v>8292</v>
      </c>
      <c r="B927" s="130" t="s">
        <v>8597</v>
      </c>
    </row>
    <row r="928" spans="1:2" x14ac:dyDescent="0.25">
      <c r="A928" s="130" t="s">
        <v>8288</v>
      </c>
      <c r="B928" s="130" t="s">
        <v>8304</v>
      </c>
    </row>
    <row r="929" spans="1:2" x14ac:dyDescent="0.25">
      <c r="A929" s="130" t="s">
        <v>8289</v>
      </c>
      <c r="B929" s="130" t="s">
        <v>8305</v>
      </c>
    </row>
    <row r="930" spans="1:2" x14ac:dyDescent="0.25">
      <c r="A930" s="130" t="s">
        <v>8290</v>
      </c>
      <c r="B930" s="130" t="s">
        <v>8306</v>
      </c>
    </row>
    <row r="931" spans="1:2" x14ac:dyDescent="0.25">
      <c r="A931" s="130" t="s">
        <v>8291</v>
      </c>
      <c r="B931" s="130" t="s">
        <v>8307</v>
      </c>
    </row>
    <row r="932" spans="1:2" x14ac:dyDescent="0.25">
      <c r="A932" s="130" t="s">
        <v>8295</v>
      </c>
      <c r="B932" s="130" t="s">
        <v>8310</v>
      </c>
    </row>
    <row r="933" spans="1:2" x14ac:dyDescent="0.25">
      <c r="A933" s="130" t="s">
        <v>8193</v>
      </c>
      <c r="B933" s="130" t="s">
        <v>8316</v>
      </c>
    </row>
    <row r="934" spans="1:2" x14ac:dyDescent="0.25">
      <c r="A934" s="130" t="s">
        <v>8296</v>
      </c>
      <c r="B934" s="130" t="s">
        <v>8311</v>
      </c>
    </row>
    <row r="935" spans="1:2" x14ac:dyDescent="0.25">
      <c r="A935" s="130" t="s">
        <v>8194</v>
      </c>
      <c r="B935" s="130" t="s">
        <v>8317</v>
      </c>
    </row>
    <row r="936" spans="1:2" x14ac:dyDescent="0.25">
      <c r="A936" s="130" t="s">
        <v>2758</v>
      </c>
      <c r="B936" s="130" t="s">
        <v>2762</v>
      </c>
    </row>
    <row r="937" spans="1:2" x14ac:dyDescent="0.25">
      <c r="A937" s="130" t="s">
        <v>2759</v>
      </c>
      <c r="B937" s="130" t="s">
        <v>2763</v>
      </c>
    </row>
    <row r="938" spans="1:2" x14ac:dyDescent="0.25">
      <c r="A938" s="130" t="s">
        <v>112</v>
      </c>
      <c r="B938" s="130" t="s">
        <v>2549</v>
      </c>
    </row>
    <row r="939" spans="1:2" x14ac:dyDescent="0.25">
      <c r="A939" s="130" t="s">
        <v>1352</v>
      </c>
      <c r="B939" s="130" t="s">
        <v>1774</v>
      </c>
    </row>
    <row r="940" spans="1:2" x14ac:dyDescent="0.25">
      <c r="A940" s="130" t="s">
        <v>1350</v>
      </c>
      <c r="B940" s="130" t="s">
        <v>1780</v>
      </c>
    </row>
    <row r="941" spans="1:2" x14ac:dyDescent="0.25">
      <c r="A941" s="130" t="s">
        <v>8752</v>
      </c>
      <c r="B941" s="130" t="s">
        <v>8891</v>
      </c>
    </row>
    <row r="942" spans="1:2" x14ac:dyDescent="0.25">
      <c r="A942" s="130" t="s">
        <v>1353</v>
      </c>
      <c r="B942" s="130" t="s">
        <v>1775</v>
      </c>
    </row>
    <row r="943" spans="1:2" x14ac:dyDescent="0.25">
      <c r="A943" s="130" t="s">
        <v>1351</v>
      </c>
      <c r="B943" s="130" t="s">
        <v>1781</v>
      </c>
    </row>
    <row r="944" spans="1:2" x14ac:dyDescent="0.25">
      <c r="A944" s="130" t="s">
        <v>8753</v>
      </c>
      <c r="B944" s="130" t="s">
        <v>8892</v>
      </c>
    </row>
    <row r="945" spans="1:2" x14ac:dyDescent="0.25">
      <c r="A945" s="130" t="s">
        <v>160</v>
      </c>
      <c r="B945" s="130" t="s">
        <v>2549</v>
      </c>
    </row>
    <row r="946" spans="1:2" x14ac:dyDescent="0.25">
      <c r="A946" s="130" t="s">
        <v>4759</v>
      </c>
      <c r="B946" s="130" t="s">
        <v>2549</v>
      </c>
    </row>
    <row r="947" spans="1:2" x14ac:dyDescent="0.25">
      <c r="A947" s="130" t="s">
        <v>8301</v>
      </c>
      <c r="B947" s="130" t="s">
        <v>8598</v>
      </c>
    </row>
    <row r="948" spans="1:2" x14ac:dyDescent="0.25">
      <c r="A948" s="130" t="s">
        <v>8297</v>
      </c>
      <c r="B948" s="130" t="s">
        <v>8312</v>
      </c>
    </row>
    <row r="949" spans="1:2" x14ac:dyDescent="0.25">
      <c r="A949" s="130" t="s">
        <v>8298</v>
      </c>
      <c r="B949" s="130" t="s">
        <v>8313</v>
      </c>
    </row>
    <row r="950" spans="1:2" x14ac:dyDescent="0.25">
      <c r="A950" s="130" t="s">
        <v>8299</v>
      </c>
      <c r="B950" s="130" t="s">
        <v>8314</v>
      </c>
    </row>
    <row r="951" spans="1:2" x14ac:dyDescent="0.25">
      <c r="A951" s="130" t="s">
        <v>8300</v>
      </c>
      <c r="B951" s="130" t="s">
        <v>8315</v>
      </c>
    </row>
    <row r="952" spans="1:2" x14ac:dyDescent="0.25">
      <c r="A952" s="130" t="s">
        <v>103</v>
      </c>
      <c r="B952" s="130" t="s">
        <v>2549</v>
      </c>
    </row>
    <row r="953" spans="1:2" x14ac:dyDescent="0.25">
      <c r="A953" s="130" t="s">
        <v>4760</v>
      </c>
      <c r="B953" s="130" t="s">
        <v>2549</v>
      </c>
    </row>
    <row r="954" spans="1:2" x14ac:dyDescent="0.25">
      <c r="A954" s="130" t="s">
        <v>4761</v>
      </c>
      <c r="B954" s="130" t="s">
        <v>2549</v>
      </c>
    </row>
    <row r="955" spans="1:2" x14ac:dyDescent="0.25">
      <c r="A955" s="130" t="s">
        <v>4762</v>
      </c>
      <c r="B955" s="130" t="s">
        <v>2549</v>
      </c>
    </row>
    <row r="956" spans="1:2" x14ac:dyDescent="0.25">
      <c r="A956" s="130" t="s">
        <v>4763</v>
      </c>
      <c r="B956" s="130" t="s">
        <v>2549</v>
      </c>
    </row>
    <row r="957" spans="1:2" x14ac:dyDescent="0.25">
      <c r="A957" s="130" t="s">
        <v>8235</v>
      </c>
      <c r="B957" s="130" t="s">
        <v>8251</v>
      </c>
    </row>
    <row r="958" spans="1:2" x14ac:dyDescent="0.25">
      <c r="A958" s="130" t="s">
        <v>8189</v>
      </c>
      <c r="B958" s="130" t="s">
        <v>8257</v>
      </c>
    </row>
    <row r="959" spans="1:2" x14ac:dyDescent="0.25">
      <c r="A959" s="130" t="s">
        <v>8236</v>
      </c>
      <c r="B959" s="130" t="s">
        <v>8252</v>
      </c>
    </row>
    <row r="960" spans="1:2" x14ac:dyDescent="0.25">
      <c r="A960" s="130" t="s">
        <v>8190</v>
      </c>
      <c r="B960" s="130" t="s">
        <v>8258</v>
      </c>
    </row>
    <row r="961" spans="1:2" x14ac:dyDescent="0.25">
      <c r="A961" s="130" t="s">
        <v>8807</v>
      </c>
      <c r="B961" s="130" t="s">
        <v>8893</v>
      </c>
    </row>
    <row r="962" spans="1:2" x14ac:dyDescent="0.25">
      <c r="A962" s="130" t="s">
        <v>8809</v>
      </c>
      <c r="B962" s="130" t="s">
        <v>8894</v>
      </c>
    </row>
    <row r="963" spans="1:2" x14ac:dyDescent="0.25">
      <c r="A963" s="130" t="s">
        <v>8746</v>
      </c>
      <c r="B963" s="130" t="s">
        <v>8895</v>
      </c>
    </row>
    <row r="964" spans="1:2" x14ac:dyDescent="0.25">
      <c r="A964" s="130" t="s">
        <v>2295</v>
      </c>
      <c r="B964" s="130" t="s">
        <v>2293</v>
      </c>
    </row>
    <row r="965" spans="1:2" x14ac:dyDescent="0.25">
      <c r="A965" s="130" t="s">
        <v>2296</v>
      </c>
      <c r="B965" s="130" t="s">
        <v>2294</v>
      </c>
    </row>
    <row r="966" spans="1:2" x14ac:dyDescent="0.25">
      <c r="A966" s="130" t="s">
        <v>8243</v>
      </c>
      <c r="B966" s="130" t="s">
        <v>8257</v>
      </c>
    </row>
    <row r="967" spans="1:2" x14ac:dyDescent="0.25">
      <c r="A967" s="130" t="s">
        <v>8237</v>
      </c>
      <c r="B967" s="130" t="s">
        <v>8253</v>
      </c>
    </row>
    <row r="968" spans="1:2" x14ac:dyDescent="0.25">
      <c r="A968" s="130" t="s">
        <v>8238</v>
      </c>
      <c r="B968" s="130" t="s">
        <v>8254</v>
      </c>
    </row>
    <row r="969" spans="1:2" x14ac:dyDescent="0.25">
      <c r="A969" s="130" t="s">
        <v>8239</v>
      </c>
      <c r="B969" s="130" t="s">
        <v>8255</v>
      </c>
    </row>
    <row r="970" spans="1:2" x14ac:dyDescent="0.25">
      <c r="A970" s="130" t="s">
        <v>8240</v>
      </c>
      <c r="B970" s="130" t="s">
        <v>8256</v>
      </c>
    </row>
    <row r="971" spans="1:2" x14ac:dyDescent="0.25">
      <c r="A971" s="130" t="s">
        <v>8244</v>
      </c>
      <c r="B971" s="130" t="s">
        <v>8259</v>
      </c>
    </row>
    <row r="972" spans="1:2" x14ac:dyDescent="0.25">
      <c r="A972" s="130" t="s">
        <v>8245</v>
      </c>
      <c r="B972" s="130" t="s">
        <v>8260</v>
      </c>
    </row>
    <row r="973" spans="1:2" x14ac:dyDescent="0.25">
      <c r="A973" s="130" t="s">
        <v>25</v>
      </c>
      <c r="B973" s="130" t="s">
        <v>1732</v>
      </c>
    </row>
    <row r="974" spans="1:2" x14ac:dyDescent="0.25">
      <c r="A974" s="130" t="s">
        <v>252</v>
      </c>
      <c r="B974" s="130" t="s">
        <v>1736</v>
      </c>
    </row>
    <row r="975" spans="1:2" x14ac:dyDescent="0.25">
      <c r="A975" s="130" t="s">
        <v>1336</v>
      </c>
      <c r="B975" s="130" t="s">
        <v>1742</v>
      </c>
    </row>
    <row r="976" spans="1:2" x14ac:dyDescent="0.25">
      <c r="A976" s="130" t="s">
        <v>1338</v>
      </c>
      <c r="B976" s="130" t="s">
        <v>1744</v>
      </c>
    </row>
    <row r="977" spans="1:2" x14ac:dyDescent="0.25">
      <c r="A977" s="130" t="s">
        <v>26</v>
      </c>
      <c r="B977" s="130" t="s">
        <v>1733</v>
      </c>
    </row>
    <row r="978" spans="1:2" x14ac:dyDescent="0.25">
      <c r="A978" s="130" t="s">
        <v>253</v>
      </c>
      <c r="B978" s="130" t="s">
        <v>1737</v>
      </c>
    </row>
    <row r="979" spans="1:2" x14ac:dyDescent="0.25">
      <c r="A979" s="130" t="s">
        <v>1337</v>
      </c>
      <c r="B979" s="130" t="s">
        <v>1743</v>
      </c>
    </row>
    <row r="980" spans="1:2" x14ac:dyDescent="0.25">
      <c r="A980" s="130" t="s">
        <v>1339</v>
      </c>
      <c r="B980" s="130" t="s">
        <v>1745</v>
      </c>
    </row>
    <row r="981" spans="1:2" x14ac:dyDescent="0.25">
      <c r="A981" s="130" t="s">
        <v>111</v>
      </c>
      <c r="B981" s="130" t="s">
        <v>2549</v>
      </c>
    </row>
    <row r="982" spans="1:2" x14ac:dyDescent="0.25">
      <c r="A982" s="130" t="s">
        <v>1265</v>
      </c>
      <c r="B982" s="130" t="s">
        <v>2064</v>
      </c>
    </row>
    <row r="983" spans="1:2" x14ac:dyDescent="0.25">
      <c r="A983" s="130" t="s">
        <v>8732</v>
      </c>
      <c r="B983" s="130" t="s">
        <v>8896</v>
      </c>
    </row>
    <row r="984" spans="1:2" x14ac:dyDescent="0.25">
      <c r="A984" s="130" t="s">
        <v>193</v>
      </c>
      <c r="B984" s="130" t="s">
        <v>1673</v>
      </c>
    </row>
    <row r="985" spans="1:2" x14ac:dyDescent="0.25">
      <c r="A985" s="130" t="s">
        <v>1411</v>
      </c>
      <c r="B985" s="130" t="s">
        <v>1734</v>
      </c>
    </row>
    <row r="986" spans="1:2" x14ac:dyDescent="0.25">
      <c r="A986" s="130" t="s">
        <v>1266</v>
      </c>
      <c r="B986" s="130" t="s">
        <v>2065</v>
      </c>
    </row>
    <row r="987" spans="1:2" x14ac:dyDescent="0.25">
      <c r="A987" s="130" t="s">
        <v>8733</v>
      </c>
      <c r="B987" s="130" t="s">
        <v>8897</v>
      </c>
    </row>
    <row r="988" spans="1:2" x14ac:dyDescent="0.25">
      <c r="A988" s="130" t="s">
        <v>194</v>
      </c>
      <c r="B988" s="130" t="s">
        <v>1674</v>
      </c>
    </row>
    <row r="989" spans="1:2" x14ac:dyDescent="0.25">
      <c r="A989" s="130" t="s">
        <v>1412</v>
      </c>
      <c r="B989" s="130" t="s">
        <v>1735</v>
      </c>
    </row>
    <row r="990" spans="1:2" x14ac:dyDescent="0.25">
      <c r="A990" s="130" t="s">
        <v>1417</v>
      </c>
      <c r="B990" s="130" t="s">
        <v>1675</v>
      </c>
    </row>
    <row r="991" spans="1:2" x14ac:dyDescent="0.25">
      <c r="A991" s="130" t="s">
        <v>15</v>
      </c>
      <c r="B991" s="130" t="s">
        <v>1671</v>
      </c>
    </row>
    <row r="992" spans="1:2" x14ac:dyDescent="0.25">
      <c r="A992" s="130" t="s">
        <v>16</v>
      </c>
      <c r="B992" s="130" t="s">
        <v>1672</v>
      </c>
    </row>
    <row r="993" spans="1:2" x14ac:dyDescent="0.25">
      <c r="A993" s="130" t="s">
        <v>8250</v>
      </c>
      <c r="B993" s="130" t="s">
        <v>8596</v>
      </c>
    </row>
    <row r="994" spans="1:2" x14ac:dyDescent="0.25">
      <c r="A994" s="130" t="s">
        <v>8246</v>
      </c>
      <c r="B994" s="130" t="s">
        <v>8261</v>
      </c>
    </row>
    <row r="995" spans="1:2" x14ac:dyDescent="0.25">
      <c r="A995" s="130" t="s">
        <v>8247</v>
      </c>
      <c r="B995" s="130" t="s">
        <v>8262</v>
      </c>
    </row>
    <row r="996" spans="1:2" x14ac:dyDescent="0.25">
      <c r="A996" s="130" t="s">
        <v>8248</v>
      </c>
      <c r="B996" s="130" t="s">
        <v>8263</v>
      </c>
    </row>
    <row r="997" spans="1:2" x14ac:dyDescent="0.25">
      <c r="A997" s="130" t="s">
        <v>8249</v>
      </c>
      <c r="B997" s="130" t="s">
        <v>8264</v>
      </c>
    </row>
    <row r="998" spans="1:2" x14ac:dyDescent="0.25">
      <c r="A998" s="130" t="s">
        <v>4765</v>
      </c>
      <c r="B998" s="130" t="s">
        <v>2549</v>
      </c>
    </row>
    <row r="999" spans="1:2" x14ac:dyDescent="0.25">
      <c r="A999" s="130" t="s">
        <v>4766</v>
      </c>
      <c r="B999" s="130" t="s">
        <v>2549</v>
      </c>
    </row>
    <row r="1000" spans="1:2" x14ac:dyDescent="0.25">
      <c r="A1000" s="130" t="s">
        <v>4767</v>
      </c>
      <c r="B1000" s="130" t="s">
        <v>2549</v>
      </c>
    </row>
    <row r="1001" spans="1:2" x14ac:dyDescent="0.25">
      <c r="A1001" s="130" t="s">
        <v>4768</v>
      </c>
      <c r="B1001" s="130" t="s">
        <v>2549</v>
      </c>
    </row>
    <row r="1002" spans="1:2" x14ac:dyDescent="0.25">
      <c r="A1002" s="130" t="s">
        <v>4769</v>
      </c>
      <c r="B1002" s="130" t="s">
        <v>2549</v>
      </c>
    </row>
    <row r="1003" spans="1:2" x14ac:dyDescent="0.25">
      <c r="A1003" s="130" t="s">
        <v>4770</v>
      </c>
      <c r="B1003" s="130" t="s">
        <v>2549</v>
      </c>
    </row>
    <row r="1004" spans="1:2" x14ac:dyDescent="0.25">
      <c r="A1004" s="130" t="s">
        <v>4771</v>
      </c>
      <c r="B1004" s="130" t="s">
        <v>2549</v>
      </c>
    </row>
    <row r="1005" spans="1:2" x14ac:dyDescent="0.25">
      <c r="A1005" s="130" t="s">
        <v>4772</v>
      </c>
      <c r="B1005" s="130" t="s">
        <v>2549</v>
      </c>
    </row>
    <row r="1006" spans="1:2" x14ac:dyDescent="0.25">
      <c r="A1006" s="130" t="s">
        <v>6621</v>
      </c>
      <c r="B1006" s="130" t="s">
        <v>2549</v>
      </c>
    </row>
    <row r="1007" spans="1:2" x14ac:dyDescent="0.25">
      <c r="A1007" s="130" t="s">
        <v>2233</v>
      </c>
      <c r="B1007" s="130" t="s">
        <v>2549</v>
      </c>
    </row>
    <row r="1008" spans="1:2" x14ac:dyDescent="0.25">
      <c r="A1008" s="130" t="s">
        <v>6624</v>
      </c>
      <c r="B1008" s="130" t="s">
        <v>2549</v>
      </c>
    </row>
    <row r="1009" spans="1:2" x14ac:dyDescent="0.25">
      <c r="A1009" s="130" t="s">
        <v>4773</v>
      </c>
      <c r="B1009" s="130" t="s">
        <v>2549</v>
      </c>
    </row>
    <row r="1010" spans="1:2" x14ac:dyDescent="0.25">
      <c r="A1010" s="130" t="s">
        <v>4774</v>
      </c>
      <c r="B1010" s="130" t="s">
        <v>2549</v>
      </c>
    </row>
    <row r="1011" spans="1:2" x14ac:dyDescent="0.25">
      <c r="A1011" s="130" t="s">
        <v>4775</v>
      </c>
      <c r="B1011" s="130" t="s">
        <v>2549</v>
      </c>
    </row>
    <row r="1012" spans="1:2" x14ac:dyDescent="0.25">
      <c r="A1012" s="130" t="s">
        <v>1201</v>
      </c>
      <c r="B1012" s="130" t="s">
        <v>2549</v>
      </c>
    </row>
    <row r="1013" spans="1:2" x14ac:dyDescent="0.25">
      <c r="A1013" s="130" t="s">
        <v>4776</v>
      </c>
      <c r="B1013" s="130" t="s">
        <v>2549</v>
      </c>
    </row>
    <row r="1014" spans="1:2" x14ac:dyDescent="0.25">
      <c r="A1014" s="130" t="s">
        <v>4777</v>
      </c>
      <c r="B1014" s="130" t="s">
        <v>2549</v>
      </c>
    </row>
    <row r="1015" spans="1:2" x14ac:dyDescent="0.25">
      <c r="A1015" s="130" t="s">
        <v>4778</v>
      </c>
      <c r="B1015" s="130" t="s">
        <v>2549</v>
      </c>
    </row>
    <row r="1016" spans="1:2" x14ac:dyDescent="0.25">
      <c r="A1016" s="130" t="s">
        <v>4779</v>
      </c>
      <c r="B1016" s="130" t="s">
        <v>2549</v>
      </c>
    </row>
    <row r="1017" spans="1:2" x14ac:dyDescent="0.25">
      <c r="A1017" s="130" t="s">
        <v>4780</v>
      </c>
      <c r="B1017" s="130" t="s">
        <v>2549</v>
      </c>
    </row>
    <row r="1018" spans="1:2" x14ac:dyDescent="0.25">
      <c r="A1018" s="130" t="s">
        <v>4781</v>
      </c>
      <c r="B1018" s="130" t="s">
        <v>2549</v>
      </c>
    </row>
    <row r="1019" spans="1:2" x14ac:dyDescent="0.25">
      <c r="A1019" s="130" t="s">
        <v>4782</v>
      </c>
      <c r="B1019" s="130" t="s">
        <v>2549</v>
      </c>
    </row>
    <row r="1020" spans="1:2" x14ac:dyDescent="0.25">
      <c r="A1020" s="130" t="s">
        <v>4783</v>
      </c>
      <c r="B1020" s="130" t="s">
        <v>2549</v>
      </c>
    </row>
    <row r="1021" spans="1:2" x14ac:dyDescent="0.25">
      <c r="A1021" s="130" t="s">
        <v>4784</v>
      </c>
      <c r="B1021" s="130" t="s">
        <v>2549</v>
      </c>
    </row>
    <row r="1022" spans="1:2" x14ac:dyDescent="0.25">
      <c r="A1022" s="130" t="s">
        <v>4785</v>
      </c>
      <c r="B1022" s="130" t="s">
        <v>2549</v>
      </c>
    </row>
    <row r="1023" spans="1:2" x14ac:dyDescent="0.25">
      <c r="A1023" s="130" t="s">
        <v>4786</v>
      </c>
      <c r="B1023" s="130" t="s">
        <v>2549</v>
      </c>
    </row>
    <row r="1024" spans="1:2" x14ac:dyDescent="0.25">
      <c r="A1024" s="130" t="s">
        <v>4787</v>
      </c>
      <c r="B1024" s="130" t="s">
        <v>2549</v>
      </c>
    </row>
    <row r="1025" spans="1:2" x14ac:dyDescent="0.25">
      <c r="A1025" s="130" t="s">
        <v>4788</v>
      </c>
      <c r="B1025" s="130" t="s">
        <v>2549</v>
      </c>
    </row>
    <row r="1026" spans="1:2" x14ac:dyDescent="0.25">
      <c r="A1026" s="130" t="s">
        <v>4789</v>
      </c>
      <c r="B1026" s="130" t="s">
        <v>2549</v>
      </c>
    </row>
    <row r="1027" spans="1:2" x14ac:dyDescent="0.25">
      <c r="A1027" s="130" t="s">
        <v>4790</v>
      </c>
      <c r="B1027" s="130" t="s">
        <v>2549</v>
      </c>
    </row>
    <row r="1028" spans="1:2" x14ac:dyDescent="0.25">
      <c r="A1028" s="130" t="s">
        <v>1203</v>
      </c>
      <c r="B1028" s="130" t="s">
        <v>2549</v>
      </c>
    </row>
    <row r="1029" spans="1:2" x14ac:dyDescent="0.25">
      <c r="A1029" s="130" t="s">
        <v>4791</v>
      </c>
      <c r="B1029" s="130" t="s">
        <v>2549</v>
      </c>
    </row>
    <row r="1030" spans="1:2" x14ac:dyDescent="0.25">
      <c r="A1030" s="130" t="s">
        <v>4792</v>
      </c>
      <c r="B1030" s="130" t="s">
        <v>2549</v>
      </c>
    </row>
    <row r="1031" spans="1:2" x14ac:dyDescent="0.25">
      <c r="A1031" s="130" t="s">
        <v>1204</v>
      </c>
      <c r="B1031" s="130" t="s">
        <v>2549</v>
      </c>
    </row>
    <row r="1032" spans="1:2" x14ac:dyDescent="0.25">
      <c r="A1032" s="130" t="s">
        <v>4793</v>
      </c>
      <c r="B1032" s="130" t="s">
        <v>2549</v>
      </c>
    </row>
    <row r="1033" spans="1:2" x14ac:dyDescent="0.25">
      <c r="A1033" s="130" t="s">
        <v>1205</v>
      </c>
      <c r="B1033" s="130" t="s">
        <v>2549</v>
      </c>
    </row>
    <row r="1034" spans="1:2" x14ac:dyDescent="0.25">
      <c r="A1034" s="130" t="s">
        <v>4794</v>
      </c>
      <c r="B1034" s="130" t="s">
        <v>2549</v>
      </c>
    </row>
    <row r="1035" spans="1:2" x14ac:dyDescent="0.25">
      <c r="A1035" s="130" t="s">
        <v>1206</v>
      </c>
      <c r="B1035" s="130" t="s">
        <v>2549</v>
      </c>
    </row>
    <row r="1036" spans="1:2" x14ac:dyDescent="0.25">
      <c r="A1036" s="130" t="s">
        <v>180</v>
      </c>
      <c r="B1036" s="130" t="s">
        <v>1790</v>
      </c>
    </row>
    <row r="1037" spans="1:2" x14ac:dyDescent="0.25">
      <c r="A1037" s="130" t="s">
        <v>181</v>
      </c>
      <c r="B1037" s="130" t="s">
        <v>1791</v>
      </c>
    </row>
    <row r="1038" spans="1:2" x14ac:dyDescent="0.25">
      <c r="A1038" s="130" t="s">
        <v>182</v>
      </c>
      <c r="B1038" s="130" t="s">
        <v>1792</v>
      </c>
    </row>
    <row r="1039" spans="1:2" x14ac:dyDescent="0.25">
      <c r="A1039" s="130" t="s">
        <v>4795</v>
      </c>
      <c r="B1039" s="130" t="s">
        <v>2549</v>
      </c>
    </row>
    <row r="1040" spans="1:2" x14ac:dyDescent="0.25">
      <c r="A1040" s="130" t="s">
        <v>1207</v>
      </c>
      <c r="B1040" s="130" t="s">
        <v>2549</v>
      </c>
    </row>
    <row r="1041" spans="1:2" x14ac:dyDescent="0.25">
      <c r="A1041" s="130" t="s">
        <v>1208</v>
      </c>
      <c r="B1041" s="130" t="s">
        <v>2549</v>
      </c>
    </row>
    <row r="1042" spans="1:2" x14ac:dyDescent="0.25">
      <c r="A1042" s="130" t="s">
        <v>4796</v>
      </c>
      <c r="B1042" s="130" t="s">
        <v>2549</v>
      </c>
    </row>
    <row r="1043" spans="1:2" x14ac:dyDescent="0.25">
      <c r="A1043" s="130" t="s">
        <v>4797</v>
      </c>
      <c r="B1043" s="130" t="s">
        <v>2549</v>
      </c>
    </row>
    <row r="1044" spans="1:2" x14ac:dyDescent="0.25">
      <c r="A1044" s="130" t="s">
        <v>4798</v>
      </c>
      <c r="B1044" s="130" t="s">
        <v>2549</v>
      </c>
    </row>
    <row r="1045" spans="1:2" x14ac:dyDescent="0.25">
      <c r="A1045" s="130" t="s">
        <v>4799</v>
      </c>
      <c r="B1045" s="130" t="s">
        <v>2549</v>
      </c>
    </row>
    <row r="1046" spans="1:2" x14ac:dyDescent="0.25">
      <c r="A1046" s="130" t="s">
        <v>4800</v>
      </c>
      <c r="B1046" s="130" t="s">
        <v>2549</v>
      </c>
    </row>
    <row r="1047" spans="1:2" x14ac:dyDescent="0.25">
      <c r="A1047" s="130" t="s">
        <v>8222</v>
      </c>
      <c r="B1047" s="130" t="s">
        <v>8229</v>
      </c>
    </row>
    <row r="1048" spans="1:2" x14ac:dyDescent="0.25">
      <c r="A1048" s="130" t="s">
        <v>8223</v>
      </c>
      <c r="B1048" s="130" t="s">
        <v>8230</v>
      </c>
    </row>
    <row r="1049" spans="1:2" x14ac:dyDescent="0.25">
      <c r="A1049" s="130" t="s">
        <v>23</v>
      </c>
      <c r="B1049" s="130" t="s">
        <v>1719</v>
      </c>
    </row>
    <row r="1050" spans="1:2" x14ac:dyDescent="0.25">
      <c r="A1050" s="130" t="s">
        <v>250</v>
      </c>
      <c r="B1050" s="130" t="s">
        <v>1723</v>
      </c>
    </row>
    <row r="1051" spans="1:2" x14ac:dyDescent="0.25">
      <c r="A1051" s="130" t="s">
        <v>1332</v>
      </c>
      <c r="B1051" s="130" t="s">
        <v>1729</v>
      </c>
    </row>
    <row r="1052" spans="1:2" x14ac:dyDescent="0.25">
      <c r="A1052" s="130" t="s">
        <v>1334</v>
      </c>
      <c r="B1052" s="130" t="s">
        <v>1730</v>
      </c>
    </row>
    <row r="1053" spans="1:2" x14ac:dyDescent="0.25">
      <c r="A1053" s="130" t="s">
        <v>24</v>
      </c>
      <c r="B1053" s="130" t="s">
        <v>1720</v>
      </c>
    </row>
    <row r="1054" spans="1:2" x14ac:dyDescent="0.25">
      <c r="A1054" s="130" t="s">
        <v>251</v>
      </c>
      <c r="B1054" s="130" t="s">
        <v>1724</v>
      </c>
    </row>
    <row r="1055" spans="1:2" x14ac:dyDescent="0.25">
      <c r="A1055" s="130" t="s">
        <v>1333</v>
      </c>
      <c r="B1055" s="130" t="s">
        <v>1730</v>
      </c>
    </row>
    <row r="1056" spans="1:2" x14ac:dyDescent="0.25">
      <c r="A1056" s="130" t="s">
        <v>1335</v>
      </c>
      <c r="B1056" s="130" t="s">
        <v>1731</v>
      </c>
    </row>
    <row r="1057" spans="1:2" x14ac:dyDescent="0.25">
      <c r="A1057" s="130" t="s">
        <v>107</v>
      </c>
      <c r="B1057" s="130" t="s">
        <v>2549</v>
      </c>
    </row>
    <row r="1058" spans="1:2" x14ac:dyDescent="0.25">
      <c r="A1058" s="130" t="s">
        <v>1263</v>
      </c>
      <c r="B1058" s="130" t="s">
        <v>2062</v>
      </c>
    </row>
    <row r="1059" spans="1:2" x14ac:dyDescent="0.25">
      <c r="A1059" s="130" t="s">
        <v>8730</v>
      </c>
      <c r="B1059" s="130" t="s">
        <v>8898</v>
      </c>
    </row>
    <row r="1060" spans="1:2" x14ac:dyDescent="0.25">
      <c r="A1060" s="130" t="s">
        <v>191</v>
      </c>
      <c r="B1060" s="130" t="s">
        <v>1668</v>
      </c>
    </row>
    <row r="1061" spans="1:2" x14ac:dyDescent="0.25">
      <c r="A1061" s="130" t="s">
        <v>1409</v>
      </c>
      <c r="B1061" s="130" t="s">
        <v>1721</v>
      </c>
    </row>
    <row r="1062" spans="1:2" x14ac:dyDescent="0.25">
      <c r="A1062" s="130" t="s">
        <v>1264</v>
      </c>
      <c r="B1062" s="130" t="s">
        <v>2063</v>
      </c>
    </row>
    <row r="1063" spans="1:2" x14ac:dyDescent="0.25">
      <c r="A1063" s="130" t="s">
        <v>8731</v>
      </c>
      <c r="B1063" s="130" t="s">
        <v>8899</v>
      </c>
    </row>
    <row r="1064" spans="1:2" x14ac:dyDescent="0.25">
      <c r="A1064" s="130" t="s">
        <v>192</v>
      </c>
      <c r="B1064" s="130" t="s">
        <v>1669</v>
      </c>
    </row>
    <row r="1065" spans="1:2" x14ac:dyDescent="0.25">
      <c r="A1065" s="130" t="s">
        <v>1410</v>
      </c>
      <c r="B1065" s="130" t="s">
        <v>1722</v>
      </c>
    </row>
    <row r="1066" spans="1:2" x14ac:dyDescent="0.25">
      <c r="A1066" s="130" t="s">
        <v>1416</v>
      </c>
      <c r="B1066" s="130" t="s">
        <v>1670</v>
      </c>
    </row>
    <row r="1067" spans="1:2" x14ac:dyDescent="0.25">
      <c r="A1067" s="130" t="s">
        <v>13</v>
      </c>
      <c r="B1067" s="130" t="s">
        <v>1666</v>
      </c>
    </row>
    <row r="1068" spans="1:2" x14ac:dyDescent="0.25">
      <c r="A1068" s="130" t="s">
        <v>4801</v>
      </c>
      <c r="B1068" s="130" t="s">
        <v>2549</v>
      </c>
    </row>
    <row r="1069" spans="1:2" x14ac:dyDescent="0.25">
      <c r="A1069" s="130" t="s">
        <v>4802</v>
      </c>
      <c r="B1069" s="130" t="s">
        <v>2549</v>
      </c>
    </row>
    <row r="1070" spans="1:2" x14ac:dyDescent="0.25">
      <c r="A1070" s="130" t="s">
        <v>14</v>
      </c>
      <c r="B1070" s="130" t="s">
        <v>1667</v>
      </c>
    </row>
    <row r="1071" spans="1:2" x14ac:dyDescent="0.25">
      <c r="A1071" s="130" t="s">
        <v>4803</v>
      </c>
      <c r="B1071" s="130" t="s">
        <v>2549</v>
      </c>
    </row>
    <row r="1072" spans="1:2" x14ac:dyDescent="0.25">
      <c r="A1072" s="130" t="s">
        <v>4804</v>
      </c>
      <c r="B1072" s="130" t="s">
        <v>2549</v>
      </c>
    </row>
    <row r="1073" spans="1:2" x14ac:dyDescent="0.25">
      <c r="A1073" s="130" t="s">
        <v>8228</v>
      </c>
      <c r="B1073" s="130" t="s">
        <v>8595</v>
      </c>
    </row>
    <row r="1074" spans="1:2" x14ac:dyDescent="0.25">
      <c r="A1074" s="130" t="s">
        <v>8224</v>
      </c>
      <c r="B1074" s="130" t="s">
        <v>8231</v>
      </c>
    </row>
    <row r="1075" spans="1:2" x14ac:dyDescent="0.25">
      <c r="A1075" s="130" t="s">
        <v>8225</v>
      </c>
      <c r="B1075" s="130" t="s">
        <v>8232</v>
      </c>
    </row>
    <row r="1076" spans="1:2" x14ac:dyDescent="0.25">
      <c r="A1076" s="130" t="s">
        <v>8226</v>
      </c>
      <c r="B1076" s="130" t="s">
        <v>8233</v>
      </c>
    </row>
    <row r="1077" spans="1:2" x14ac:dyDescent="0.25">
      <c r="A1077" s="130" t="s">
        <v>8227</v>
      </c>
      <c r="B1077" s="130" t="s">
        <v>8234</v>
      </c>
    </row>
    <row r="1078" spans="1:2" x14ac:dyDescent="0.25">
      <c r="A1078" s="130" t="s">
        <v>4805</v>
      </c>
      <c r="B1078" s="130" t="s">
        <v>2549</v>
      </c>
    </row>
    <row r="1079" spans="1:2" x14ac:dyDescent="0.25">
      <c r="A1079" s="130" t="s">
        <v>99</v>
      </c>
      <c r="B1079" s="130" t="s">
        <v>2549</v>
      </c>
    </row>
    <row r="1080" spans="1:2" x14ac:dyDescent="0.25">
      <c r="A1080" s="130" t="s">
        <v>8271</v>
      </c>
      <c r="B1080" s="130" t="s">
        <v>8302</v>
      </c>
    </row>
    <row r="1081" spans="1:2" x14ac:dyDescent="0.25">
      <c r="A1081" s="130" t="s">
        <v>8267</v>
      </c>
      <c r="B1081" s="130" t="s">
        <v>8278</v>
      </c>
    </row>
    <row r="1082" spans="1:2" x14ac:dyDescent="0.25">
      <c r="A1082" s="130" t="s">
        <v>8268</v>
      </c>
      <c r="B1082" s="130" t="s">
        <v>8279</v>
      </c>
    </row>
    <row r="1083" spans="1:2" x14ac:dyDescent="0.25">
      <c r="A1083" s="130" t="s">
        <v>8269</v>
      </c>
      <c r="B1083" s="130" t="s">
        <v>8280</v>
      </c>
    </row>
    <row r="1084" spans="1:2" x14ac:dyDescent="0.25">
      <c r="A1084" s="130" t="s">
        <v>8270</v>
      </c>
      <c r="B1084" s="130" t="s">
        <v>8281</v>
      </c>
    </row>
    <row r="1085" spans="1:2" x14ac:dyDescent="0.25">
      <c r="A1085" s="130" t="s">
        <v>8265</v>
      </c>
      <c r="B1085" s="130" t="s">
        <v>8276</v>
      </c>
    </row>
    <row r="1086" spans="1:2" x14ac:dyDescent="0.25">
      <c r="A1086" s="130" t="s">
        <v>8266</v>
      </c>
      <c r="B1086" s="130" t="s">
        <v>8277</v>
      </c>
    </row>
    <row r="1087" spans="1:2" x14ac:dyDescent="0.25">
      <c r="A1087" s="130" t="s">
        <v>8734</v>
      </c>
      <c r="B1087" s="130" t="s">
        <v>8900</v>
      </c>
    </row>
    <row r="1088" spans="1:2" x14ac:dyDescent="0.25">
      <c r="A1088" s="130" t="s">
        <v>8735</v>
      </c>
      <c r="B1088" s="130" t="s">
        <v>8901</v>
      </c>
    </row>
    <row r="1089" spans="1:2" x14ac:dyDescent="0.25">
      <c r="A1089" s="130" t="s">
        <v>27</v>
      </c>
      <c r="B1089" s="130" t="s">
        <v>1746</v>
      </c>
    </row>
    <row r="1090" spans="1:2" x14ac:dyDescent="0.25">
      <c r="A1090" s="130" t="s">
        <v>1347</v>
      </c>
      <c r="B1090" s="130" t="s">
        <v>1753</v>
      </c>
    </row>
    <row r="1091" spans="1:2" x14ac:dyDescent="0.25">
      <c r="A1091" s="130" t="s">
        <v>196</v>
      </c>
      <c r="B1091" s="130" t="s">
        <v>1748</v>
      </c>
    </row>
    <row r="1092" spans="1:2" x14ac:dyDescent="0.25">
      <c r="A1092" s="130" t="s">
        <v>28</v>
      </c>
      <c r="B1092" s="130" t="s">
        <v>1747</v>
      </c>
    </row>
    <row r="1093" spans="1:2" x14ac:dyDescent="0.25">
      <c r="A1093" s="130" t="s">
        <v>1495</v>
      </c>
      <c r="B1093" s="130" t="s">
        <v>1754</v>
      </c>
    </row>
    <row r="1094" spans="1:2" x14ac:dyDescent="0.25">
      <c r="A1094" s="130" t="s">
        <v>197</v>
      </c>
      <c r="B1094" s="130" t="s">
        <v>1749</v>
      </c>
    </row>
    <row r="1095" spans="1:2" x14ac:dyDescent="0.25">
      <c r="A1095" s="130" t="s">
        <v>222</v>
      </c>
      <c r="B1095" s="130" t="s">
        <v>1793</v>
      </c>
    </row>
    <row r="1096" spans="1:2" x14ac:dyDescent="0.25">
      <c r="A1096" s="130" t="s">
        <v>8272</v>
      </c>
      <c r="B1096" s="130" t="s">
        <v>8282</v>
      </c>
    </row>
    <row r="1097" spans="1:2" x14ac:dyDescent="0.25">
      <c r="A1097" s="130" t="s">
        <v>8273</v>
      </c>
      <c r="B1097" s="130" t="s">
        <v>8283</v>
      </c>
    </row>
    <row r="1098" spans="1:2" x14ac:dyDescent="0.25">
      <c r="A1098" s="130" t="s">
        <v>8738</v>
      </c>
      <c r="B1098" s="130" t="s">
        <v>8902</v>
      </c>
    </row>
    <row r="1099" spans="1:2" x14ac:dyDescent="0.25">
      <c r="A1099" s="130" t="s">
        <v>8739</v>
      </c>
      <c r="B1099" s="130" t="s">
        <v>8903</v>
      </c>
    </row>
    <row r="1100" spans="1:2" x14ac:dyDescent="0.25">
      <c r="A1100" s="130" t="s">
        <v>29</v>
      </c>
      <c r="B1100" s="130" t="s">
        <v>1755</v>
      </c>
    </row>
    <row r="1101" spans="1:2" x14ac:dyDescent="0.25">
      <c r="A1101" s="130" t="s">
        <v>1348</v>
      </c>
      <c r="B1101" s="130" t="s">
        <v>1762</v>
      </c>
    </row>
    <row r="1102" spans="1:2" x14ac:dyDescent="0.25">
      <c r="A1102" s="130" t="s">
        <v>354</v>
      </c>
      <c r="B1102" s="130" t="s">
        <v>1757</v>
      </c>
    </row>
    <row r="1103" spans="1:2" x14ac:dyDescent="0.25">
      <c r="A1103" s="130" t="s">
        <v>30</v>
      </c>
      <c r="B1103" s="130" t="s">
        <v>1756</v>
      </c>
    </row>
    <row r="1104" spans="1:2" x14ac:dyDescent="0.25">
      <c r="A1104" s="130" t="s">
        <v>1496</v>
      </c>
      <c r="B1104" s="130" t="s">
        <v>1763</v>
      </c>
    </row>
    <row r="1105" spans="1:2" x14ac:dyDescent="0.25">
      <c r="A1105" s="130" t="s">
        <v>355</v>
      </c>
      <c r="B1105" s="130" t="s">
        <v>1759</v>
      </c>
    </row>
    <row r="1106" spans="1:2" x14ac:dyDescent="0.25">
      <c r="A1106" s="130" t="s">
        <v>223</v>
      </c>
      <c r="B1106" s="130" t="s">
        <v>1794</v>
      </c>
    </row>
    <row r="1107" spans="1:2" x14ac:dyDescent="0.25">
      <c r="A1107" s="130" t="s">
        <v>8274</v>
      </c>
      <c r="B1107" s="130" t="s">
        <v>8284</v>
      </c>
    </row>
    <row r="1108" spans="1:2" x14ac:dyDescent="0.25">
      <c r="A1108" s="130" t="s">
        <v>8275</v>
      </c>
      <c r="B1108" s="130" t="s">
        <v>8285</v>
      </c>
    </row>
    <row r="1109" spans="1:2" x14ac:dyDescent="0.25">
      <c r="A1109" s="130" t="s">
        <v>8740</v>
      </c>
      <c r="B1109" s="130" t="s">
        <v>8904</v>
      </c>
    </row>
    <row r="1110" spans="1:2" x14ac:dyDescent="0.25">
      <c r="A1110" s="130" t="s">
        <v>8741</v>
      </c>
      <c r="B1110" s="130" t="s">
        <v>8905</v>
      </c>
    </row>
    <row r="1111" spans="1:2" x14ac:dyDescent="0.25">
      <c r="A1111" s="130" t="s">
        <v>31</v>
      </c>
      <c r="B1111" s="130" t="s">
        <v>1764</v>
      </c>
    </row>
    <row r="1112" spans="1:2" x14ac:dyDescent="0.25">
      <c r="A1112" s="130" t="s">
        <v>1349</v>
      </c>
      <c r="B1112" s="130" t="s">
        <v>1772</v>
      </c>
    </row>
    <row r="1113" spans="1:2" x14ac:dyDescent="0.25">
      <c r="A1113" s="130" t="s">
        <v>356</v>
      </c>
      <c r="B1113" s="130" t="s">
        <v>1766</v>
      </c>
    </row>
    <row r="1114" spans="1:2" x14ac:dyDescent="0.25">
      <c r="A1114" s="130" t="s">
        <v>32</v>
      </c>
      <c r="B1114" s="130" t="s">
        <v>1765</v>
      </c>
    </row>
    <row r="1115" spans="1:2" x14ac:dyDescent="0.25">
      <c r="A1115" s="130" t="s">
        <v>1497</v>
      </c>
      <c r="B1115" s="130" t="s">
        <v>1773</v>
      </c>
    </row>
    <row r="1116" spans="1:2" x14ac:dyDescent="0.25">
      <c r="A1116" s="130" t="s">
        <v>357</v>
      </c>
      <c r="B1116" s="130" t="s">
        <v>1767</v>
      </c>
    </row>
    <row r="1117" spans="1:2" x14ac:dyDescent="0.25">
      <c r="A1117" s="130" t="s">
        <v>224</v>
      </c>
      <c r="B1117" s="130" t="s">
        <v>1795</v>
      </c>
    </row>
    <row r="1118" spans="1:2" x14ac:dyDescent="0.25">
      <c r="A1118" s="130" t="s">
        <v>4807</v>
      </c>
      <c r="B1118" s="130" t="s">
        <v>2549</v>
      </c>
    </row>
    <row r="1119" spans="1:2" x14ac:dyDescent="0.25">
      <c r="A1119" s="130" t="s">
        <v>4808</v>
      </c>
      <c r="B1119" s="130" t="s">
        <v>2549</v>
      </c>
    </row>
    <row r="1120" spans="1:2" x14ac:dyDescent="0.25">
      <c r="A1120" s="130" t="s">
        <v>4809</v>
      </c>
      <c r="B1120" s="130" t="s">
        <v>2549</v>
      </c>
    </row>
    <row r="1121" spans="1:2" x14ac:dyDescent="0.25">
      <c r="A1121" s="130" t="s">
        <v>4810</v>
      </c>
      <c r="B1121" s="130" t="s">
        <v>2549</v>
      </c>
    </row>
    <row r="1122" spans="1:2" x14ac:dyDescent="0.25">
      <c r="A1122" s="130" t="s">
        <v>4811</v>
      </c>
      <c r="B1122" s="130" t="s">
        <v>2549</v>
      </c>
    </row>
    <row r="1123" spans="1:2" x14ac:dyDescent="0.25">
      <c r="A1123" s="130" t="s">
        <v>4812</v>
      </c>
      <c r="B1123" s="130" t="s">
        <v>2549</v>
      </c>
    </row>
    <row r="1124" spans="1:2" x14ac:dyDescent="0.25">
      <c r="A1124" s="130" t="s">
        <v>4813</v>
      </c>
      <c r="B1124" s="130" t="s">
        <v>2549</v>
      </c>
    </row>
    <row r="1125" spans="1:2" x14ac:dyDescent="0.25">
      <c r="A1125" s="130" t="s">
        <v>4814</v>
      </c>
      <c r="B1125" s="130" t="s">
        <v>2549</v>
      </c>
    </row>
    <row r="1126" spans="1:2" x14ac:dyDescent="0.25">
      <c r="A1126" s="130" t="s">
        <v>4815</v>
      </c>
      <c r="B1126" s="130" t="s">
        <v>2549</v>
      </c>
    </row>
    <row r="1127" spans="1:2" x14ac:dyDescent="0.25">
      <c r="A1127" s="130" t="s">
        <v>4816</v>
      </c>
      <c r="B1127" s="130" t="s">
        <v>2549</v>
      </c>
    </row>
    <row r="1128" spans="1:2" x14ac:dyDescent="0.25">
      <c r="A1128" s="130" t="s">
        <v>4817</v>
      </c>
      <c r="B1128" s="130" t="s">
        <v>2549</v>
      </c>
    </row>
    <row r="1129" spans="1:2" x14ac:dyDescent="0.25">
      <c r="A1129" s="130" t="s">
        <v>149</v>
      </c>
      <c r="B1129" s="130" t="s">
        <v>2549</v>
      </c>
    </row>
    <row r="1130" spans="1:2" x14ac:dyDescent="0.25">
      <c r="A1130" s="130" t="s">
        <v>4818</v>
      </c>
      <c r="B1130" s="130" t="s">
        <v>2549</v>
      </c>
    </row>
    <row r="1131" spans="1:2" x14ac:dyDescent="0.25">
      <c r="A1131" s="130" t="s">
        <v>4819</v>
      </c>
      <c r="B1131" s="130" t="s">
        <v>2549</v>
      </c>
    </row>
    <row r="1132" spans="1:2" x14ac:dyDescent="0.25">
      <c r="A1132" s="130" t="s">
        <v>4820</v>
      </c>
      <c r="B1132" s="130" t="s">
        <v>2549</v>
      </c>
    </row>
    <row r="1133" spans="1:2" x14ac:dyDescent="0.25">
      <c r="A1133" s="130" t="s">
        <v>4821</v>
      </c>
      <c r="B1133" s="130" t="s">
        <v>2549</v>
      </c>
    </row>
    <row r="1134" spans="1:2" x14ac:dyDescent="0.25">
      <c r="A1134" s="130" t="s">
        <v>4822</v>
      </c>
      <c r="B1134" s="130" t="s">
        <v>2549</v>
      </c>
    </row>
    <row r="1135" spans="1:2" x14ac:dyDescent="0.25">
      <c r="A1135" s="130" t="s">
        <v>37</v>
      </c>
      <c r="B1135" s="130" t="s">
        <v>1786</v>
      </c>
    </row>
    <row r="1136" spans="1:2" x14ac:dyDescent="0.25">
      <c r="A1136" s="130" t="s">
        <v>38</v>
      </c>
      <c r="B1136" s="130" t="s">
        <v>1787</v>
      </c>
    </row>
    <row r="1137" spans="1:2" x14ac:dyDescent="0.25">
      <c r="A1137" s="130" t="s">
        <v>4823</v>
      </c>
      <c r="B1137" s="130" t="s">
        <v>2549</v>
      </c>
    </row>
    <row r="1138" spans="1:2" x14ac:dyDescent="0.25">
      <c r="A1138" s="130" t="s">
        <v>4824</v>
      </c>
      <c r="B1138" s="130" t="s">
        <v>2549</v>
      </c>
    </row>
    <row r="1139" spans="1:2" x14ac:dyDescent="0.25">
      <c r="A1139" s="130" t="s">
        <v>8083</v>
      </c>
      <c r="B1139" s="130" t="s">
        <v>8049</v>
      </c>
    </row>
    <row r="1140" spans="1:2" x14ac:dyDescent="0.25">
      <c r="A1140" s="130" t="s">
        <v>8024</v>
      </c>
      <c r="B1140" s="130" t="s">
        <v>8062</v>
      </c>
    </row>
    <row r="1141" spans="1:2" x14ac:dyDescent="0.25">
      <c r="A1141" s="130" t="s">
        <v>6721</v>
      </c>
      <c r="B1141" s="130" t="s">
        <v>2549</v>
      </c>
    </row>
    <row r="1142" spans="1:2" x14ac:dyDescent="0.25">
      <c r="A1142" s="130" t="s">
        <v>3777</v>
      </c>
      <c r="B1142" s="130" t="s">
        <v>3779</v>
      </c>
    </row>
    <row r="1143" spans="1:2" x14ac:dyDescent="0.25">
      <c r="A1143" s="130" t="s">
        <v>4825</v>
      </c>
      <c r="B1143" s="130" t="s">
        <v>2549</v>
      </c>
    </row>
    <row r="1144" spans="1:2" x14ac:dyDescent="0.25">
      <c r="A1144" s="130" t="s">
        <v>3829</v>
      </c>
      <c r="B1144" s="130" t="s">
        <v>3831</v>
      </c>
    </row>
    <row r="1145" spans="1:2" x14ac:dyDescent="0.25">
      <c r="A1145" s="130" t="s">
        <v>4826</v>
      </c>
      <c r="B1145" s="130" t="s">
        <v>2549</v>
      </c>
    </row>
    <row r="1146" spans="1:2" x14ac:dyDescent="0.25">
      <c r="A1146" s="130" t="s">
        <v>3832</v>
      </c>
      <c r="B1146" s="130" t="s">
        <v>3834</v>
      </c>
    </row>
    <row r="1147" spans="1:2" x14ac:dyDescent="0.25">
      <c r="A1147" s="130" t="s">
        <v>2563</v>
      </c>
      <c r="B1147" s="130" t="s">
        <v>3822</v>
      </c>
    </row>
    <row r="1148" spans="1:2" x14ac:dyDescent="0.25">
      <c r="A1148" s="130" t="s">
        <v>8656</v>
      </c>
      <c r="B1148" s="130" t="s">
        <v>8658</v>
      </c>
    </row>
    <row r="1149" spans="1:2" x14ac:dyDescent="0.25">
      <c r="A1149" s="130" t="s">
        <v>6723</v>
      </c>
      <c r="B1149" s="130" t="s">
        <v>2549</v>
      </c>
    </row>
    <row r="1150" spans="1:2" x14ac:dyDescent="0.25">
      <c r="A1150" s="130" t="s">
        <v>3814</v>
      </c>
      <c r="B1150" s="130" t="s">
        <v>3816</v>
      </c>
    </row>
    <row r="1151" spans="1:2" x14ac:dyDescent="0.25">
      <c r="A1151" s="130" t="s">
        <v>3781</v>
      </c>
      <c r="B1151" s="130" t="s">
        <v>3783</v>
      </c>
    </row>
    <row r="1152" spans="1:2" x14ac:dyDescent="0.25">
      <c r="A1152" s="130" t="s">
        <v>4827</v>
      </c>
      <c r="B1152" s="130" t="s">
        <v>2549</v>
      </c>
    </row>
    <row r="1153" spans="1:2" x14ac:dyDescent="0.25">
      <c r="A1153" s="130" t="s">
        <v>4828</v>
      </c>
      <c r="B1153" s="130" t="s">
        <v>2549</v>
      </c>
    </row>
    <row r="1154" spans="1:2" x14ac:dyDescent="0.25">
      <c r="A1154" s="130" t="s">
        <v>4829</v>
      </c>
      <c r="B1154" s="130" t="s">
        <v>2032</v>
      </c>
    </row>
    <row r="1155" spans="1:2" x14ac:dyDescent="0.25">
      <c r="A1155" s="130" t="s">
        <v>4830</v>
      </c>
      <c r="B1155" s="130" t="s">
        <v>2549</v>
      </c>
    </row>
    <row r="1156" spans="1:2" x14ac:dyDescent="0.25">
      <c r="A1156" s="130" t="s">
        <v>4831</v>
      </c>
      <c r="B1156" s="130" t="s">
        <v>2549</v>
      </c>
    </row>
    <row r="1157" spans="1:2" x14ac:dyDescent="0.25">
      <c r="A1157" s="130" t="s">
        <v>4832</v>
      </c>
      <c r="B1157" s="130" t="s">
        <v>2549</v>
      </c>
    </row>
    <row r="1158" spans="1:2" x14ac:dyDescent="0.25">
      <c r="A1158" s="130" t="s">
        <v>4833</v>
      </c>
      <c r="B1158" s="130" t="s">
        <v>2549</v>
      </c>
    </row>
    <row r="1159" spans="1:2" x14ac:dyDescent="0.25">
      <c r="A1159" s="130" t="s">
        <v>4834</v>
      </c>
      <c r="B1159" s="130" t="s">
        <v>2549</v>
      </c>
    </row>
    <row r="1160" spans="1:2" x14ac:dyDescent="0.25">
      <c r="A1160" s="130" t="s">
        <v>4835</v>
      </c>
      <c r="B1160" s="130" t="s">
        <v>2549</v>
      </c>
    </row>
    <row r="1161" spans="1:2" x14ac:dyDescent="0.25">
      <c r="A1161" s="130" t="s">
        <v>4836</v>
      </c>
      <c r="B1161" s="130" t="s">
        <v>2549</v>
      </c>
    </row>
    <row r="1162" spans="1:2" x14ac:dyDescent="0.25">
      <c r="A1162" s="130" t="s">
        <v>4837</v>
      </c>
      <c r="B1162" s="130" t="s">
        <v>2549</v>
      </c>
    </row>
    <row r="1163" spans="1:2" x14ac:dyDescent="0.25">
      <c r="A1163" s="130" t="s">
        <v>4838</v>
      </c>
      <c r="B1163" s="130" t="s">
        <v>2549</v>
      </c>
    </row>
    <row r="1164" spans="1:2" x14ac:dyDescent="0.25">
      <c r="A1164" s="130" t="s">
        <v>4839</v>
      </c>
      <c r="B1164" s="130" t="s">
        <v>2549</v>
      </c>
    </row>
    <row r="1165" spans="1:2" x14ac:dyDescent="0.25">
      <c r="A1165" s="130" t="s">
        <v>4840</v>
      </c>
      <c r="B1165" s="130" t="s">
        <v>2549</v>
      </c>
    </row>
    <row r="1166" spans="1:2" x14ac:dyDescent="0.25">
      <c r="A1166" s="130" t="s">
        <v>4841</v>
      </c>
      <c r="B1166" s="130" t="s">
        <v>2549</v>
      </c>
    </row>
    <row r="1167" spans="1:2" x14ac:dyDescent="0.25">
      <c r="A1167" s="130" t="s">
        <v>3721</v>
      </c>
      <c r="B1167" s="130" t="s">
        <v>2549</v>
      </c>
    </row>
    <row r="1168" spans="1:2" x14ac:dyDescent="0.25">
      <c r="A1168" s="130" t="s">
        <v>3723</v>
      </c>
      <c r="B1168" s="130" t="s">
        <v>2549</v>
      </c>
    </row>
    <row r="1169" spans="1:2" x14ac:dyDescent="0.25">
      <c r="A1169" s="130" t="s">
        <v>4842</v>
      </c>
      <c r="B1169" s="130" t="s">
        <v>2033</v>
      </c>
    </row>
    <row r="1170" spans="1:2" x14ac:dyDescent="0.25">
      <c r="A1170" s="130" t="s">
        <v>4843</v>
      </c>
      <c r="B1170" s="130" t="s">
        <v>2034</v>
      </c>
    </row>
    <row r="1171" spans="1:2" x14ac:dyDescent="0.25">
      <c r="A1171" s="130" t="s">
        <v>3725</v>
      </c>
      <c r="B1171" s="130" t="s">
        <v>2549</v>
      </c>
    </row>
    <row r="1172" spans="1:2" x14ac:dyDescent="0.25">
      <c r="A1172" s="130" t="s">
        <v>3727</v>
      </c>
      <c r="B1172" s="130" t="s">
        <v>2549</v>
      </c>
    </row>
    <row r="1173" spans="1:2" x14ac:dyDescent="0.25">
      <c r="A1173" s="130" t="s">
        <v>3729</v>
      </c>
      <c r="B1173" s="130" t="s">
        <v>2549</v>
      </c>
    </row>
    <row r="1174" spans="1:2" x14ac:dyDescent="0.25">
      <c r="A1174" s="130" t="s">
        <v>4844</v>
      </c>
      <c r="B1174" s="130" t="s">
        <v>2107</v>
      </c>
    </row>
    <row r="1175" spans="1:2" x14ac:dyDescent="0.25">
      <c r="A1175" s="130" t="s">
        <v>3731</v>
      </c>
      <c r="B1175" s="130" t="s">
        <v>2549</v>
      </c>
    </row>
    <row r="1176" spans="1:2" x14ac:dyDescent="0.25">
      <c r="A1176" s="130" t="s">
        <v>121</v>
      </c>
      <c r="B1176" s="130" t="s">
        <v>2549</v>
      </c>
    </row>
    <row r="1177" spans="1:2" x14ac:dyDescent="0.25">
      <c r="A1177" s="130" t="s">
        <v>4845</v>
      </c>
      <c r="B1177" s="130" t="s">
        <v>2037</v>
      </c>
    </row>
    <row r="1178" spans="1:2" x14ac:dyDescent="0.25">
      <c r="A1178" s="130" t="s">
        <v>3733</v>
      </c>
      <c r="B1178" s="130" t="s">
        <v>2549</v>
      </c>
    </row>
    <row r="1179" spans="1:2" x14ac:dyDescent="0.25">
      <c r="A1179" s="130" t="s">
        <v>4846</v>
      </c>
      <c r="B1179" s="130" t="s">
        <v>2303</v>
      </c>
    </row>
    <row r="1180" spans="1:2" x14ac:dyDescent="0.25">
      <c r="A1180" s="130" t="s">
        <v>4847</v>
      </c>
      <c r="B1180" s="130" t="s">
        <v>2030</v>
      </c>
    </row>
    <row r="1181" spans="1:2" x14ac:dyDescent="0.25">
      <c r="A1181" s="130" t="s">
        <v>4848</v>
      </c>
      <c r="B1181" s="130" t="s">
        <v>2029</v>
      </c>
    </row>
    <row r="1182" spans="1:2" x14ac:dyDescent="0.25">
      <c r="A1182" s="130" t="s">
        <v>4849</v>
      </c>
      <c r="B1182" s="130" t="s">
        <v>2031</v>
      </c>
    </row>
    <row r="1183" spans="1:2" x14ac:dyDescent="0.25">
      <c r="A1183" s="130" t="s">
        <v>4850</v>
      </c>
      <c r="B1183" s="130" t="s">
        <v>2028</v>
      </c>
    </row>
    <row r="1184" spans="1:2" x14ac:dyDescent="0.25">
      <c r="A1184" s="130" t="s">
        <v>4851</v>
      </c>
      <c r="B1184" s="130" t="s">
        <v>2027</v>
      </c>
    </row>
    <row r="1185" spans="1:2" x14ac:dyDescent="0.25">
      <c r="A1185" s="130" t="s">
        <v>4852</v>
      </c>
      <c r="B1185" s="130" t="s">
        <v>2036</v>
      </c>
    </row>
    <row r="1186" spans="1:2" x14ac:dyDescent="0.25">
      <c r="A1186" s="130" t="s">
        <v>4853</v>
      </c>
      <c r="B1186" s="130" t="s">
        <v>2035</v>
      </c>
    </row>
    <row r="1187" spans="1:2" x14ac:dyDescent="0.25">
      <c r="A1187" s="130" t="s">
        <v>2314</v>
      </c>
      <c r="B1187" s="130" t="s">
        <v>2316</v>
      </c>
    </row>
    <row r="1188" spans="1:2" x14ac:dyDescent="0.25">
      <c r="A1188" s="130" t="s">
        <v>3735</v>
      </c>
      <c r="B1188" s="130" t="s">
        <v>2549</v>
      </c>
    </row>
    <row r="1189" spans="1:2" x14ac:dyDescent="0.25">
      <c r="A1189" s="130" t="s">
        <v>3737</v>
      </c>
      <c r="B1189" s="130" t="s">
        <v>2549</v>
      </c>
    </row>
    <row r="1190" spans="1:2" x14ac:dyDescent="0.25">
      <c r="A1190" s="130" t="s">
        <v>3739</v>
      </c>
      <c r="B1190" s="130" t="s">
        <v>2549</v>
      </c>
    </row>
    <row r="1191" spans="1:2" x14ac:dyDescent="0.25">
      <c r="A1191" s="130" t="s">
        <v>3741</v>
      </c>
      <c r="B1191" s="130" t="s">
        <v>2549</v>
      </c>
    </row>
    <row r="1192" spans="1:2" x14ac:dyDescent="0.25">
      <c r="A1192" s="130" t="s">
        <v>3743</v>
      </c>
      <c r="B1192" s="130" t="s">
        <v>2549</v>
      </c>
    </row>
    <row r="1193" spans="1:2" x14ac:dyDescent="0.25">
      <c r="A1193" s="130" t="s">
        <v>3745</v>
      </c>
      <c r="B1193" s="130" t="s">
        <v>2549</v>
      </c>
    </row>
    <row r="1194" spans="1:2" x14ac:dyDescent="0.25">
      <c r="A1194" s="130" t="s">
        <v>3747</v>
      </c>
      <c r="B1194" s="130" t="s">
        <v>2549</v>
      </c>
    </row>
    <row r="1195" spans="1:2" x14ac:dyDescent="0.25">
      <c r="A1195" s="130" t="s">
        <v>3749</v>
      </c>
      <c r="B1195" s="130" t="s">
        <v>2549</v>
      </c>
    </row>
    <row r="1196" spans="1:2" x14ac:dyDescent="0.25">
      <c r="A1196" s="130" t="s">
        <v>3751</v>
      </c>
      <c r="B1196" s="130" t="s">
        <v>2549</v>
      </c>
    </row>
    <row r="1197" spans="1:2" x14ac:dyDescent="0.25">
      <c r="A1197" s="130" t="s">
        <v>3753</v>
      </c>
      <c r="B1197" s="130" t="s">
        <v>2549</v>
      </c>
    </row>
    <row r="1198" spans="1:2" x14ac:dyDescent="0.25">
      <c r="A1198" s="130" t="s">
        <v>3755</v>
      </c>
      <c r="B1198" s="130" t="s">
        <v>2549</v>
      </c>
    </row>
    <row r="1199" spans="1:2" x14ac:dyDescent="0.25">
      <c r="A1199" s="130" t="s">
        <v>2094</v>
      </c>
      <c r="B1199" s="130" t="s">
        <v>2095</v>
      </c>
    </row>
    <row r="1200" spans="1:2" x14ac:dyDescent="0.25">
      <c r="A1200" s="130" t="s">
        <v>4854</v>
      </c>
      <c r="B1200" s="130" t="s">
        <v>2026</v>
      </c>
    </row>
    <row r="1201" spans="1:2" x14ac:dyDescent="0.25">
      <c r="A1201" s="130" t="s">
        <v>3757</v>
      </c>
      <c r="B1201" s="130" t="s">
        <v>2549</v>
      </c>
    </row>
    <row r="1202" spans="1:2" x14ac:dyDescent="0.25">
      <c r="A1202" s="130" t="s">
        <v>3759</v>
      </c>
      <c r="B1202" s="130" t="s">
        <v>2549</v>
      </c>
    </row>
    <row r="1203" spans="1:2" x14ac:dyDescent="0.25">
      <c r="A1203" s="130" t="s">
        <v>105</v>
      </c>
      <c r="B1203" s="130" t="s">
        <v>2549</v>
      </c>
    </row>
    <row r="1204" spans="1:2" x14ac:dyDescent="0.25">
      <c r="A1204" s="130" t="s">
        <v>3761</v>
      </c>
      <c r="B1204" s="130" t="s">
        <v>2549</v>
      </c>
    </row>
    <row r="1205" spans="1:2" x14ac:dyDescent="0.25">
      <c r="A1205" s="130" t="s">
        <v>3763</v>
      </c>
      <c r="B1205" s="130" t="s">
        <v>2549</v>
      </c>
    </row>
    <row r="1206" spans="1:2" x14ac:dyDescent="0.25">
      <c r="A1206" s="130" t="s">
        <v>3765</v>
      </c>
      <c r="B1206" s="130" t="s">
        <v>2549</v>
      </c>
    </row>
    <row r="1207" spans="1:2" x14ac:dyDescent="0.25">
      <c r="A1207" s="130" t="s">
        <v>3767</v>
      </c>
      <c r="B1207" s="130" t="s">
        <v>2549</v>
      </c>
    </row>
    <row r="1208" spans="1:2" x14ac:dyDescent="0.25">
      <c r="A1208" s="130" t="s">
        <v>3769</v>
      </c>
      <c r="B1208" s="130" t="s">
        <v>2549</v>
      </c>
    </row>
    <row r="1209" spans="1:2" x14ac:dyDescent="0.25">
      <c r="A1209" s="130" t="s">
        <v>3771</v>
      </c>
      <c r="B1209" s="130" t="s">
        <v>2549</v>
      </c>
    </row>
    <row r="1210" spans="1:2" x14ac:dyDescent="0.25">
      <c r="A1210" s="130" t="s">
        <v>3773</v>
      </c>
      <c r="B1210" s="130" t="s">
        <v>2549</v>
      </c>
    </row>
    <row r="1211" spans="1:2" x14ac:dyDescent="0.25">
      <c r="A1211" s="130" t="s">
        <v>3775</v>
      </c>
      <c r="B1211" s="130" t="s">
        <v>2549</v>
      </c>
    </row>
    <row r="1212" spans="1:2" x14ac:dyDescent="0.25">
      <c r="A1212" s="130" t="s">
        <v>2958</v>
      </c>
      <c r="B1212" s="130" t="s">
        <v>2959</v>
      </c>
    </row>
    <row r="1213" spans="1:2" x14ac:dyDescent="0.25">
      <c r="A1213" s="130" t="s">
        <v>4855</v>
      </c>
      <c r="B1213" s="130" t="s">
        <v>2549</v>
      </c>
    </row>
    <row r="1214" spans="1:2" x14ac:dyDescent="0.25">
      <c r="A1214" s="130" t="s">
        <v>2858</v>
      </c>
      <c r="B1214" s="130" t="s">
        <v>2859</v>
      </c>
    </row>
    <row r="1215" spans="1:2" x14ac:dyDescent="0.25">
      <c r="A1215" s="130" t="s">
        <v>4856</v>
      </c>
      <c r="B1215" s="130" t="s">
        <v>2549</v>
      </c>
    </row>
    <row r="1216" spans="1:2" x14ac:dyDescent="0.25">
      <c r="A1216" s="130" t="s">
        <v>81</v>
      </c>
      <c r="B1216" s="130" t="s">
        <v>1897</v>
      </c>
    </row>
    <row r="1217" spans="1:2" x14ac:dyDescent="0.25">
      <c r="A1217" s="130" t="s">
        <v>82</v>
      </c>
      <c r="B1217" s="130" t="s">
        <v>1896</v>
      </c>
    </row>
    <row r="1218" spans="1:2" x14ac:dyDescent="0.25">
      <c r="A1218" s="130" t="s">
        <v>4857</v>
      </c>
      <c r="B1218" s="130" t="s">
        <v>2549</v>
      </c>
    </row>
    <row r="1219" spans="1:2" x14ac:dyDescent="0.25">
      <c r="A1219" s="130" t="s">
        <v>1212</v>
      </c>
      <c r="B1219" s="130" t="s">
        <v>2921</v>
      </c>
    </row>
    <row r="1220" spans="1:2" x14ac:dyDescent="0.25">
      <c r="A1220" s="130" t="s">
        <v>4858</v>
      </c>
      <c r="B1220" s="130" t="s">
        <v>2549</v>
      </c>
    </row>
    <row r="1221" spans="1:2" x14ac:dyDescent="0.25">
      <c r="A1221" s="130" t="s">
        <v>4859</v>
      </c>
      <c r="B1221" s="130" t="s">
        <v>2549</v>
      </c>
    </row>
    <row r="1222" spans="1:2" x14ac:dyDescent="0.25">
      <c r="A1222" s="130" t="s">
        <v>4860</v>
      </c>
      <c r="B1222" s="130" t="s">
        <v>2549</v>
      </c>
    </row>
    <row r="1223" spans="1:2" x14ac:dyDescent="0.25">
      <c r="A1223" s="130" t="s">
        <v>4861</v>
      </c>
      <c r="B1223" s="130" t="s">
        <v>2549</v>
      </c>
    </row>
    <row r="1224" spans="1:2" x14ac:dyDescent="0.25">
      <c r="A1224" s="130" t="s">
        <v>4862</v>
      </c>
      <c r="B1224" s="130" t="s">
        <v>2549</v>
      </c>
    </row>
    <row r="1225" spans="1:2" x14ac:dyDescent="0.25">
      <c r="A1225" s="130" t="s">
        <v>4863</v>
      </c>
      <c r="B1225" s="130" t="s">
        <v>2549</v>
      </c>
    </row>
    <row r="1226" spans="1:2" x14ac:dyDescent="0.25">
      <c r="A1226" s="130" t="s">
        <v>3391</v>
      </c>
      <c r="B1226" s="130" t="s">
        <v>3393</v>
      </c>
    </row>
    <row r="1227" spans="1:2" x14ac:dyDescent="0.25">
      <c r="A1227" s="130" t="s">
        <v>4864</v>
      </c>
      <c r="B1227" s="130" t="s">
        <v>2549</v>
      </c>
    </row>
    <row r="1228" spans="1:2" x14ac:dyDescent="0.25">
      <c r="A1228" s="130" t="s">
        <v>4865</v>
      </c>
      <c r="B1228" s="130" t="s">
        <v>2549</v>
      </c>
    </row>
    <row r="1229" spans="1:2" x14ac:dyDescent="0.25">
      <c r="A1229" s="130" t="s">
        <v>4866</v>
      </c>
      <c r="B1229" s="130" t="s">
        <v>2549</v>
      </c>
    </row>
    <row r="1230" spans="1:2" x14ac:dyDescent="0.25">
      <c r="A1230" s="130" t="s">
        <v>4867</v>
      </c>
      <c r="B1230" s="130" t="s">
        <v>2549</v>
      </c>
    </row>
    <row r="1231" spans="1:2" x14ac:dyDescent="0.25">
      <c r="A1231" s="130" t="s">
        <v>4868</v>
      </c>
      <c r="B1231" s="130" t="s">
        <v>2549</v>
      </c>
    </row>
    <row r="1232" spans="1:2" x14ac:dyDescent="0.25">
      <c r="A1232" s="130" t="s">
        <v>4869</v>
      </c>
      <c r="B1232" s="130" t="s">
        <v>2549</v>
      </c>
    </row>
    <row r="1233" spans="1:2" x14ac:dyDescent="0.25">
      <c r="A1233" s="130" t="s">
        <v>4870</v>
      </c>
      <c r="B1233" s="130" t="s">
        <v>2549</v>
      </c>
    </row>
    <row r="1234" spans="1:2" x14ac:dyDescent="0.25">
      <c r="A1234" s="130" t="s">
        <v>4871</v>
      </c>
      <c r="B1234" s="130" t="s">
        <v>2549</v>
      </c>
    </row>
    <row r="1235" spans="1:2" x14ac:dyDescent="0.25">
      <c r="A1235" s="130" t="s">
        <v>4872</v>
      </c>
      <c r="B1235" s="130" t="s">
        <v>2549</v>
      </c>
    </row>
    <row r="1236" spans="1:2" x14ac:dyDescent="0.25">
      <c r="A1236" s="130" t="s">
        <v>4873</v>
      </c>
      <c r="B1236" s="130" t="s">
        <v>2549</v>
      </c>
    </row>
    <row r="1237" spans="1:2" x14ac:dyDescent="0.25">
      <c r="A1237" s="130" t="s">
        <v>3407</v>
      </c>
      <c r="B1237" s="130" t="s">
        <v>3408</v>
      </c>
    </row>
    <row r="1238" spans="1:2" x14ac:dyDescent="0.25">
      <c r="A1238" s="130" t="s">
        <v>4874</v>
      </c>
      <c r="B1238" s="130" t="s">
        <v>2549</v>
      </c>
    </row>
    <row r="1239" spans="1:2" x14ac:dyDescent="0.25">
      <c r="A1239" s="130" t="s">
        <v>4875</v>
      </c>
      <c r="B1239" s="130" t="s">
        <v>2549</v>
      </c>
    </row>
    <row r="1240" spans="1:2" x14ac:dyDescent="0.25">
      <c r="A1240" s="130" t="s">
        <v>4876</v>
      </c>
      <c r="B1240" s="130" t="s">
        <v>2549</v>
      </c>
    </row>
    <row r="1241" spans="1:2" x14ac:dyDescent="0.25">
      <c r="A1241" s="130" t="s">
        <v>4877</v>
      </c>
      <c r="B1241" s="130" t="s">
        <v>2549</v>
      </c>
    </row>
    <row r="1242" spans="1:2" x14ac:dyDescent="0.25">
      <c r="A1242" s="130" t="s">
        <v>4878</v>
      </c>
      <c r="B1242" s="130" t="s">
        <v>2549</v>
      </c>
    </row>
    <row r="1243" spans="1:2" x14ac:dyDescent="0.25">
      <c r="A1243" s="130" t="s">
        <v>4879</v>
      </c>
      <c r="B1243" s="130" t="s">
        <v>2549</v>
      </c>
    </row>
    <row r="1244" spans="1:2" x14ac:dyDescent="0.25">
      <c r="A1244" s="130" t="s">
        <v>4880</v>
      </c>
      <c r="B1244" s="130" t="s">
        <v>2549</v>
      </c>
    </row>
    <row r="1245" spans="1:2" x14ac:dyDescent="0.25">
      <c r="A1245" s="130" t="s">
        <v>4881</v>
      </c>
      <c r="B1245" s="130" t="s">
        <v>2549</v>
      </c>
    </row>
    <row r="1246" spans="1:2" x14ac:dyDescent="0.25">
      <c r="A1246" s="130" t="s">
        <v>4882</v>
      </c>
      <c r="B1246" s="130" t="s">
        <v>2549</v>
      </c>
    </row>
    <row r="1247" spans="1:2" x14ac:dyDescent="0.25">
      <c r="A1247" s="130" t="s">
        <v>4883</v>
      </c>
      <c r="B1247" s="130" t="s">
        <v>2549</v>
      </c>
    </row>
    <row r="1248" spans="1:2" x14ac:dyDescent="0.25">
      <c r="A1248" s="130" t="s">
        <v>4884</v>
      </c>
      <c r="B1248" s="130" t="s">
        <v>2549</v>
      </c>
    </row>
    <row r="1249" spans="1:2" x14ac:dyDescent="0.25">
      <c r="A1249" s="130" t="s">
        <v>4885</v>
      </c>
      <c r="B1249" s="130" t="s">
        <v>2549</v>
      </c>
    </row>
    <row r="1250" spans="1:2" x14ac:dyDescent="0.25">
      <c r="A1250" s="130" t="s">
        <v>4886</v>
      </c>
      <c r="B1250" s="130" t="s">
        <v>2549</v>
      </c>
    </row>
    <row r="1251" spans="1:2" x14ac:dyDescent="0.25">
      <c r="A1251" s="130" t="s">
        <v>4887</v>
      </c>
      <c r="B1251" s="130" t="s">
        <v>2549</v>
      </c>
    </row>
    <row r="1252" spans="1:2" x14ac:dyDescent="0.25">
      <c r="A1252" s="130" t="s">
        <v>4888</v>
      </c>
      <c r="B1252" s="130" t="s">
        <v>2549</v>
      </c>
    </row>
    <row r="1253" spans="1:2" x14ac:dyDescent="0.25">
      <c r="A1253" s="130" t="s">
        <v>4889</v>
      </c>
      <c r="B1253" s="130" t="s">
        <v>2549</v>
      </c>
    </row>
    <row r="1254" spans="1:2" x14ac:dyDescent="0.25">
      <c r="A1254" s="130" t="s">
        <v>4890</v>
      </c>
      <c r="B1254" s="130" t="s">
        <v>2549</v>
      </c>
    </row>
    <row r="1255" spans="1:2" x14ac:dyDescent="0.25">
      <c r="A1255" s="130" t="s">
        <v>4891</v>
      </c>
      <c r="B1255" s="130" t="s">
        <v>2549</v>
      </c>
    </row>
    <row r="1256" spans="1:2" x14ac:dyDescent="0.25">
      <c r="A1256" s="130" t="s">
        <v>3395</v>
      </c>
      <c r="B1256" s="130" t="s">
        <v>3396</v>
      </c>
    </row>
    <row r="1257" spans="1:2" x14ac:dyDescent="0.25">
      <c r="A1257" s="130" t="s">
        <v>4892</v>
      </c>
      <c r="B1257" s="130" t="s">
        <v>2549</v>
      </c>
    </row>
    <row r="1258" spans="1:2" x14ac:dyDescent="0.25">
      <c r="A1258" s="130" t="s">
        <v>4893</v>
      </c>
      <c r="B1258" s="130" t="s">
        <v>2549</v>
      </c>
    </row>
    <row r="1259" spans="1:2" x14ac:dyDescent="0.25">
      <c r="A1259" s="130" t="s">
        <v>4894</v>
      </c>
      <c r="B1259" s="130" t="s">
        <v>2549</v>
      </c>
    </row>
    <row r="1260" spans="1:2" x14ac:dyDescent="0.25">
      <c r="A1260" s="130" t="s">
        <v>4895</v>
      </c>
      <c r="B1260" s="130" t="s">
        <v>2549</v>
      </c>
    </row>
    <row r="1261" spans="1:2" x14ac:dyDescent="0.25">
      <c r="A1261" s="130" t="s">
        <v>4896</v>
      </c>
      <c r="B1261" s="130" t="s">
        <v>2549</v>
      </c>
    </row>
    <row r="1262" spans="1:2" x14ac:dyDescent="0.25">
      <c r="A1262" s="130" t="s">
        <v>4897</v>
      </c>
      <c r="B1262" s="130" t="s">
        <v>2549</v>
      </c>
    </row>
    <row r="1263" spans="1:2" x14ac:dyDescent="0.25">
      <c r="A1263" s="130" t="s">
        <v>4898</v>
      </c>
      <c r="B1263" s="130" t="s">
        <v>2549</v>
      </c>
    </row>
    <row r="1264" spans="1:2" x14ac:dyDescent="0.25">
      <c r="A1264" s="130" t="s">
        <v>4899</v>
      </c>
      <c r="B1264" s="130" t="s">
        <v>2549</v>
      </c>
    </row>
    <row r="1265" spans="1:2" x14ac:dyDescent="0.25">
      <c r="A1265" s="130" t="s">
        <v>4900</v>
      </c>
      <c r="B1265" s="130" t="s">
        <v>2549</v>
      </c>
    </row>
    <row r="1266" spans="1:2" x14ac:dyDescent="0.25">
      <c r="A1266" s="130" t="s">
        <v>4901</v>
      </c>
      <c r="B1266" s="130" t="s">
        <v>2549</v>
      </c>
    </row>
    <row r="1267" spans="1:2" x14ac:dyDescent="0.25">
      <c r="A1267" s="130" t="s">
        <v>3409</v>
      </c>
      <c r="B1267" s="130" t="s">
        <v>3411</v>
      </c>
    </row>
    <row r="1268" spans="1:2" x14ac:dyDescent="0.25">
      <c r="A1268" s="130" t="s">
        <v>4902</v>
      </c>
      <c r="B1268" s="130" t="s">
        <v>2549</v>
      </c>
    </row>
    <row r="1269" spans="1:2" x14ac:dyDescent="0.25">
      <c r="A1269" s="130" t="s">
        <v>4903</v>
      </c>
      <c r="B1269" s="130" t="s">
        <v>2549</v>
      </c>
    </row>
    <row r="1270" spans="1:2" x14ac:dyDescent="0.25">
      <c r="A1270" s="130" t="s">
        <v>4904</v>
      </c>
      <c r="B1270" s="130" t="s">
        <v>2549</v>
      </c>
    </row>
    <row r="1271" spans="1:2" x14ac:dyDescent="0.25">
      <c r="A1271" s="130" t="s">
        <v>4905</v>
      </c>
      <c r="B1271" s="130" t="s">
        <v>2549</v>
      </c>
    </row>
    <row r="1272" spans="1:2" x14ac:dyDescent="0.25">
      <c r="A1272" s="130" t="s">
        <v>4906</v>
      </c>
      <c r="B1272" s="130" t="s">
        <v>2549</v>
      </c>
    </row>
    <row r="1273" spans="1:2" x14ac:dyDescent="0.25">
      <c r="A1273" s="130" t="s">
        <v>4907</v>
      </c>
      <c r="B1273" s="130" t="s">
        <v>2549</v>
      </c>
    </row>
    <row r="1274" spans="1:2" x14ac:dyDescent="0.25">
      <c r="A1274" s="130" t="s">
        <v>4908</v>
      </c>
      <c r="B1274" s="130" t="s">
        <v>2549</v>
      </c>
    </row>
    <row r="1275" spans="1:2" x14ac:dyDescent="0.25">
      <c r="A1275" s="130" t="s">
        <v>4909</v>
      </c>
      <c r="B1275" s="130" t="s">
        <v>2549</v>
      </c>
    </row>
    <row r="1276" spans="1:2" x14ac:dyDescent="0.25">
      <c r="A1276" s="130" t="s">
        <v>4910</v>
      </c>
      <c r="B1276" s="130" t="s">
        <v>2549</v>
      </c>
    </row>
    <row r="1277" spans="1:2" x14ac:dyDescent="0.25">
      <c r="A1277" s="130" t="s">
        <v>4911</v>
      </c>
      <c r="B1277" s="130" t="s">
        <v>2549</v>
      </c>
    </row>
    <row r="1278" spans="1:2" x14ac:dyDescent="0.25">
      <c r="A1278" s="130" t="s">
        <v>4912</v>
      </c>
      <c r="B1278" s="130" t="s">
        <v>2549</v>
      </c>
    </row>
    <row r="1279" spans="1:2" x14ac:dyDescent="0.25">
      <c r="A1279" s="130" t="s">
        <v>4913</v>
      </c>
      <c r="B1279" s="130" t="s">
        <v>2549</v>
      </c>
    </row>
    <row r="1280" spans="1:2" x14ac:dyDescent="0.25">
      <c r="A1280" s="130" t="s">
        <v>4914</v>
      </c>
      <c r="B1280" s="130" t="s">
        <v>2549</v>
      </c>
    </row>
    <row r="1281" spans="1:2" x14ac:dyDescent="0.25">
      <c r="A1281" s="130" t="s">
        <v>4915</v>
      </c>
      <c r="B1281" s="130" t="s">
        <v>2549</v>
      </c>
    </row>
    <row r="1282" spans="1:2" x14ac:dyDescent="0.25">
      <c r="A1282" s="130" t="s">
        <v>4916</v>
      </c>
      <c r="B1282" s="130" t="s">
        <v>2549</v>
      </c>
    </row>
    <row r="1283" spans="1:2" x14ac:dyDescent="0.25">
      <c r="A1283" s="130" t="s">
        <v>4917</v>
      </c>
      <c r="B1283" s="130" t="s">
        <v>2549</v>
      </c>
    </row>
    <row r="1284" spans="1:2" x14ac:dyDescent="0.25">
      <c r="A1284" s="130" t="s">
        <v>4918</v>
      </c>
      <c r="B1284" s="130" t="s">
        <v>2549</v>
      </c>
    </row>
    <row r="1285" spans="1:2" x14ac:dyDescent="0.25">
      <c r="A1285" s="130" t="s">
        <v>4919</v>
      </c>
      <c r="B1285" s="130" t="s">
        <v>2549</v>
      </c>
    </row>
    <row r="1286" spans="1:2" x14ac:dyDescent="0.25">
      <c r="A1286" s="130" t="s">
        <v>2241</v>
      </c>
      <c r="B1286" s="130" t="s">
        <v>3512</v>
      </c>
    </row>
    <row r="1287" spans="1:2" x14ac:dyDescent="0.25">
      <c r="A1287" s="130" t="s">
        <v>3478</v>
      </c>
      <c r="B1287" s="130" t="s">
        <v>2549</v>
      </c>
    </row>
    <row r="1288" spans="1:2" x14ac:dyDescent="0.25">
      <c r="A1288" s="130" t="s">
        <v>2224</v>
      </c>
      <c r="B1288" s="130" t="s">
        <v>3479</v>
      </c>
    </row>
    <row r="1289" spans="1:2" x14ac:dyDescent="0.25">
      <c r="A1289" s="130" t="s">
        <v>4920</v>
      </c>
      <c r="B1289" s="130" t="s">
        <v>2549</v>
      </c>
    </row>
    <row r="1290" spans="1:2" x14ac:dyDescent="0.25">
      <c r="A1290" s="130" t="s">
        <v>4921</v>
      </c>
      <c r="B1290" s="130" t="s">
        <v>2549</v>
      </c>
    </row>
    <row r="1291" spans="1:2" x14ac:dyDescent="0.25">
      <c r="A1291" s="130" t="s">
        <v>4922</v>
      </c>
      <c r="B1291" s="130" t="s">
        <v>2549</v>
      </c>
    </row>
    <row r="1292" spans="1:2" x14ac:dyDescent="0.25">
      <c r="A1292" s="130" t="s">
        <v>4923</v>
      </c>
      <c r="B1292" s="130" t="s">
        <v>2549</v>
      </c>
    </row>
    <row r="1293" spans="1:2" x14ac:dyDescent="0.25">
      <c r="A1293" s="130" t="s">
        <v>4924</v>
      </c>
      <c r="B1293" s="130" t="s">
        <v>2549</v>
      </c>
    </row>
    <row r="1294" spans="1:2" x14ac:dyDescent="0.25">
      <c r="A1294" s="130" t="s">
        <v>4925</v>
      </c>
      <c r="B1294" s="130" t="s">
        <v>2549</v>
      </c>
    </row>
    <row r="1295" spans="1:2" x14ac:dyDescent="0.25">
      <c r="A1295" s="130" t="s">
        <v>4926</v>
      </c>
      <c r="B1295" s="130" t="s">
        <v>2549</v>
      </c>
    </row>
    <row r="1296" spans="1:2" x14ac:dyDescent="0.25">
      <c r="A1296" s="130" t="s">
        <v>4927</v>
      </c>
      <c r="B1296" s="130" t="s">
        <v>2549</v>
      </c>
    </row>
    <row r="1297" spans="1:2" x14ac:dyDescent="0.25">
      <c r="A1297" s="130" t="s">
        <v>4928</v>
      </c>
      <c r="B1297" s="130" t="s">
        <v>2549</v>
      </c>
    </row>
    <row r="1298" spans="1:2" x14ac:dyDescent="0.25">
      <c r="A1298" s="130" t="s">
        <v>4929</v>
      </c>
      <c r="B1298" s="130" t="s">
        <v>2549</v>
      </c>
    </row>
    <row r="1299" spans="1:2" x14ac:dyDescent="0.25">
      <c r="A1299" s="130" t="s">
        <v>4930</v>
      </c>
      <c r="B1299" s="130" t="s">
        <v>2549</v>
      </c>
    </row>
    <row r="1300" spans="1:2" x14ac:dyDescent="0.25">
      <c r="A1300" s="130" t="s">
        <v>4931</v>
      </c>
      <c r="B1300" s="130" t="s">
        <v>2549</v>
      </c>
    </row>
    <row r="1301" spans="1:2" x14ac:dyDescent="0.25">
      <c r="A1301" s="130" t="s">
        <v>4932</v>
      </c>
      <c r="B1301" s="130" t="s">
        <v>2549</v>
      </c>
    </row>
    <row r="1302" spans="1:2" x14ac:dyDescent="0.25">
      <c r="A1302" s="130" t="s">
        <v>4933</v>
      </c>
      <c r="B1302" s="130" t="s">
        <v>2549</v>
      </c>
    </row>
    <row r="1303" spans="1:2" x14ac:dyDescent="0.25">
      <c r="A1303" s="130" t="s">
        <v>4934</v>
      </c>
      <c r="B1303" s="130" t="s">
        <v>2549</v>
      </c>
    </row>
    <row r="1304" spans="1:2" x14ac:dyDescent="0.25">
      <c r="A1304" s="130" t="s">
        <v>4935</v>
      </c>
      <c r="B1304" s="130" t="s">
        <v>2549</v>
      </c>
    </row>
    <row r="1305" spans="1:2" x14ac:dyDescent="0.25">
      <c r="A1305" s="130" t="s">
        <v>4936</v>
      </c>
      <c r="B1305" s="130" t="s">
        <v>2549</v>
      </c>
    </row>
    <row r="1306" spans="1:2" x14ac:dyDescent="0.25">
      <c r="A1306" s="130" t="s">
        <v>4937</v>
      </c>
      <c r="B1306" s="130" t="s">
        <v>2549</v>
      </c>
    </row>
    <row r="1307" spans="1:2" x14ac:dyDescent="0.25">
      <c r="A1307" s="130" t="s">
        <v>4938</v>
      </c>
      <c r="B1307" s="130" t="s">
        <v>2549</v>
      </c>
    </row>
    <row r="1308" spans="1:2" x14ac:dyDescent="0.25">
      <c r="A1308" s="130" t="s">
        <v>4939</v>
      </c>
      <c r="B1308" s="130" t="s">
        <v>2549</v>
      </c>
    </row>
    <row r="1309" spans="1:2" x14ac:dyDescent="0.25">
      <c r="A1309" s="130" t="s">
        <v>4940</v>
      </c>
      <c r="B1309" s="130" t="s">
        <v>2549</v>
      </c>
    </row>
    <row r="1310" spans="1:2" x14ac:dyDescent="0.25">
      <c r="A1310" s="130" t="s">
        <v>4941</v>
      </c>
      <c r="B1310" s="130" t="s">
        <v>2549</v>
      </c>
    </row>
    <row r="1311" spans="1:2" x14ac:dyDescent="0.25">
      <c r="A1311" s="130" t="s">
        <v>4942</v>
      </c>
      <c r="B1311" s="130" t="s">
        <v>2549</v>
      </c>
    </row>
    <row r="1312" spans="1:2" x14ac:dyDescent="0.25">
      <c r="A1312" s="130" t="s">
        <v>4943</v>
      </c>
      <c r="B1312" s="130" t="s">
        <v>2549</v>
      </c>
    </row>
    <row r="1313" spans="1:2" x14ac:dyDescent="0.25">
      <c r="A1313" s="130" t="s">
        <v>4944</v>
      </c>
      <c r="B1313" s="130" t="s">
        <v>2549</v>
      </c>
    </row>
    <row r="1314" spans="1:2" x14ac:dyDescent="0.25">
      <c r="A1314" s="130" t="s">
        <v>4945</v>
      </c>
      <c r="B1314" s="130" t="s">
        <v>2549</v>
      </c>
    </row>
    <row r="1315" spans="1:2" x14ac:dyDescent="0.25">
      <c r="A1315" s="130" t="s">
        <v>4946</v>
      </c>
      <c r="B1315" s="130" t="s">
        <v>2549</v>
      </c>
    </row>
    <row r="1316" spans="1:2" x14ac:dyDescent="0.25">
      <c r="A1316" s="130" t="s">
        <v>4947</v>
      </c>
      <c r="B1316" s="130" t="s">
        <v>2549</v>
      </c>
    </row>
    <row r="1317" spans="1:2" x14ac:dyDescent="0.25">
      <c r="A1317" s="130" t="s">
        <v>4948</v>
      </c>
      <c r="B1317" s="130" t="s">
        <v>2549</v>
      </c>
    </row>
    <row r="1318" spans="1:2" x14ac:dyDescent="0.25">
      <c r="A1318" s="130" t="s">
        <v>4949</v>
      </c>
      <c r="B1318" s="130" t="s">
        <v>2549</v>
      </c>
    </row>
    <row r="1319" spans="1:2" x14ac:dyDescent="0.25">
      <c r="A1319" s="130" t="s">
        <v>4950</v>
      </c>
      <c r="B1319" s="130" t="s">
        <v>2549</v>
      </c>
    </row>
    <row r="1320" spans="1:2" x14ac:dyDescent="0.25">
      <c r="A1320" s="130" t="s">
        <v>4951</v>
      </c>
      <c r="B1320" s="130" t="s">
        <v>2549</v>
      </c>
    </row>
    <row r="1321" spans="1:2" x14ac:dyDescent="0.25">
      <c r="A1321" s="130" t="s">
        <v>4952</v>
      </c>
      <c r="B1321" s="130" t="s">
        <v>2549</v>
      </c>
    </row>
    <row r="1322" spans="1:2" x14ac:dyDescent="0.25">
      <c r="A1322" s="130" t="s">
        <v>4953</v>
      </c>
      <c r="B1322" s="130" t="s">
        <v>2549</v>
      </c>
    </row>
    <row r="1323" spans="1:2" x14ac:dyDescent="0.25">
      <c r="A1323" s="130" t="s">
        <v>4954</v>
      </c>
      <c r="B1323" s="130" t="s">
        <v>2549</v>
      </c>
    </row>
    <row r="1324" spans="1:2" x14ac:dyDescent="0.25">
      <c r="A1324" s="130" t="s">
        <v>4955</v>
      </c>
      <c r="B1324" s="130" t="s">
        <v>2549</v>
      </c>
    </row>
    <row r="1325" spans="1:2" x14ac:dyDescent="0.25">
      <c r="A1325" s="130" t="s">
        <v>4956</v>
      </c>
      <c r="B1325" s="130" t="s">
        <v>2549</v>
      </c>
    </row>
    <row r="1326" spans="1:2" x14ac:dyDescent="0.25">
      <c r="A1326" s="130" t="s">
        <v>139</v>
      </c>
      <c r="B1326" s="130" t="s">
        <v>1948</v>
      </c>
    </row>
    <row r="1327" spans="1:2" x14ac:dyDescent="0.25">
      <c r="A1327" s="130" t="s">
        <v>1466</v>
      </c>
      <c r="B1327" s="130" t="s">
        <v>1949</v>
      </c>
    </row>
    <row r="1328" spans="1:2" x14ac:dyDescent="0.25">
      <c r="A1328" s="130" t="s">
        <v>1453</v>
      </c>
      <c r="B1328" s="130" t="s">
        <v>1919</v>
      </c>
    </row>
    <row r="1329" spans="1:2" x14ac:dyDescent="0.25">
      <c r="A1329" s="130" t="s">
        <v>1445</v>
      </c>
      <c r="B1329" s="130" t="s">
        <v>1918</v>
      </c>
    </row>
    <row r="1330" spans="1:2" x14ac:dyDescent="0.25">
      <c r="A1330" s="130" t="s">
        <v>4957</v>
      </c>
      <c r="B1330" s="130" t="s">
        <v>2549</v>
      </c>
    </row>
    <row r="1331" spans="1:2" x14ac:dyDescent="0.25">
      <c r="A1331" s="130" t="s">
        <v>4958</v>
      </c>
      <c r="B1331" s="130" t="s">
        <v>2549</v>
      </c>
    </row>
    <row r="1332" spans="1:2" x14ac:dyDescent="0.25">
      <c r="A1332" s="130" t="s">
        <v>4959</v>
      </c>
      <c r="B1332" s="130" t="s">
        <v>2549</v>
      </c>
    </row>
    <row r="1333" spans="1:2" x14ac:dyDescent="0.25">
      <c r="A1333" s="130" t="s">
        <v>4960</v>
      </c>
      <c r="B1333" s="130" t="s">
        <v>2549</v>
      </c>
    </row>
    <row r="1334" spans="1:2" x14ac:dyDescent="0.25">
      <c r="A1334" s="130" t="s">
        <v>4961</v>
      </c>
      <c r="B1334" s="130" t="s">
        <v>2549</v>
      </c>
    </row>
    <row r="1335" spans="1:2" x14ac:dyDescent="0.25">
      <c r="A1335" s="130" t="s">
        <v>4962</v>
      </c>
      <c r="B1335" s="130" t="s">
        <v>2549</v>
      </c>
    </row>
    <row r="1336" spans="1:2" x14ac:dyDescent="0.25">
      <c r="A1336" s="130" t="s">
        <v>4963</v>
      </c>
      <c r="B1336" s="130" t="s">
        <v>2549</v>
      </c>
    </row>
    <row r="1337" spans="1:2" x14ac:dyDescent="0.25">
      <c r="A1337" s="130" t="s">
        <v>4964</v>
      </c>
      <c r="B1337" s="130" t="s">
        <v>2549</v>
      </c>
    </row>
    <row r="1338" spans="1:2" x14ac:dyDescent="0.25">
      <c r="A1338" s="130" t="s">
        <v>8637</v>
      </c>
      <c r="B1338" s="130" t="s">
        <v>8688</v>
      </c>
    </row>
    <row r="1339" spans="1:2" x14ac:dyDescent="0.25">
      <c r="A1339" s="130" t="s">
        <v>8636</v>
      </c>
      <c r="B1339" s="130" t="s">
        <v>8689</v>
      </c>
    </row>
    <row r="1340" spans="1:2" x14ac:dyDescent="0.25">
      <c r="A1340" s="130" t="s">
        <v>2229</v>
      </c>
      <c r="B1340" s="130" t="s">
        <v>8545</v>
      </c>
    </row>
    <row r="1341" spans="1:2" x14ac:dyDescent="0.25">
      <c r="A1341" s="130" t="s">
        <v>4965</v>
      </c>
      <c r="B1341" s="130" t="s">
        <v>2549</v>
      </c>
    </row>
    <row r="1342" spans="1:2" x14ac:dyDescent="0.25">
      <c r="A1342" s="130" t="s">
        <v>4966</v>
      </c>
      <c r="B1342" s="130" t="s">
        <v>2549</v>
      </c>
    </row>
    <row r="1343" spans="1:2" x14ac:dyDescent="0.25">
      <c r="A1343" s="130" t="s">
        <v>4967</v>
      </c>
      <c r="B1343" s="130" t="s">
        <v>2549</v>
      </c>
    </row>
    <row r="1344" spans="1:2" x14ac:dyDescent="0.25">
      <c r="A1344" s="130" t="s">
        <v>4968</v>
      </c>
      <c r="B1344" s="130" t="s">
        <v>2549</v>
      </c>
    </row>
    <row r="1345" spans="1:2" x14ac:dyDescent="0.25">
      <c r="A1345" s="130" t="s">
        <v>4969</v>
      </c>
      <c r="B1345" s="130" t="s">
        <v>2549</v>
      </c>
    </row>
    <row r="1346" spans="1:2" x14ac:dyDescent="0.25">
      <c r="A1346" s="130" t="s">
        <v>4970</v>
      </c>
      <c r="B1346" s="130" t="s">
        <v>2549</v>
      </c>
    </row>
    <row r="1347" spans="1:2" x14ac:dyDescent="0.25">
      <c r="A1347" s="130" t="s">
        <v>4971</v>
      </c>
      <c r="B1347" s="130" t="s">
        <v>2549</v>
      </c>
    </row>
    <row r="1348" spans="1:2" x14ac:dyDescent="0.25">
      <c r="A1348" s="130" t="s">
        <v>3218</v>
      </c>
      <c r="B1348" s="130" t="s">
        <v>3219</v>
      </c>
    </row>
    <row r="1349" spans="1:2" x14ac:dyDescent="0.25">
      <c r="A1349" s="130" t="s">
        <v>3215</v>
      </c>
      <c r="B1349" s="130" t="s">
        <v>3217</v>
      </c>
    </row>
    <row r="1350" spans="1:2" x14ac:dyDescent="0.25">
      <c r="A1350" s="130" t="s">
        <v>3223</v>
      </c>
      <c r="B1350" s="130" t="s">
        <v>3224</v>
      </c>
    </row>
    <row r="1351" spans="1:2" x14ac:dyDescent="0.25">
      <c r="A1351" s="130" t="s">
        <v>3220</v>
      </c>
      <c r="B1351" s="130" t="s">
        <v>3222</v>
      </c>
    </row>
    <row r="1352" spans="1:2" x14ac:dyDescent="0.25">
      <c r="A1352" s="130" t="s">
        <v>2149</v>
      </c>
      <c r="B1352" s="130" t="s">
        <v>3012</v>
      </c>
    </row>
    <row r="1353" spans="1:2" x14ac:dyDescent="0.25">
      <c r="A1353" s="130" t="s">
        <v>3008</v>
      </c>
      <c r="B1353" s="130" t="s">
        <v>3010</v>
      </c>
    </row>
    <row r="1354" spans="1:2" x14ac:dyDescent="0.25">
      <c r="A1354" s="130" t="s">
        <v>135</v>
      </c>
      <c r="B1354" s="130" t="s">
        <v>1940</v>
      </c>
    </row>
    <row r="1355" spans="1:2" x14ac:dyDescent="0.25">
      <c r="A1355" s="130" t="s">
        <v>1462</v>
      </c>
      <c r="B1355" s="130" t="s">
        <v>1941</v>
      </c>
    </row>
    <row r="1356" spans="1:2" x14ac:dyDescent="0.25">
      <c r="A1356" s="130" t="s">
        <v>1449</v>
      </c>
      <c r="B1356" s="130" t="s">
        <v>1911</v>
      </c>
    </row>
    <row r="1357" spans="1:2" x14ac:dyDescent="0.25">
      <c r="A1357" s="130" t="s">
        <v>1442</v>
      </c>
      <c r="B1357" s="130" t="s">
        <v>1910</v>
      </c>
    </row>
    <row r="1358" spans="1:2" x14ac:dyDescent="0.25">
      <c r="A1358" s="130" t="s">
        <v>2150</v>
      </c>
      <c r="B1358" s="130" t="s">
        <v>3017</v>
      </c>
    </row>
    <row r="1359" spans="1:2" x14ac:dyDescent="0.25">
      <c r="A1359" s="130" t="s">
        <v>3013</v>
      </c>
      <c r="B1359" s="130" t="s">
        <v>3015</v>
      </c>
    </row>
    <row r="1360" spans="1:2" x14ac:dyDescent="0.25">
      <c r="A1360" s="130" t="s">
        <v>136</v>
      </c>
      <c r="B1360" s="130" t="s">
        <v>1942</v>
      </c>
    </row>
    <row r="1361" spans="1:2" x14ac:dyDescent="0.25">
      <c r="A1361" s="130" t="s">
        <v>1463</v>
      </c>
      <c r="B1361" s="130" t="s">
        <v>1944</v>
      </c>
    </row>
    <row r="1362" spans="1:2" x14ac:dyDescent="0.25">
      <c r="A1362" s="130" t="s">
        <v>1450</v>
      </c>
      <c r="B1362" s="130" t="s">
        <v>1913</v>
      </c>
    </row>
    <row r="1363" spans="1:2" x14ac:dyDescent="0.25">
      <c r="A1363" s="130" t="s">
        <v>1443</v>
      </c>
      <c r="B1363" s="130" t="s">
        <v>1912</v>
      </c>
    </row>
    <row r="1364" spans="1:2" x14ac:dyDescent="0.25">
      <c r="A1364" s="130" t="s">
        <v>2800</v>
      </c>
      <c r="B1364" s="130" t="s">
        <v>2804</v>
      </c>
    </row>
    <row r="1365" spans="1:2" x14ac:dyDescent="0.25">
      <c r="A1365" s="130" t="s">
        <v>2801</v>
      </c>
      <c r="B1365" s="130" t="s">
        <v>8546</v>
      </c>
    </row>
    <row r="1366" spans="1:2" x14ac:dyDescent="0.25">
      <c r="A1366" s="130" t="s">
        <v>2802</v>
      </c>
      <c r="B1366" s="130" t="s">
        <v>2805</v>
      </c>
    </row>
    <row r="1367" spans="1:2" x14ac:dyDescent="0.25">
      <c r="A1367" s="130" t="s">
        <v>2164</v>
      </c>
      <c r="B1367" s="130" t="s">
        <v>3104</v>
      </c>
    </row>
    <row r="1368" spans="1:2" x14ac:dyDescent="0.25">
      <c r="A1368" s="130" t="s">
        <v>3100</v>
      </c>
      <c r="B1368" s="130" t="s">
        <v>3102</v>
      </c>
    </row>
    <row r="1369" spans="1:2" x14ac:dyDescent="0.25">
      <c r="A1369" s="130" t="s">
        <v>72</v>
      </c>
      <c r="B1369" s="130" t="s">
        <v>1865</v>
      </c>
    </row>
    <row r="1370" spans="1:2" x14ac:dyDescent="0.25">
      <c r="A1370" s="130" t="s">
        <v>73</v>
      </c>
      <c r="B1370" s="130" t="s">
        <v>1866</v>
      </c>
    </row>
    <row r="1371" spans="1:2" x14ac:dyDescent="0.25">
      <c r="A1371" s="130" t="s">
        <v>2180</v>
      </c>
      <c r="B1371" s="130" t="s">
        <v>3183</v>
      </c>
    </row>
    <row r="1372" spans="1:2" x14ac:dyDescent="0.25">
      <c r="A1372" s="130" t="s">
        <v>3179</v>
      </c>
      <c r="B1372" s="130" t="s">
        <v>3181</v>
      </c>
    </row>
    <row r="1373" spans="1:2" x14ac:dyDescent="0.25">
      <c r="A1373" s="130" t="s">
        <v>2047</v>
      </c>
      <c r="B1373" s="130" t="s">
        <v>3194</v>
      </c>
    </row>
    <row r="1374" spans="1:2" x14ac:dyDescent="0.25">
      <c r="A1374" s="130" t="s">
        <v>4972</v>
      </c>
      <c r="B1374" s="130" t="s">
        <v>2549</v>
      </c>
    </row>
    <row r="1375" spans="1:2" x14ac:dyDescent="0.25">
      <c r="A1375" s="130" t="s">
        <v>4973</v>
      </c>
      <c r="B1375" s="130" t="s">
        <v>2549</v>
      </c>
    </row>
    <row r="1376" spans="1:2" x14ac:dyDescent="0.25">
      <c r="A1376" s="130" t="s">
        <v>2214</v>
      </c>
      <c r="B1376" s="130" t="s">
        <v>3431</v>
      </c>
    </row>
    <row r="1377" spans="1:2" x14ac:dyDescent="0.25">
      <c r="A1377" s="130" t="s">
        <v>4974</v>
      </c>
      <c r="B1377" s="130" t="s">
        <v>2549</v>
      </c>
    </row>
    <row r="1378" spans="1:2" x14ac:dyDescent="0.25">
      <c r="A1378" s="130" t="s">
        <v>4975</v>
      </c>
      <c r="B1378" s="130" t="s">
        <v>2549</v>
      </c>
    </row>
    <row r="1379" spans="1:2" x14ac:dyDescent="0.25">
      <c r="A1379" s="130" t="s">
        <v>4976</v>
      </c>
      <c r="B1379" s="130" t="s">
        <v>2549</v>
      </c>
    </row>
    <row r="1380" spans="1:2" x14ac:dyDescent="0.25">
      <c r="A1380" s="130" t="s">
        <v>8131</v>
      </c>
      <c r="B1380" s="130" t="s">
        <v>8111</v>
      </c>
    </row>
    <row r="1381" spans="1:2" x14ac:dyDescent="0.25">
      <c r="A1381" s="130" t="s">
        <v>8133</v>
      </c>
      <c r="B1381" s="130" t="s">
        <v>8115</v>
      </c>
    </row>
    <row r="1382" spans="1:2" x14ac:dyDescent="0.25">
      <c r="A1382" s="130" t="s">
        <v>8132</v>
      </c>
      <c r="B1382" s="130" t="s">
        <v>8114</v>
      </c>
    </row>
    <row r="1383" spans="1:2" x14ac:dyDescent="0.25">
      <c r="A1383" s="130" t="s">
        <v>8134</v>
      </c>
      <c r="B1383" s="130" t="s">
        <v>8116</v>
      </c>
    </row>
    <row r="1384" spans="1:2" x14ac:dyDescent="0.25">
      <c r="A1384" s="130" t="s">
        <v>8135</v>
      </c>
      <c r="B1384" s="130" t="s">
        <v>8117</v>
      </c>
    </row>
    <row r="1385" spans="1:2" x14ac:dyDescent="0.25">
      <c r="A1385" s="130" t="s">
        <v>8137</v>
      </c>
      <c r="B1385" s="130" t="s">
        <v>8119</v>
      </c>
    </row>
    <row r="1386" spans="1:2" x14ac:dyDescent="0.25">
      <c r="A1386" s="130" t="s">
        <v>8136</v>
      </c>
      <c r="B1386" s="130" t="s">
        <v>8118</v>
      </c>
    </row>
    <row r="1387" spans="1:2" x14ac:dyDescent="0.25">
      <c r="A1387" s="130" t="s">
        <v>8138</v>
      </c>
      <c r="B1387" s="130" t="s">
        <v>8120</v>
      </c>
    </row>
    <row r="1388" spans="1:2" x14ac:dyDescent="0.25">
      <c r="A1388" s="130" t="s">
        <v>8405</v>
      </c>
      <c r="B1388" s="130" t="s">
        <v>8121</v>
      </c>
    </row>
    <row r="1389" spans="1:2" x14ac:dyDescent="0.25">
      <c r="A1389" s="130" t="s">
        <v>8140</v>
      </c>
      <c r="B1389" s="130" t="s">
        <v>8122</v>
      </c>
    </row>
    <row r="1390" spans="1:2" x14ac:dyDescent="0.25">
      <c r="A1390" s="130" t="s">
        <v>8145</v>
      </c>
      <c r="B1390" s="130" t="s">
        <v>8127</v>
      </c>
    </row>
    <row r="1391" spans="1:2" x14ac:dyDescent="0.25">
      <c r="A1391" s="130" t="s">
        <v>8146</v>
      </c>
      <c r="B1391" s="130" t="s">
        <v>8128</v>
      </c>
    </row>
    <row r="1392" spans="1:2" x14ac:dyDescent="0.25">
      <c r="A1392" s="130" t="s">
        <v>8143</v>
      </c>
      <c r="B1392" s="130" t="s">
        <v>8125</v>
      </c>
    </row>
    <row r="1393" spans="1:2" x14ac:dyDescent="0.25">
      <c r="A1393" s="130" t="s">
        <v>8144</v>
      </c>
      <c r="B1393" s="130" t="s">
        <v>8126</v>
      </c>
    </row>
    <row r="1394" spans="1:2" x14ac:dyDescent="0.25">
      <c r="A1394" s="130" t="s">
        <v>8141</v>
      </c>
      <c r="B1394" s="130" t="s">
        <v>8123</v>
      </c>
    </row>
    <row r="1395" spans="1:2" x14ac:dyDescent="0.25">
      <c r="A1395" s="130" t="s">
        <v>8142</v>
      </c>
      <c r="B1395" s="130" t="s">
        <v>8124</v>
      </c>
    </row>
    <row r="1396" spans="1:2" x14ac:dyDescent="0.25">
      <c r="A1396" s="130" t="s">
        <v>8147</v>
      </c>
      <c r="B1396" s="130" t="s">
        <v>8129</v>
      </c>
    </row>
    <row r="1397" spans="1:2" x14ac:dyDescent="0.25">
      <c r="A1397" s="130" t="s">
        <v>8148</v>
      </c>
      <c r="B1397" s="130" t="s">
        <v>8130</v>
      </c>
    </row>
    <row r="1398" spans="1:2" x14ac:dyDescent="0.25">
      <c r="A1398" s="130" t="s">
        <v>4977</v>
      </c>
      <c r="B1398" s="130" t="s">
        <v>2549</v>
      </c>
    </row>
    <row r="1399" spans="1:2" x14ac:dyDescent="0.25">
      <c r="A1399" s="130" t="s">
        <v>4978</v>
      </c>
      <c r="B1399" s="130" t="s">
        <v>2549</v>
      </c>
    </row>
    <row r="1400" spans="1:2" x14ac:dyDescent="0.25">
      <c r="A1400" s="130" t="s">
        <v>49</v>
      </c>
      <c r="B1400" s="130" t="s">
        <v>2549</v>
      </c>
    </row>
    <row r="1401" spans="1:2" x14ac:dyDescent="0.25">
      <c r="A1401" s="130" t="s">
        <v>52</v>
      </c>
      <c r="B1401" s="130" t="s">
        <v>2549</v>
      </c>
    </row>
    <row r="1402" spans="1:2" x14ac:dyDescent="0.25">
      <c r="A1402" s="130" t="s">
        <v>270</v>
      </c>
      <c r="B1402" s="130" t="s">
        <v>1875</v>
      </c>
    </row>
    <row r="1403" spans="1:2" x14ac:dyDescent="0.25">
      <c r="A1403" s="130" t="s">
        <v>271</v>
      </c>
      <c r="B1403" s="130" t="s">
        <v>1876</v>
      </c>
    </row>
    <row r="1404" spans="1:2" x14ac:dyDescent="0.25">
      <c r="A1404" s="130" t="s">
        <v>262</v>
      </c>
      <c r="B1404" s="130" t="s">
        <v>1867</v>
      </c>
    </row>
    <row r="1405" spans="1:2" x14ac:dyDescent="0.25">
      <c r="A1405" s="130" t="s">
        <v>263</v>
      </c>
      <c r="B1405" s="130" t="s">
        <v>1868</v>
      </c>
    </row>
    <row r="1406" spans="1:2" x14ac:dyDescent="0.25">
      <c r="A1406" s="130" t="s">
        <v>50</v>
      </c>
      <c r="B1406" s="130" t="s">
        <v>2549</v>
      </c>
    </row>
    <row r="1407" spans="1:2" x14ac:dyDescent="0.25">
      <c r="A1407" s="130" t="s">
        <v>264</v>
      </c>
      <c r="B1407" s="130" t="s">
        <v>1869</v>
      </c>
    </row>
    <row r="1408" spans="1:2" x14ac:dyDescent="0.25">
      <c r="A1408" s="130" t="s">
        <v>265</v>
      </c>
      <c r="B1408" s="130" t="s">
        <v>1870</v>
      </c>
    </row>
    <row r="1409" spans="1:2" x14ac:dyDescent="0.25">
      <c r="A1409" s="130" t="s">
        <v>51</v>
      </c>
      <c r="B1409" s="130" t="s">
        <v>2549</v>
      </c>
    </row>
    <row r="1410" spans="1:2" x14ac:dyDescent="0.25">
      <c r="A1410" s="130" t="s">
        <v>266</v>
      </c>
      <c r="B1410" s="130" t="s">
        <v>1871</v>
      </c>
    </row>
    <row r="1411" spans="1:2" x14ac:dyDescent="0.25">
      <c r="A1411" s="130" t="s">
        <v>267</v>
      </c>
      <c r="B1411" s="130" t="s">
        <v>1872</v>
      </c>
    </row>
    <row r="1412" spans="1:2" x14ac:dyDescent="0.25">
      <c r="A1412" s="130" t="s">
        <v>268</v>
      </c>
      <c r="B1412" s="130" t="s">
        <v>1873</v>
      </c>
    </row>
    <row r="1413" spans="1:2" x14ac:dyDescent="0.25">
      <c r="A1413" s="130" t="s">
        <v>269</v>
      </c>
      <c r="B1413" s="130" t="s">
        <v>1874</v>
      </c>
    </row>
    <row r="1414" spans="1:2" x14ac:dyDescent="0.25">
      <c r="A1414" s="130" t="s">
        <v>4983</v>
      </c>
      <c r="B1414" s="130" t="s">
        <v>2549</v>
      </c>
    </row>
    <row r="1415" spans="1:2" x14ac:dyDescent="0.25">
      <c r="A1415" s="130" t="s">
        <v>2234</v>
      </c>
      <c r="B1415" s="130" t="s">
        <v>2549</v>
      </c>
    </row>
    <row r="1416" spans="1:2" x14ac:dyDescent="0.25">
      <c r="A1416" s="130" t="s">
        <v>203</v>
      </c>
      <c r="B1416" s="130" t="s">
        <v>1976</v>
      </c>
    </row>
    <row r="1417" spans="1:2" x14ac:dyDescent="0.25">
      <c r="A1417" s="130" t="s">
        <v>1482</v>
      </c>
      <c r="B1417" s="130" t="s">
        <v>1977</v>
      </c>
    </row>
    <row r="1418" spans="1:2" x14ac:dyDescent="0.25">
      <c r="A1418" s="130" t="s">
        <v>88</v>
      </c>
      <c r="B1418" s="130" t="s">
        <v>2082</v>
      </c>
    </row>
    <row r="1419" spans="1:2" x14ac:dyDescent="0.25">
      <c r="A1419" s="130" t="s">
        <v>89</v>
      </c>
      <c r="B1419" s="130" t="s">
        <v>2549</v>
      </c>
    </row>
    <row r="1420" spans="1:2" x14ac:dyDescent="0.25">
      <c r="A1420" s="130" t="s">
        <v>90</v>
      </c>
      <c r="B1420" s="130" t="s">
        <v>2549</v>
      </c>
    </row>
    <row r="1421" spans="1:2" x14ac:dyDescent="0.25">
      <c r="A1421" s="130" t="s">
        <v>379</v>
      </c>
      <c r="B1421" s="130" t="s">
        <v>1834</v>
      </c>
    </row>
    <row r="1422" spans="1:2" x14ac:dyDescent="0.25">
      <c r="A1422" s="130" t="s">
        <v>62</v>
      </c>
      <c r="B1422" s="130" t="s">
        <v>1836</v>
      </c>
    </row>
    <row r="1423" spans="1:2" x14ac:dyDescent="0.25">
      <c r="A1423" s="130" t="s">
        <v>4985</v>
      </c>
      <c r="B1423" s="130" t="s">
        <v>2549</v>
      </c>
    </row>
    <row r="1424" spans="1:2" x14ac:dyDescent="0.25">
      <c r="A1424" s="130" t="s">
        <v>3189</v>
      </c>
      <c r="B1424" s="130" t="s">
        <v>3191</v>
      </c>
    </row>
    <row r="1425" spans="1:2" x14ac:dyDescent="0.25">
      <c r="A1425" s="130" t="s">
        <v>2160</v>
      </c>
      <c r="B1425" s="130" t="s">
        <v>3083</v>
      </c>
    </row>
    <row r="1426" spans="1:2" x14ac:dyDescent="0.25">
      <c r="A1426" s="130" t="s">
        <v>3397</v>
      </c>
      <c r="B1426" s="130" t="s">
        <v>3399</v>
      </c>
    </row>
    <row r="1427" spans="1:2" x14ac:dyDescent="0.25">
      <c r="A1427" s="130" t="s">
        <v>4986</v>
      </c>
      <c r="B1427" s="130" t="s">
        <v>2549</v>
      </c>
    </row>
    <row r="1428" spans="1:2" x14ac:dyDescent="0.25">
      <c r="A1428" s="130" t="s">
        <v>4987</v>
      </c>
      <c r="B1428" s="130" t="s">
        <v>2549</v>
      </c>
    </row>
    <row r="1429" spans="1:2" x14ac:dyDescent="0.25">
      <c r="A1429" s="130" t="s">
        <v>4988</v>
      </c>
      <c r="B1429" s="130" t="s">
        <v>2549</v>
      </c>
    </row>
    <row r="1430" spans="1:2" x14ac:dyDescent="0.25">
      <c r="A1430" s="130" t="s">
        <v>4989</v>
      </c>
      <c r="B1430" s="130" t="s">
        <v>2549</v>
      </c>
    </row>
    <row r="1431" spans="1:2" x14ac:dyDescent="0.25">
      <c r="A1431" s="130" t="s">
        <v>4990</v>
      </c>
      <c r="B1431" s="130" t="s">
        <v>2549</v>
      </c>
    </row>
    <row r="1432" spans="1:2" x14ac:dyDescent="0.25">
      <c r="A1432" s="130" t="s">
        <v>4991</v>
      </c>
      <c r="B1432" s="130" t="s">
        <v>2549</v>
      </c>
    </row>
    <row r="1433" spans="1:2" x14ac:dyDescent="0.25">
      <c r="A1433" s="130" t="s">
        <v>4992</v>
      </c>
      <c r="B1433" s="130" t="s">
        <v>2549</v>
      </c>
    </row>
    <row r="1434" spans="1:2" x14ac:dyDescent="0.25">
      <c r="A1434" s="130" t="s">
        <v>4993</v>
      </c>
      <c r="B1434" s="130" t="s">
        <v>2549</v>
      </c>
    </row>
    <row r="1435" spans="1:2" x14ac:dyDescent="0.25">
      <c r="A1435" s="130" t="s">
        <v>4994</v>
      </c>
      <c r="B1435" s="130" t="s">
        <v>2549</v>
      </c>
    </row>
    <row r="1436" spans="1:2" x14ac:dyDescent="0.25">
      <c r="A1436" s="130" t="s">
        <v>4995</v>
      </c>
      <c r="B1436" s="130" t="s">
        <v>2549</v>
      </c>
    </row>
    <row r="1437" spans="1:2" x14ac:dyDescent="0.25">
      <c r="A1437" s="130" t="s">
        <v>3414</v>
      </c>
      <c r="B1437" s="130" t="s">
        <v>3415</v>
      </c>
    </row>
    <row r="1438" spans="1:2" x14ac:dyDescent="0.25">
      <c r="A1438" s="130" t="s">
        <v>4996</v>
      </c>
      <c r="B1438" s="130" t="s">
        <v>2549</v>
      </c>
    </row>
    <row r="1439" spans="1:2" x14ac:dyDescent="0.25">
      <c r="A1439" s="130" t="s">
        <v>4997</v>
      </c>
      <c r="B1439" s="130" t="s">
        <v>2549</v>
      </c>
    </row>
    <row r="1440" spans="1:2" x14ac:dyDescent="0.25">
      <c r="A1440" s="130" t="s">
        <v>4998</v>
      </c>
      <c r="B1440" s="130" t="s">
        <v>2549</v>
      </c>
    </row>
    <row r="1441" spans="1:2" x14ac:dyDescent="0.25">
      <c r="A1441" s="130" t="s">
        <v>4999</v>
      </c>
      <c r="B1441" s="130" t="s">
        <v>2549</v>
      </c>
    </row>
    <row r="1442" spans="1:2" x14ac:dyDescent="0.25">
      <c r="A1442" s="130" t="s">
        <v>5000</v>
      </c>
      <c r="B1442" s="130" t="s">
        <v>2549</v>
      </c>
    </row>
    <row r="1443" spans="1:2" x14ac:dyDescent="0.25">
      <c r="A1443" s="130" t="s">
        <v>5001</v>
      </c>
      <c r="B1443" s="130" t="s">
        <v>2549</v>
      </c>
    </row>
    <row r="1444" spans="1:2" x14ac:dyDescent="0.25">
      <c r="A1444" s="130" t="s">
        <v>5002</v>
      </c>
      <c r="B1444" s="130" t="s">
        <v>2549</v>
      </c>
    </row>
    <row r="1445" spans="1:2" x14ac:dyDescent="0.25">
      <c r="A1445" s="130" t="s">
        <v>5003</v>
      </c>
      <c r="B1445" s="130" t="s">
        <v>2549</v>
      </c>
    </row>
    <row r="1446" spans="1:2" x14ac:dyDescent="0.25">
      <c r="A1446" s="130" t="s">
        <v>5004</v>
      </c>
      <c r="B1446" s="130" t="s">
        <v>2549</v>
      </c>
    </row>
    <row r="1447" spans="1:2" x14ac:dyDescent="0.25">
      <c r="A1447" s="130" t="s">
        <v>5005</v>
      </c>
      <c r="B1447" s="130" t="s">
        <v>2549</v>
      </c>
    </row>
    <row r="1448" spans="1:2" x14ac:dyDescent="0.25">
      <c r="A1448" s="130" t="s">
        <v>5006</v>
      </c>
      <c r="B1448" s="130" t="s">
        <v>2549</v>
      </c>
    </row>
    <row r="1449" spans="1:2" x14ac:dyDescent="0.25">
      <c r="A1449" s="130" t="s">
        <v>5007</v>
      </c>
      <c r="B1449" s="130" t="s">
        <v>2549</v>
      </c>
    </row>
    <row r="1450" spans="1:2" x14ac:dyDescent="0.25">
      <c r="A1450" s="130" t="s">
        <v>5008</v>
      </c>
      <c r="B1450" s="130" t="s">
        <v>2549</v>
      </c>
    </row>
    <row r="1451" spans="1:2" x14ac:dyDescent="0.25">
      <c r="A1451" s="130" t="s">
        <v>5009</v>
      </c>
      <c r="B1451" s="130" t="s">
        <v>2549</v>
      </c>
    </row>
    <row r="1452" spans="1:2" x14ac:dyDescent="0.25">
      <c r="A1452" s="130" t="s">
        <v>5010</v>
      </c>
      <c r="B1452" s="130" t="s">
        <v>2549</v>
      </c>
    </row>
    <row r="1453" spans="1:2" x14ac:dyDescent="0.25">
      <c r="A1453" s="130" t="s">
        <v>5011</v>
      </c>
      <c r="B1453" s="130" t="s">
        <v>2549</v>
      </c>
    </row>
    <row r="1454" spans="1:2" x14ac:dyDescent="0.25">
      <c r="A1454" s="130" t="s">
        <v>5012</v>
      </c>
      <c r="B1454" s="130" t="s">
        <v>2549</v>
      </c>
    </row>
    <row r="1455" spans="1:2" x14ac:dyDescent="0.25">
      <c r="A1455" s="130" t="s">
        <v>5013</v>
      </c>
      <c r="B1455" s="130" t="s">
        <v>2549</v>
      </c>
    </row>
    <row r="1456" spans="1:2" x14ac:dyDescent="0.25">
      <c r="A1456" s="130" t="s">
        <v>5014</v>
      </c>
      <c r="B1456" s="130" t="s">
        <v>2549</v>
      </c>
    </row>
    <row r="1457" spans="1:2" x14ac:dyDescent="0.25">
      <c r="A1457" s="130" t="s">
        <v>2225</v>
      </c>
      <c r="B1457" s="130" t="s">
        <v>3481</v>
      </c>
    </row>
    <row r="1458" spans="1:2" x14ac:dyDescent="0.25">
      <c r="A1458" s="130" t="s">
        <v>2226</v>
      </c>
      <c r="B1458" s="130" t="s">
        <v>3483</v>
      </c>
    </row>
    <row r="1459" spans="1:2" x14ac:dyDescent="0.25">
      <c r="A1459" s="130" t="s">
        <v>2227</v>
      </c>
      <c r="B1459" s="130" t="s">
        <v>3485</v>
      </c>
    </row>
    <row r="1460" spans="1:2" x14ac:dyDescent="0.25">
      <c r="A1460" s="130" t="s">
        <v>2228</v>
      </c>
      <c r="B1460" s="130" t="s">
        <v>3487</v>
      </c>
    </row>
    <row r="1461" spans="1:2" x14ac:dyDescent="0.25">
      <c r="A1461" s="130" t="s">
        <v>2242</v>
      </c>
      <c r="B1461" s="130" t="s">
        <v>2549</v>
      </c>
    </row>
    <row r="1462" spans="1:2" x14ac:dyDescent="0.25">
      <c r="A1462" s="130" t="s">
        <v>5015</v>
      </c>
      <c r="B1462" s="130" t="s">
        <v>2549</v>
      </c>
    </row>
    <row r="1463" spans="1:2" x14ac:dyDescent="0.25">
      <c r="A1463" s="130" t="s">
        <v>68</v>
      </c>
      <c r="B1463" s="130" t="s">
        <v>1884</v>
      </c>
    </row>
    <row r="1464" spans="1:2" x14ac:dyDescent="0.25">
      <c r="A1464" s="130" t="s">
        <v>5016</v>
      </c>
      <c r="B1464" s="130" t="s">
        <v>8561</v>
      </c>
    </row>
    <row r="1465" spans="1:2" x14ac:dyDescent="0.25">
      <c r="A1465" s="130" t="s">
        <v>3464</v>
      </c>
      <c r="B1465" s="130" t="s">
        <v>3466</v>
      </c>
    </row>
    <row r="1466" spans="1:2" x14ac:dyDescent="0.25">
      <c r="A1466" s="130" t="s">
        <v>5017</v>
      </c>
      <c r="B1466" s="130" t="s">
        <v>8562</v>
      </c>
    </row>
    <row r="1467" spans="1:2" x14ac:dyDescent="0.25">
      <c r="A1467" s="130" t="s">
        <v>2187</v>
      </c>
      <c r="B1467" s="130" t="s">
        <v>3284</v>
      </c>
    </row>
    <row r="1468" spans="1:2" x14ac:dyDescent="0.25">
      <c r="A1468" s="130" t="s">
        <v>2191</v>
      </c>
      <c r="B1468" s="130" t="s">
        <v>3287</v>
      </c>
    </row>
    <row r="1469" spans="1:2" x14ac:dyDescent="0.25">
      <c r="A1469" s="130" t="s">
        <v>2183</v>
      </c>
      <c r="B1469" s="130" t="s">
        <v>3204</v>
      </c>
    </row>
    <row r="1470" spans="1:2" x14ac:dyDescent="0.25">
      <c r="A1470" s="130" t="s">
        <v>3200</v>
      </c>
      <c r="B1470" s="130" t="s">
        <v>3202</v>
      </c>
    </row>
    <row r="1471" spans="1:2" x14ac:dyDescent="0.25">
      <c r="A1471" s="130" t="s">
        <v>5018</v>
      </c>
      <c r="B1471" s="130" t="s">
        <v>2549</v>
      </c>
    </row>
    <row r="1472" spans="1:2" x14ac:dyDescent="0.25">
      <c r="A1472" s="130" t="s">
        <v>5019</v>
      </c>
      <c r="B1472" s="130" t="s">
        <v>2549</v>
      </c>
    </row>
    <row r="1473" spans="1:2" x14ac:dyDescent="0.25">
      <c r="A1473" s="130" t="s">
        <v>5020</v>
      </c>
      <c r="B1473" s="130" t="s">
        <v>2549</v>
      </c>
    </row>
    <row r="1474" spans="1:2" x14ac:dyDescent="0.25">
      <c r="A1474" s="130" t="s">
        <v>5021</v>
      </c>
      <c r="B1474" s="130" t="s">
        <v>2549</v>
      </c>
    </row>
    <row r="1475" spans="1:2" x14ac:dyDescent="0.25">
      <c r="A1475" s="130" t="s">
        <v>5022</v>
      </c>
      <c r="B1475" s="130" t="s">
        <v>2549</v>
      </c>
    </row>
    <row r="1476" spans="1:2" x14ac:dyDescent="0.25">
      <c r="A1476" s="130" t="s">
        <v>3295</v>
      </c>
      <c r="B1476" s="130" t="s">
        <v>3297</v>
      </c>
    </row>
    <row r="1477" spans="1:2" x14ac:dyDescent="0.25">
      <c r="A1477" s="130" t="s">
        <v>3299</v>
      </c>
      <c r="B1477" s="130" t="s">
        <v>3301</v>
      </c>
    </row>
    <row r="1478" spans="1:2" x14ac:dyDescent="0.25">
      <c r="A1478" s="130" t="s">
        <v>3303</v>
      </c>
      <c r="B1478" s="130" t="s">
        <v>3305</v>
      </c>
    </row>
    <row r="1479" spans="1:2" x14ac:dyDescent="0.25">
      <c r="A1479" s="130" t="s">
        <v>5023</v>
      </c>
      <c r="B1479" s="130" t="s">
        <v>2549</v>
      </c>
    </row>
    <row r="1480" spans="1:2" x14ac:dyDescent="0.25">
      <c r="A1480" s="130" t="s">
        <v>5024</v>
      </c>
      <c r="B1480" s="130" t="s">
        <v>2549</v>
      </c>
    </row>
    <row r="1481" spans="1:2" x14ac:dyDescent="0.25">
      <c r="A1481" s="130" t="s">
        <v>5025</v>
      </c>
      <c r="B1481" s="130" t="s">
        <v>2549</v>
      </c>
    </row>
    <row r="1482" spans="1:2" x14ac:dyDescent="0.25">
      <c r="A1482" s="130" t="s">
        <v>5026</v>
      </c>
      <c r="B1482" s="130" t="s">
        <v>2549</v>
      </c>
    </row>
    <row r="1483" spans="1:2" x14ac:dyDescent="0.25">
      <c r="A1483" s="130" t="s">
        <v>5027</v>
      </c>
      <c r="B1483" s="130" t="s">
        <v>2549</v>
      </c>
    </row>
    <row r="1484" spans="1:2" x14ac:dyDescent="0.25">
      <c r="A1484" s="130" t="s">
        <v>5028</v>
      </c>
      <c r="B1484" s="130" t="s">
        <v>2549</v>
      </c>
    </row>
    <row r="1485" spans="1:2" x14ac:dyDescent="0.25">
      <c r="A1485" s="130" t="s">
        <v>1627</v>
      </c>
      <c r="B1485" s="130" t="s">
        <v>1956</v>
      </c>
    </row>
    <row r="1486" spans="1:2" x14ac:dyDescent="0.25">
      <c r="A1486" s="130" t="s">
        <v>1628</v>
      </c>
      <c r="B1486" s="130" t="s">
        <v>2002</v>
      </c>
    </row>
    <row r="1487" spans="1:2" x14ac:dyDescent="0.25">
      <c r="A1487" s="130" t="s">
        <v>5029</v>
      </c>
      <c r="B1487" s="130" t="s">
        <v>2549</v>
      </c>
    </row>
    <row r="1488" spans="1:2" x14ac:dyDescent="0.25">
      <c r="A1488" s="130" t="s">
        <v>5030</v>
      </c>
      <c r="B1488" s="130" t="s">
        <v>2549</v>
      </c>
    </row>
    <row r="1489" spans="1:2" x14ac:dyDescent="0.25">
      <c r="A1489" s="130" t="s">
        <v>5031</v>
      </c>
      <c r="B1489" s="130" t="s">
        <v>2549</v>
      </c>
    </row>
    <row r="1490" spans="1:2" x14ac:dyDescent="0.25">
      <c r="A1490" s="130" t="s">
        <v>5032</v>
      </c>
      <c r="B1490" s="130" t="s">
        <v>2549</v>
      </c>
    </row>
    <row r="1491" spans="1:2" x14ac:dyDescent="0.25">
      <c r="A1491" s="130" t="s">
        <v>5033</v>
      </c>
      <c r="B1491" s="130" t="s">
        <v>2549</v>
      </c>
    </row>
    <row r="1492" spans="1:2" x14ac:dyDescent="0.25">
      <c r="A1492" s="130" t="s">
        <v>5034</v>
      </c>
      <c r="B1492" s="130" t="s">
        <v>2549</v>
      </c>
    </row>
    <row r="1493" spans="1:2" x14ac:dyDescent="0.25">
      <c r="A1493" s="130" t="s">
        <v>5035</v>
      </c>
      <c r="B1493" s="130" t="s">
        <v>2549</v>
      </c>
    </row>
    <row r="1494" spans="1:2" x14ac:dyDescent="0.25">
      <c r="A1494" s="130" t="s">
        <v>3532</v>
      </c>
      <c r="B1494" s="130" t="s">
        <v>3534</v>
      </c>
    </row>
    <row r="1495" spans="1:2" x14ac:dyDescent="0.25">
      <c r="A1495" s="130" t="s">
        <v>3535</v>
      </c>
      <c r="B1495" s="130" t="s">
        <v>3537</v>
      </c>
    </row>
    <row r="1496" spans="1:2" x14ac:dyDescent="0.25">
      <c r="A1496" s="130" t="s">
        <v>3538</v>
      </c>
      <c r="B1496" s="130" t="s">
        <v>3540</v>
      </c>
    </row>
    <row r="1497" spans="1:2" x14ac:dyDescent="0.25">
      <c r="A1497" s="130" t="s">
        <v>3541</v>
      </c>
      <c r="B1497" s="130" t="s">
        <v>3543</v>
      </c>
    </row>
    <row r="1498" spans="1:2" x14ac:dyDescent="0.25">
      <c r="A1498" s="130" t="s">
        <v>3544</v>
      </c>
      <c r="B1498" s="130" t="s">
        <v>3546</v>
      </c>
    </row>
    <row r="1499" spans="1:2" x14ac:dyDescent="0.25">
      <c r="A1499" s="130" t="s">
        <v>5036</v>
      </c>
      <c r="B1499" s="130" t="s">
        <v>2549</v>
      </c>
    </row>
    <row r="1500" spans="1:2" x14ac:dyDescent="0.25">
      <c r="A1500" s="130" t="s">
        <v>3547</v>
      </c>
      <c r="B1500" s="130" t="s">
        <v>3549</v>
      </c>
    </row>
    <row r="1501" spans="1:2" x14ac:dyDescent="0.25">
      <c r="A1501" s="130" t="s">
        <v>3550</v>
      </c>
      <c r="B1501" s="130" t="s">
        <v>3552</v>
      </c>
    </row>
    <row r="1502" spans="1:2" x14ac:dyDescent="0.25">
      <c r="A1502" s="130" t="s">
        <v>5037</v>
      </c>
      <c r="B1502" s="130" t="s">
        <v>2549</v>
      </c>
    </row>
    <row r="1503" spans="1:2" x14ac:dyDescent="0.25">
      <c r="A1503" s="130" t="s">
        <v>3553</v>
      </c>
      <c r="B1503" s="130" t="s">
        <v>3555</v>
      </c>
    </row>
    <row r="1504" spans="1:2" x14ac:dyDescent="0.25">
      <c r="A1504" s="130" t="s">
        <v>3556</v>
      </c>
      <c r="B1504" s="130" t="s">
        <v>3558</v>
      </c>
    </row>
    <row r="1505" spans="1:2" x14ac:dyDescent="0.25">
      <c r="A1505" s="130" t="s">
        <v>5038</v>
      </c>
      <c r="B1505" s="130" t="s">
        <v>2549</v>
      </c>
    </row>
    <row r="1506" spans="1:2" x14ac:dyDescent="0.25">
      <c r="A1506" s="130" t="s">
        <v>3559</v>
      </c>
      <c r="B1506" s="130" t="s">
        <v>3561</v>
      </c>
    </row>
    <row r="1507" spans="1:2" x14ac:dyDescent="0.25">
      <c r="A1507" s="130" t="s">
        <v>5039</v>
      </c>
      <c r="B1507" s="130" t="s">
        <v>2549</v>
      </c>
    </row>
    <row r="1508" spans="1:2" x14ac:dyDescent="0.25">
      <c r="A1508" s="130" t="s">
        <v>3562</v>
      </c>
      <c r="B1508" s="130" t="s">
        <v>3564</v>
      </c>
    </row>
    <row r="1509" spans="1:2" x14ac:dyDescent="0.25">
      <c r="A1509" s="130" t="s">
        <v>3565</v>
      </c>
      <c r="B1509" s="130" t="s">
        <v>3567</v>
      </c>
    </row>
    <row r="1510" spans="1:2" x14ac:dyDescent="0.25">
      <c r="A1510" s="130" t="s">
        <v>3568</v>
      </c>
      <c r="B1510" s="130" t="s">
        <v>3570</v>
      </c>
    </row>
    <row r="1511" spans="1:2" x14ac:dyDescent="0.25">
      <c r="A1511" s="130" t="s">
        <v>5040</v>
      </c>
      <c r="B1511" s="130" t="s">
        <v>2549</v>
      </c>
    </row>
    <row r="1512" spans="1:2" x14ac:dyDescent="0.25">
      <c r="A1512" s="130" t="s">
        <v>3571</v>
      </c>
      <c r="B1512" s="130" t="s">
        <v>3573</v>
      </c>
    </row>
    <row r="1513" spans="1:2" x14ac:dyDescent="0.25">
      <c r="A1513" s="130" t="s">
        <v>5041</v>
      </c>
      <c r="B1513" s="130" t="s">
        <v>2549</v>
      </c>
    </row>
    <row r="1514" spans="1:2" x14ac:dyDescent="0.25">
      <c r="A1514" s="130" t="s">
        <v>3574</v>
      </c>
      <c r="B1514" s="130" t="s">
        <v>3576</v>
      </c>
    </row>
    <row r="1515" spans="1:2" x14ac:dyDescent="0.25">
      <c r="A1515" s="130" t="s">
        <v>3577</v>
      </c>
      <c r="B1515" s="130" t="s">
        <v>3579</v>
      </c>
    </row>
    <row r="1516" spans="1:2" x14ac:dyDescent="0.25">
      <c r="A1516" s="130" t="s">
        <v>3580</v>
      </c>
      <c r="B1516" s="130" t="s">
        <v>3582</v>
      </c>
    </row>
    <row r="1517" spans="1:2" x14ac:dyDescent="0.25">
      <c r="A1517" s="130" t="s">
        <v>3583</v>
      </c>
      <c r="B1517" s="130" t="s">
        <v>3585</v>
      </c>
    </row>
    <row r="1518" spans="1:2" x14ac:dyDescent="0.25">
      <c r="A1518" s="130" t="s">
        <v>3586</v>
      </c>
      <c r="B1518" s="130" t="s">
        <v>3588</v>
      </c>
    </row>
    <row r="1519" spans="1:2" x14ac:dyDescent="0.25">
      <c r="A1519" s="130" t="s">
        <v>118</v>
      </c>
      <c r="B1519" s="130" t="s">
        <v>2549</v>
      </c>
    </row>
    <row r="1520" spans="1:2" x14ac:dyDescent="0.25">
      <c r="A1520" s="130" t="s">
        <v>5042</v>
      </c>
      <c r="B1520" s="130" t="s">
        <v>2549</v>
      </c>
    </row>
    <row r="1521" spans="1:2" x14ac:dyDescent="0.25">
      <c r="A1521" s="130" t="s">
        <v>67</v>
      </c>
      <c r="B1521" s="130" t="s">
        <v>1883</v>
      </c>
    </row>
    <row r="1522" spans="1:2" x14ac:dyDescent="0.25">
      <c r="A1522" s="130" t="s">
        <v>8638</v>
      </c>
      <c r="B1522" s="130" t="s">
        <v>8690</v>
      </c>
    </row>
    <row r="1523" spans="1:2" x14ac:dyDescent="0.25">
      <c r="A1523" s="130" t="s">
        <v>5043</v>
      </c>
      <c r="B1523" s="130" t="s">
        <v>2549</v>
      </c>
    </row>
    <row r="1524" spans="1:2" x14ac:dyDescent="0.25">
      <c r="A1524" s="130" t="s">
        <v>5044</v>
      </c>
      <c r="B1524" s="130" t="s">
        <v>2549</v>
      </c>
    </row>
    <row r="1525" spans="1:2" x14ac:dyDescent="0.25">
      <c r="A1525" s="130" t="s">
        <v>5045</v>
      </c>
      <c r="B1525" s="130" t="s">
        <v>2549</v>
      </c>
    </row>
    <row r="1526" spans="1:2" x14ac:dyDescent="0.25">
      <c r="A1526" s="130" t="s">
        <v>5046</v>
      </c>
      <c r="B1526" s="130" t="s">
        <v>2549</v>
      </c>
    </row>
    <row r="1527" spans="1:2" x14ac:dyDescent="0.25">
      <c r="A1527" s="130" t="s">
        <v>5047</v>
      </c>
      <c r="B1527" s="130" t="s">
        <v>2549</v>
      </c>
    </row>
    <row r="1528" spans="1:2" x14ac:dyDescent="0.25">
      <c r="A1528" s="130" t="s">
        <v>5048</v>
      </c>
      <c r="B1528" s="130" t="s">
        <v>2549</v>
      </c>
    </row>
    <row r="1529" spans="1:2" x14ac:dyDescent="0.25">
      <c r="A1529" s="130" t="s">
        <v>5049</v>
      </c>
      <c r="B1529" s="130" t="s">
        <v>2549</v>
      </c>
    </row>
    <row r="1530" spans="1:2" x14ac:dyDescent="0.25">
      <c r="A1530" s="130" t="s">
        <v>5050</v>
      </c>
      <c r="B1530" s="130" t="s">
        <v>2549</v>
      </c>
    </row>
    <row r="1531" spans="1:2" x14ac:dyDescent="0.25">
      <c r="A1531" s="130" t="s">
        <v>8648</v>
      </c>
      <c r="B1531" s="130" t="s">
        <v>8691</v>
      </c>
    </row>
    <row r="1532" spans="1:2" x14ac:dyDescent="0.25">
      <c r="A1532" s="130" t="s">
        <v>71</v>
      </c>
      <c r="B1532" s="130" t="s">
        <v>1892</v>
      </c>
    </row>
    <row r="1533" spans="1:2" x14ac:dyDescent="0.25">
      <c r="A1533" s="130" t="s">
        <v>5051</v>
      </c>
      <c r="B1533" s="130" t="s">
        <v>2549</v>
      </c>
    </row>
    <row r="1534" spans="1:2" x14ac:dyDescent="0.25">
      <c r="A1534" s="130" t="s">
        <v>78</v>
      </c>
      <c r="B1534" s="130" t="s">
        <v>1841</v>
      </c>
    </row>
    <row r="1535" spans="1:2" x14ac:dyDescent="0.25">
      <c r="A1535" s="130" t="s">
        <v>240</v>
      </c>
      <c r="B1535" s="130" t="s">
        <v>2022</v>
      </c>
    </row>
    <row r="1536" spans="1:2" x14ac:dyDescent="0.25">
      <c r="A1536" s="130" t="s">
        <v>238</v>
      </c>
      <c r="B1536" s="130" t="s">
        <v>2017</v>
      </c>
    </row>
    <row r="1537" spans="1:2" x14ac:dyDescent="0.25">
      <c r="A1537" s="130" t="s">
        <v>2561</v>
      </c>
      <c r="B1537" s="130" t="s">
        <v>2020</v>
      </c>
    </row>
    <row r="1538" spans="1:2" x14ac:dyDescent="0.25">
      <c r="A1538" s="130" t="s">
        <v>2562</v>
      </c>
      <c r="B1538" s="130" t="s">
        <v>2021</v>
      </c>
    </row>
    <row r="1539" spans="1:2" x14ac:dyDescent="0.25">
      <c r="A1539" s="130" t="s">
        <v>2559</v>
      </c>
      <c r="B1539" s="130" t="s">
        <v>2018</v>
      </c>
    </row>
    <row r="1540" spans="1:2" x14ac:dyDescent="0.25">
      <c r="A1540" s="130" t="s">
        <v>2553</v>
      </c>
      <c r="B1540" s="130" t="s">
        <v>1826</v>
      </c>
    </row>
    <row r="1541" spans="1:2" x14ac:dyDescent="0.25">
      <c r="A1541" s="130" t="s">
        <v>5053</v>
      </c>
      <c r="B1541" s="130" t="s">
        <v>2549</v>
      </c>
    </row>
    <row r="1542" spans="1:2" x14ac:dyDescent="0.25">
      <c r="A1542" s="130" t="s">
        <v>2560</v>
      </c>
      <c r="B1542" s="130" t="s">
        <v>2019</v>
      </c>
    </row>
    <row r="1543" spans="1:2" x14ac:dyDescent="0.25">
      <c r="A1543" s="130" t="s">
        <v>5054</v>
      </c>
      <c r="B1543" s="130" t="s">
        <v>2549</v>
      </c>
    </row>
    <row r="1544" spans="1:2" x14ac:dyDescent="0.25">
      <c r="A1544" s="130" t="s">
        <v>5055</v>
      </c>
      <c r="B1544" s="130" t="s">
        <v>2549</v>
      </c>
    </row>
    <row r="1545" spans="1:2" x14ac:dyDescent="0.25">
      <c r="A1545" s="130" t="s">
        <v>5056</v>
      </c>
      <c r="B1545" s="130" t="s">
        <v>2549</v>
      </c>
    </row>
    <row r="1546" spans="1:2" x14ac:dyDescent="0.25">
      <c r="A1546" s="130" t="s">
        <v>3400</v>
      </c>
      <c r="B1546" s="130" t="s">
        <v>3402</v>
      </c>
    </row>
    <row r="1547" spans="1:2" x14ac:dyDescent="0.25">
      <c r="A1547" s="130" t="s">
        <v>5057</v>
      </c>
      <c r="B1547" s="130" t="s">
        <v>2549</v>
      </c>
    </row>
    <row r="1548" spans="1:2" x14ac:dyDescent="0.25">
      <c r="A1548" s="130" t="s">
        <v>5058</v>
      </c>
      <c r="B1548" s="130" t="s">
        <v>2549</v>
      </c>
    </row>
    <row r="1549" spans="1:2" x14ac:dyDescent="0.25">
      <c r="A1549" s="130" t="s">
        <v>5059</v>
      </c>
      <c r="B1549" s="130" t="s">
        <v>2549</v>
      </c>
    </row>
    <row r="1550" spans="1:2" x14ac:dyDescent="0.25">
      <c r="A1550" s="130" t="s">
        <v>5060</v>
      </c>
      <c r="B1550" s="130" t="s">
        <v>2549</v>
      </c>
    </row>
    <row r="1551" spans="1:2" x14ac:dyDescent="0.25">
      <c r="A1551" s="130" t="s">
        <v>5061</v>
      </c>
      <c r="B1551" s="130" t="s">
        <v>2549</v>
      </c>
    </row>
    <row r="1552" spans="1:2" x14ac:dyDescent="0.25">
      <c r="A1552" s="130" t="s">
        <v>5062</v>
      </c>
      <c r="B1552" s="130" t="s">
        <v>2549</v>
      </c>
    </row>
    <row r="1553" spans="1:2" x14ac:dyDescent="0.25">
      <c r="A1553" s="130" t="s">
        <v>5063</v>
      </c>
      <c r="B1553" s="130" t="s">
        <v>2549</v>
      </c>
    </row>
    <row r="1554" spans="1:2" x14ac:dyDescent="0.25">
      <c r="A1554" s="130" t="s">
        <v>5064</v>
      </c>
      <c r="B1554" s="130" t="s">
        <v>2549</v>
      </c>
    </row>
    <row r="1555" spans="1:2" x14ac:dyDescent="0.25">
      <c r="A1555" s="130" t="s">
        <v>5065</v>
      </c>
      <c r="B1555" s="130" t="s">
        <v>2549</v>
      </c>
    </row>
    <row r="1556" spans="1:2" x14ac:dyDescent="0.25">
      <c r="A1556" s="130" t="s">
        <v>5066</v>
      </c>
      <c r="B1556" s="130" t="s">
        <v>2549</v>
      </c>
    </row>
    <row r="1557" spans="1:2" x14ac:dyDescent="0.25">
      <c r="A1557" s="130" t="s">
        <v>3412</v>
      </c>
      <c r="B1557" s="130" t="s">
        <v>3413</v>
      </c>
    </row>
    <row r="1558" spans="1:2" x14ac:dyDescent="0.25">
      <c r="A1558" s="130" t="s">
        <v>5067</v>
      </c>
      <c r="B1558" s="130" t="s">
        <v>2549</v>
      </c>
    </row>
    <row r="1559" spans="1:2" x14ac:dyDescent="0.25">
      <c r="A1559" s="130" t="s">
        <v>5068</v>
      </c>
      <c r="B1559" s="130" t="s">
        <v>2549</v>
      </c>
    </row>
    <row r="1560" spans="1:2" x14ac:dyDescent="0.25">
      <c r="A1560" s="130" t="s">
        <v>5069</v>
      </c>
      <c r="B1560" s="130" t="s">
        <v>2549</v>
      </c>
    </row>
    <row r="1561" spans="1:2" x14ac:dyDescent="0.25">
      <c r="A1561" s="130" t="s">
        <v>5070</v>
      </c>
      <c r="B1561" s="130" t="s">
        <v>2549</v>
      </c>
    </row>
    <row r="1562" spans="1:2" x14ac:dyDescent="0.25">
      <c r="A1562" s="130" t="s">
        <v>5071</v>
      </c>
      <c r="B1562" s="130" t="s">
        <v>2549</v>
      </c>
    </row>
    <row r="1563" spans="1:2" x14ac:dyDescent="0.25">
      <c r="A1563" s="130" t="s">
        <v>5072</v>
      </c>
      <c r="B1563" s="130" t="s">
        <v>2549</v>
      </c>
    </row>
    <row r="1564" spans="1:2" x14ac:dyDescent="0.25">
      <c r="A1564" s="130" t="s">
        <v>5073</v>
      </c>
      <c r="B1564" s="130" t="s">
        <v>2549</v>
      </c>
    </row>
    <row r="1565" spans="1:2" x14ac:dyDescent="0.25">
      <c r="A1565" s="130" t="s">
        <v>5074</v>
      </c>
      <c r="B1565" s="130" t="s">
        <v>2549</v>
      </c>
    </row>
    <row r="1566" spans="1:2" x14ac:dyDescent="0.25">
      <c r="A1566" s="130" t="s">
        <v>5075</v>
      </c>
      <c r="B1566" s="130" t="s">
        <v>2549</v>
      </c>
    </row>
    <row r="1567" spans="1:2" x14ac:dyDescent="0.25">
      <c r="A1567" s="130" t="s">
        <v>5076</v>
      </c>
      <c r="B1567" s="130" t="s">
        <v>2549</v>
      </c>
    </row>
    <row r="1568" spans="1:2" x14ac:dyDescent="0.25">
      <c r="A1568" s="130" t="s">
        <v>5077</v>
      </c>
      <c r="B1568" s="130" t="s">
        <v>2549</v>
      </c>
    </row>
    <row r="1569" spans="1:2" x14ac:dyDescent="0.25">
      <c r="A1569" s="130" t="s">
        <v>5078</v>
      </c>
      <c r="B1569" s="130" t="s">
        <v>2549</v>
      </c>
    </row>
    <row r="1570" spans="1:2" x14ac:dyDescent="0.25">
      <c r="A1570" s="130" t="s">
        <v>5079</v>
      </c>
      <c r="B1570" s="130" t="s">
        <v>2549</v>
      </c>
    </row>
    <row r="1571" spans="1:2" x14ac:dyDescent="0.25">
      <c r="A1571" s="130" t="s">
        <v>5080</v>
      </c>
      <c r="B1571" s="130" t="s">
        <v>2549</v>
      </c>
    </row>
    <row r="1572" spans="1:2" x14ac:dyDescent="0.25">
      <c r="A1572" s="130" t="s">
        <v>5081</v>
      </c>
      <c r="B1572" s="130" t="s">
        <v>2549</v>
      </c>
    </row>
    <row r="1573" spans="1:2" x14ac:dyDescent="0.25">
      <c r="A1573" s="130" t="s">
        <v>5082</v>
      </c>
      <c r="B1573" s="130" t="s">
        <v>2549</v>
      </c>
    </row>
    <row r="1574" spans="1:2" x14ac:dyDescent="0.25">
      <c r="A1574" s="130" t="s">
        <v>5083</v>
      </c>
      <c r="B1574" s="130" t="s">
        <v>2549</v>
      </c>
    </row>
    <row r="1575" spans="1:2" x14ac:dyDescent="0.25">
      <c r="A1575" s="130" t="s">
        <v>5084</v>
      </c>
      <c r="B1575" s="130" t="s">
        <v>2549</v>
      </c>
    </row>
    <row r="1576" spans="1:2" x14ac:dyDescent="0.25">
      <c r="A1576" s="130" t="s">
        <v>5085</v>
      </c>
      <c r="B1576" s="130" t="s">
        <v>2549</v>
      </c>
    </row>
    <row r="1577" spans="1:2" x14ac:dyDescent="0.25">
      <c r="A1577" s="130" t="s">
        <v>5086</v>
      </c>
      <c r="B1577" s="130" t="s">
        <v>2549</v>
      </c>
    </row>
    <row r="1578" spans="1:2" x14ac:dyDescent="0.25">
      <c r="A1578" s="130" t="s">
        <v>5087</v>
      </c>
      <c r="B1578" s="130" t="s">
        <v>2549</v>
      </c>
    </row>
    <row r="1579" spans="1:2" x14ac:dyDescent="0.25">
      <c r="A1579" s="130" t="s">
        <v>8630</v>
      </c>
      <c r="B1579" s="130" t="s">
        <v>8634</v>
      </c>
    </row>
    <row r="1580" spans="1:2" x14ac:dyDescent="0.25">
      <c r="A1580" s="130" t="s">
        <v>8629</v>
      </c>
      <c r="B1580" s="130" t="s">
        <v>8633</v>
      </c>
    </row>
    <row r="1581" spans="1:2" x14ac:dyDescent="0.25">
      <c r="A1581" s="130" t="s">
        <v>3079</v>
      </c>
      <c r="B1581" s="130" t="s">
        <v>3081</v>
      </c>
    </row>
    <row r="1582" spans="1:2" x14ac:dyDescent="0.25">
      <c r="A1582" s="130" t="s">
        <v>3228</v>
      </c>
      <c r="B1582" s="130" t="s">
        <v>3229</v>
      </c>
    </row>
    <row r="1583" spans="1:2" x14ac:dyDescent="0.25">
      <c r="A1583" s="130" t="s">
        <v>3225</v>
      </c>
      <c r="B1583" s="130" t="s">
        <v>3227</v>
      </c>
    </row>
    <row r="1584" spans="1:2" x14ac:dyDescent="0.25">
      <c r="A1584" s="130" t="s">
        <v>2151</v>
      </c>
      <c r="B1584" s="130" t="s">
        <v>3022</v>
      </c>
    </row>
    <row r="1585" spans="1:2" x14ac:dyDescent="0.25">
      <c r="A1585" s="130" t="s">
        <v>3018</v>
      </c>
      <c r="B1585" s="130" t="s">
        <v>3020</v>
      </c>
    </row>
    <row r="1586" spans="1:2" x14ac:dyDescent="0.25">
      <c r="A1586" s="130" t="s">
        <v>137</v>
      </c>
      <c r="B1586" s="130" t="s">
        <v>1943</v>
      </c>
    </row>
    <row r="1587" spans="1:2" x14ac:dyDescent="0.25">
      <c r="A1587" s="130" t="s">
        <v>1464</v>
      </c>
      <c r="B1587" s="130" t="s">
        <v>1945</v>
      </c>
    </row>
    <row r="1588" spans="1:2" x14ac:dyDescent="0.25">
      <c r="A1588" s="130" t="s">
        <v>1451</v>
      </c>
      <c r="B1588" s="130" t="s">
        <v>1915</v>
      </c>
    </row>
    <row r="1589" spans="1:2" x14ac:dyDescent="0.25">
      <c r="A1589" s="130" t="s">
        <v>1444</v>
      </c>
      <c r="B1589" s="130" t="s">
        <v>1914</v>
      </c>
    </row>
    <row r="1590" spans="1:2" x14ac:dyDescent="0.25">
      <c r="A1590" s="130" t="s">
        <v>2152</v>
      </c>
      <c r="B1590" s="130" t="s">
        <v>3027</v>
      </c>
    </row>
    <row r="1591" spans="1:2" x14ac:dyDescent="0.25">
      <c r="A1591" s="130" t="s">
        <v>3023</v>
      </c>
      <c r="B1591" s="130" t="s">
        <v>3025</v>
      </c>
    </row>
    <row r="1592" spans="1:2" x14ac:dyDescent="0.25">
      <c r="A1592" s="130" t="s">
        <v>138</v>
      </c>
      <c r="B1592" s="130" t="s">
        <v>1946</v>
      </c>
    </row>
    <row r="1593" spans="1:2" x14ac:dyDescent="0.25">
      <c r="A1593" s="130" t="s">
        <v>1465</v>
      </c>
      <c r="B1593" s="130" t="s">
        <v>1947</v>
      </c>
    </row>
    <row r="1594" spans="1:2" x14ac:dyDescent="0.25">
      <c r="A1594" s="130" t="s">
        <v>1452</v>
      </c>
      <c r="B1594" s="130" t="s">
        <v>1917</v>
      </c>
    </row>
    <row r="1595" spans="1:2" x14ac:dyDescent="0.25">
      <c r="A1595" s="130" t="s">
        <v>2790</v>
      </c>
      <c r="B1595" s="130" t="s">
        <v>1916</v>
      </c>
    </row>
    <row r="1596" spans="1:2" x14ac:dyDescent="0.25">
      <c r="A1596" s="130" t="s">
        <v>2172</v>
      </c>
      <c r="B1596" s="130" t="s">
        <v>3143</v>
      </c>
    </row>
    <row r="1597" spans="1:2" x14ac:dyDescent="0.25">
      <c r="A1597" s="130" t="s">
        <v>3139</v>
      </c>
      <c r="B1597" s="130" t="s">
        <v>3141</v>
      </c>
    </row>
    <row r="1598" spans="1:2" x14ac:dyDescent="0.25">
      <c r="A1598" s="130" t="s">
        <v>204</v>
      </c>
      <c r="B1598" s="130" t="s">
        <v>1978</v>
      </c>
    </row>
    <row r="1599" spans="1:2" x14ac:dyDescent="0.25">
      <c r="A1599" s="130" t="s">
        <v>1483</v>
      </c>
      <c r="B1599" s="130" t="s">
        <v>1979</v>
      </c>
    </row>
    <row r="1600" spans="1:2" x14ac:dyDescent="0.25">
      <c r="A1600" s="130" t="s">
        <v>2181</v>
      </c>
      <c r="B1600" s="130" t="s">
        <v>3188</v>
      </c>
    </row>
    <row r="1601" spans="1:2" x14ac:dyDescent="0.25">
      <c r="A1601" s="130" t="s">
        <v>3184</v>
      </c>
      <c r="B1601" s="130" t="s">
        <v>3186</v>
      </c>
    </row>
    <row r="1602" spans="1:2" x14ac:dyDescent="0.25">
      <c r="A1602" s="130" t="s">
        <v>2147</v>
      </c>
      <c r="B1602" s="130" t="s">
        <v>3002</v>
      </c>
    </row>
    <row r="1603" spans="1:2" x14ac:dyDescent="0.25">
      <c r="A1603" s="130" t="s">
        <v>2998</v>
      </c>
      <c r="B1603" s="130" t="s">
        <v>3000</v>
      </c>
    </row>
    <row r="1604" spans="1:2" x14ac:dyDescent="0.25">
      <c r="A1604" s="130" t="s">
        <v>200</v>
      </c>
      <c r="B1604" s="130" t="s">
        <v>8013</v>
      </c>
    </row>
    <row r="1605" spans="1:2" x14ac:dyDescent="0.25">
      <c r="A1605" s="130" t="s">
        <v>1460</v>
      </c>
      <c r="B1605" s="130" t="s">
        <v>8015</v>
      </c>
    </row>
    <row r="1606" spans="1:2" x14ac:dyDescent="0.25">
      <c r="A1606" s="130" t="s">
        <v>2148</v>
      </c>
      <c r="B1606" s="130" t="s">
        <v>3007</v>
      </c>
    </row>
    <row r="1607" spans="1:2" x14ac:dyDescent="0.25">
      <c r="A1607" s="130" t="s">
        <v>3003</v>
      </c>
      <c r="B1607" s="130" t="s">
        <v>3005</v>
      </c>
    </row>
    <row r="1608" spans="1:2" x14ac:dyDescent="0.25">
      <c r="A1608" s="130" t="s">
        <v>199</v>
      </c>
      <c r="B1608" s="130" t="s">
        <v>8014</v>
      </c>
    </row>
    <row r="1609" spans="1:2" x14ac:dyDescent="0.25">
      <c r="A1609" s="130" t="s">
        <v>1461</v>
      </c>
      <c r="B1609" s="130" t="s">
        <v>8547</v>
      </c>
    </row>
    <row r="1610" spans="1:2" x14ac:dyDescent="0.25">
      <c r="A1610" s="130" t="s">
        <v>2143</v>
      </c>
      <c r="B1610" s="130" t="s">
        <v>2932</v>
      </c>
    </row>
    <row r="1611" spans="1:2" x14ac:dyDescent="0.25">
      <c r="A1611" s="130" t="s">
        <v>2551</v>
      </c>
      <c r="B1611" s="130" t="s">
        <v>3442</v>
      </c>
    </row>
    <row r="1612" spans="1:2" x14ac:dyDescent="0.25">
      <c r="A1612" s="130" t="s">
        <v>2917</v>
      </c>
      <c r="B1612" s="130" t="s">
        <v>2919</v>
      </c>
    </row>
    <row r="1613" spans="1:2" x14ac:dyDescent="0.25">
      <c r="A1613" s="130" t="s">
        <v>142</v>
      </c>
      <c r="B1613" s="130" t="s">
        <v>1954</v>
      </c>
    </row>
    <row r="1614" spans="1:2" x14ac:dyDescent="0.25">
      <c r="A1614" s="130" t="s">
        <v>1469</v>
      </c>
      <c r="B1614" s="130" t="s">
        <v>1955</v>
      </c>
    </row>
    <row r="1615" spans="1:2" x14ac:dyDescent="0.25">
      <c r="A1615" s="130" t="s">
        <v>1615</v>
      </c>
      <c r="B1615" s="130" t="s">
        <v>1925</v>
      </c>
    </row>
    <row r="1616" spans="1:2" x14ac:dyDescent="0.25">
      <c r="A1616" s="130" t="s">
        <v>1614</v>
      </c>
      <c r="B1616" s="130" t="s">
        <v>1924</v>
      </c>
    </row>
    <row r="1617" spans="1:2" x14ac:dyDescent="0.25">
      <c r="A1617" s="130" t="s">
        <v>2922</v>
      </c>
      <c r="B1617" s="130" t="s">
        <v>2924</v>
      </c>
    </row>
    <row r="1618" spans="1:2" x14ac:dyDescent="0.25">
      <c r="A1618" s="130" t="s">
        <v>141</v>
      </c>
      <c r="B1618" s="130" t="s">
        <v>1950</v>
      </c>
    </row>
    <row r="1619" spans="1:2" x14ac:dyDescent="0.25">
      <c r="A1619" s="130" t="s">
        <v>1467</v>
      </c>
      <c r="B1619" s="130" t="s">
        <v>1951</v>
      </c>
    </row>
    <row r="1620" spans="1:2" x14ac:dyDescent="0.25">
      <c r="A1620" s="130" t="s">
        <v>1613</v>
      </c>
      <c r="B1620" s="130" t="s">
        <v>1921</v>
      </c>
    </row>
    <row r="1621" spans="1:2" x14ac:dyDescent="0.25">
      <c r="A1621" s="130" t="s">
        <v>1612</v>
      </c>
      <c r="B1621" s="130" t="s">
        <v>1920</v>
      </c>
    </row>
    <row r="1622" spans="1:2" x14ac:dyDescent="0.25">
      <c r="A1622" s="130" t="s">
        <v>2161</v>
      </c>
      <c r="B1622" s="130" t="s">
        <v>3088</v>
      </c>
    </row>
    <row r="1623" spans="1:2" x14ac:dyDescent="0.25">
      <c r="A1623" s="130" t="s">
        <v>230</v>
      </c>
      <c r="B1623" s="130" t="s">
        <v>1799</v>
      </c>
    </row>
    <row r="1624" spans="1:2" x14ac:dyDescent="0.25">
      <c r="A1624" s="130" t="s">
        <v>232</v>
      </c>
      <c r="B1624" s="130" t="s">
        <v>1800</v>
      </c>
    </row>
    <row r="1625" spans="1:2" x14ac:dyDescent="0.25">
      <c r="A1625" s="130" t="s">
        <v>3084</v>
      </c>
      <c r="B1625" s="130" t="s">
        <v>3086</v>
      </c>
    </row>
    <row r="1626" spans="1:2" x14ac:dyDescent="0.25">
      <c r="A1626" s="130" t="s">
        <v>2144</v>
      </c>
      <c r="B1626" s="130" t="s">
        <v>2987</v>
      </c>
    </row>
    <row r="1627" spans="1:2" x14ac:dyDescent="0.25">
      <c r="A1627" s="130" t="s">
        <v>130</v>
      </c>
      <c r="B1627" s="130" t="s">
        <v>1936</v>
      </c>
    </row>
    <row r="1628" spans="1:2" x14ac:dyDescent="0.25">
      <c r="A1628" s="130" t="s">
        <v>1456</v>
      </c>
      <c r="B1628" s="130" t="s">
        <v>1937</v>
      </c>
    </row>
    <row r="1629" spans="1:2" x14ac:dyDescent="0.25">
      <c r="A1629" s="130" t="s">
        <v>1611</v>
      </c>
      <c r="B1629" s="130" t="s">
        <v>1909</v>
      </c>
    </row>
    <row r="1630" spans="1:2" x14ac:dyDescent="0.25">
      <c r="A1630" s="130" t="s">
        <v>1610</v>
      </c>
      <c r="B1630" s="130" t="s">
        <v>1908</v>
      </c>
    </row>
    <row r="1631" spans="1:2" x14ac:dyDescent="0.25">
      <c r="A1631" s="130" t="s">
        <v>2983</v>
      </c>
      <c r="B1631" s="130" t="s">
        <v>2985</v>
      </c>
    </row>
    <row r="1632" spans="1:2" x14ac:dyDescent="0.25">
      <c r="A1632" s="130" t="s">
        <v>5090</v>
      </c>
      <c r="B1632" s="130" t="s">
        <v>2549</v>
      </c>
    </row>
    <row r="1633" spans="1:2" x14ac:dyDescent="0.25">
      <c r="A1633" s="130" t="s">
        <v>3488</v>
      </c>
      <c r="B1633" s="130" t="s">
        <v>8548</v>
      </c>
    </row>
    <row r="1634" spans="1:2" x14ac:dyDescent="0.25">
      <c r="A1634" s="130" t="s">
        <v>3490</v>
      </c>
      <c r="B1634" s="130" t="s">
        <v>8549</v>
      </c>
    </row>
    <row r="1635" spans="1:2" x14ac:dyDescent="0.25">
      <c r="A1635" s="130" t="s">
        <v>2230</v>
      </c>
      <c r="B1635" s="130" t="s">
        <v>8550</v>
      </c>
    </row>
    <row r="1636" spans="1:2" x14ac:dyDescent="0.25">
      <c r="A1636" s="130" t="s">
        <v>2173</v>
      </c>
      <c r="B1636" s="130" t="s">
        <v>3148</v>
      </c>
    </row>
    <row r="1637" spans="1:2" x14ac:dyDescent="0.25">
      <c r="A1637" s="130" t="s">
        <v>3144</v>
      </c>
      <c r="B1637" s="130" t="s">
        <v>3146</v>
      </c>
    </row>
    <row r="1638" spans="1:2" x14ac:dyDescent="0.25">
      <c r="A1638" s="130" t="s">
        <v>217</v>
      </c>
      <c r="B1638" s="130" t="s">
        <v>1990</v>
      </c>
    </row>
    <row r="1639" spans="1:2" x14ac:dyDescent="0.25">
      <c r="A1639" s="130" t="s">
        <v>1489</v>
      </c>
      <c r="B1639" s="130" t="s">
        <v>1991</v>
      </c>
    </row>
    <row r="1640" spans="1:2" x14ac:dyDescent="0.25">
      <c r="A1640" s="130" t="s">
        <v>218</v>
      </c>
      <c r="B1640" s="130" t="s">
        <v>1992</v>
      </c>
    </row>
    <row r="1641" spans="1:2" x14ac:dyDescent="0.25">
      <c r="A1641" s="130" t="s">
        <v>1490</v>
      </c>
      <c r="B1641" s="130" t="s">
        <v>1993</v>
      </c>
    </row>
    <row r="1642" spans="1:2" x14ac:dyDescent="0.25">
      <c r="A1642" s="130" t="s">
        <v>2145</v>
      </c>
      <c r="B1642" s="130" t="s">
        <v>2992</v>
      </c>
    </row>
    <row r="1643" spans="1:2" x14ac:dyDescent="0.25">
      <c r="A1643" s="130" t="s">
        <v>2988</v>
      </c>
      <c r="B1643" s="130" t="s">
        <v>2990</v>
      </c>
    </row>
    <row r="1644" spans="1:2" x14ac:dyDescent="0.25">
      <c r="A1644" s="130" t="s">
        <v>234</v>
      </c>
      <c r="B1644" s="130" t="s">
        <v>8009</v>
      </c>
    </row>
    <row r="1645" spans="1:2" x14ac:dyDescent="0.25">
      <c r="A1645" s="130" t="s">
        <v>1457</v>
      </c>
      <c r="B1645" s="130" t="s">
        <v>8010</v>
      </c>
    </row>
    <row r="1646" spans="1:2" x14ac:dyDescent="0.25">
      <c r="A1646" s="130" t="s">
        <v>2146</v>
      </c>
      <c r="B1646" s="130" t="s">
        <v>2997</v>
      </c>
    </row>
    <row r="1647" spans="1:2" x14ac:dyDescent="0.25">
      <c r="A1647" s="130" t="s">
        <v>2993</v>
      </c>
      <c r="B1647" s="130" t="s">
        <v>2995</v>
      </c>
    </row>
    <row r="1648" spans="1:2" x14ac:dyDescent="0.25">
      <c r="A1648" s="130" t="s">
        <v>235</v>
      </c>
      <c r="B1648" s="130" t="s">
        <v>8011</v>
      </c>
    </row>
    <row r="1649" spans="1:2" x14ac:dyDescent="0.25">
      <c r="A1649" s="130" t="s">
        <v>1458</v>
      </c>
      <c r="B1649" s="130" t="s">
        <v>8012</v>
      </c>
    </row>
    <row r="1650" spans="1:2" x14ac:dyDescent="0.25">
      <c r="A1650" s="130" t="s">
        <v>236</v>
      </c>
      <c r="B1650" s="130" t="s">
        <v>1938</v>
      </c>
    </row>
    <row r="1651" spans="1:2" x14ac:dyDescent="0.25">
      <c r="A1651" s="130" t="s">
        <v>1459</v>
      </c>
      <c r="B1651" s="130" t="s">
        <v>1939</v>
      </c>
    </row>
    <row r="1652" spans="1:2" x14ac:dyDescent="0.25">
      <c r="A1652" s="130" t="s">
        <v>5091</v>
      </c>
      <c r="B1652" s="130" t="s">
        <v>2549</v>
      </c>
    </row>
    <row r="1653" spans="1:2" x14ac:dyDescent="0.25">
      <c r="A1653" s="130" t="s">
        <v>5092</v>
      </c>
      <c r="B1653" s="130" t="s">
        <v>2549</v>
      </c>
    </row>
    <row r="1654" spans="1:2" x14ac:dyDescent="0.25">
      <c r="A1654" s="130" t="s">
        <v>3404</v>
      </c>
      <c r="B1654" s="130" t="s">
        <v>3406</v>
      </c>
    </row>
    <row r="1655" spans="1:2" x14ac:dyDescent="0.25">
      <c r="A1655" s="130" t="s">
        <v>5093</v>
      </c>
      <c r="B1655" s="130" t="s">
        <v>2549</v>
      </c>
    </row>
    <row r="1656" spans="1:2" x14ac:dyDescent="0.25">
      <c r="A1656" s="130" t="s">
        <v>5094</v>
      </c>
      <c r="B1656" s="130" t="s">
        <v>2549</v>
      </c>
    </row>
    <row r="1657" spans="1:2" x14ac:dyDescent="0.25">
      <c r="A1657" s="130" t="s">
        <v>5095</v>
      </c>
      <c r="B1657" s="130" t="s">
        <v>2549</v>
      </c>
    </row>
    <row r="1658" spans="1:2" x14ac:dyDescent="0.25">
      <c r="A1658" s="130" t="s">
        <v>5096</v>
      </c>
      <c r="B1658" s="130" t="s">
        <v>2549</v>
      </c>
    </row>
    <row r="1659" spans="1:2" x14ac:dyDescent="0.25">
      <c r="A1659" s="130" t="s">
        <v>5097</v>
      </c>
      <c r="B1659" s="130" t="s">
        <v>2549</v>
      </c>
    </row>
    <row r="1660" spans="1:2" x14ac:dyDescent="0.25">
      <c r="A1660" s="130" t="s">
        <v>5098</v>
      </c>
      <c r="B1660" s="130" t="s">
        <v>2549</v>
      </c>
    </row>
    <row r="1661" spans="1:2" x14ac:dyDescent="0.25">
      <c r="A1661" s="130" t="s">
        <v>5099</v>
      </c>
      <c r="B1661" s="130" t="s">
        <v>2549</v>
      </c>
    </row>
    <row r="1662" spans="1:2" x14ac:dyDescent="0.25">
      <c r="A1662" s="130" t="s">
        <v>5100</v>
      </c>
      <c r="B1662" s="130" t="s">
        <v>2549</v>
      </c>
    </row>
    <row r="1663" spans="1:2" x14ac:dyDescent="0.25">
      <c r="A1663" s="130" t="s">
        <v>5101</v>
      </c>
      <c r="B1663" s="130" t="s">
        <v>2549</v>
      </c>
    </row>
    <row r="1664" spans="1:2" x14ac:dyDescent="0.25">
      <c r="A1664" s="130" t="s">
        <v>5102</v>
      </c>
      <c r="B1664" s="130" t="s">
        <v>2549</v>
      </c>
    </row>
    <row r="1665" spans="1:2" x14ac:dyDescent="0.25">
      <c r="A1665" s="130" t="s">
        <v>3416</v>
      </c>
      <c r="B1665" s="130" t="s">
        <v>3418</v>
      </c>
    </row>
    <row r="1666" spans="1:2" x14ac:dyDescent="0.25">
      <c r="A1666" s="130" t="s">
        <v>5103</v>
      </c>
      <c r="B1666" s="130" t="s">
        <v>2549</v>
      </c>
    </row>
    <row r="1667" spans="1:2" x14ac:dyDescent="0.25">
      <c r="A1667" s="130" t="s">
        <v>5104</v>
      </c>
      <c r="B1667" s="130" t="s">
        <v>2549</v>
      </c>
    </row>
    <row r="1668" spans="1:2" x14ac:dyDescent="0.25">
      <c r="A1668" s="130" t="s">
        <v>5105</v>
      </c>
      <c r="B1668" s="130" t="s">
        <v>2549</v>
      </c>
    </row>
    <row r="1669" spans="1:2" x14ac:dyDescent="0.25">
      <c r="A1669" s="130" t="s">
        <v>5106</v>
      </c>
      <c r="B1669" s="130" t="s">
        <v>2549</v>
      </c>
    </row>
    <row r="1670" spans="1:2" x14ac:dyDescent="0.25">
      <c r="A1670" s="130" t="s">
        <v>5107</v>
      </c>
      <c r="B1670" s="130" t="s">
        <v>2549</v>
      </c>
    </row>
    <row r="1671" spans="1:2" x14ac:dyDescent="0.25">
      <c r="A1671" s="130" t="s">
        <v>5108</v>
      </c>
      <c r="B1671" s="130" t="s">
        <v>2549</v>
      </c>
    </row>
    <row r="1672" spans="1:2" x14ac:dyDescent="0.25">
      <c r="A1672" s="130" t="s">
        <v>5109</v>
      </c>
      <c r="B1672" s="130" t="s">
        <v>2549</v>
      </c>
    </row>
    <row r="1673" spans="1:2" x14ac:dyDescent="0.25">
      <c r="A1673" s="130" t="s">
        <v>5110</v>
      </c>
      <c r="B1673" s="130" t="s">
        <v>2549</v>
      </c>
    </row>
    <row r="1674" spans="1:2" x14ac:dyDescent="0.25">
      <c r="A1674" s="130" t="s">
        <v>5111</v>
      </c>
      <c r="B1674" s="130" t="s">
        <v>2549</v>
      </c>
    </row>
    <row r="1675" spans="1:2" x14ac:dyDescent="0.25">
      <c r="A1675" s="130" t="s">
        <v>5112</v>
      </c>
      <c r="B1675" s="130" t="s">
        <v>2549</v>
      </c>
    </row>
    <row r="1676" spans="1:2" x14ac:dyDescent="0.25">
      <c r="A1676" s="130" t="s">
        <v>5113</v>
      </c>
      <c r="B1676" s="130" t="s">
        <v>2549</v>
      </c>
    </row>
    <row r="1677" spans="1:2" x14ac:dyDescent="0.25">
      <c r="A1677" s="130" t="s">
        <v>5114</v>
      </c>
      <c r="B1677" s="130" t="s">
        <v>2549</v>
      </c>
    </row>
    <row r="1678" spans="1:2" x14ac:dyDescent="0.25">
      <c r="A1678" s="130" t="s">
        <v>5115</v>
      </c>
      <c r="B1678" s="130" t="s">
        <v>2549</v>
      </c>
    </row>
    <row r="1679" spans="1:2" x14ac:dyDescent="0.25">
      <c r="A1679" s="130" t="s">
        <v>5116</v>
      </c>
      <c r="B1679" s="130" t="s">
        <v>2549</v>
      </c>
    </row>
    <row r="1680" spans="1:2" x14ac:dyDescent="0.25">
      <c r="A1680" s="130" t="s">
        <v>5117</v>
      </c>
      <c r="B1680" s="130" t="s">
        <v>2549</v>
      </c>
    </row>
    <row r="1681" spans="1:2" x14ac:dyDescent="0.25">
      <c r="A1681" s="130" t="s">
        <v>5118</v>
      </c>
      <c r="B1681" s="130" t="s">
        <v>2549</v>
      </c>
    </row>
    <row r="1682" spans="1:2" x14ac:dyDescent="0.25">
      <c r="A1682" s="130" t="s">
        <v>5119</v>
      </c>
      <c r="B1682" s="130" t="s">
        <v>2549</v>
      </c>
    </row>
    <row r="1683" spans="1:2" x14ac:dyDescent="0.25">
      <c r="A1683" s="130" t="s">
        <v>5120</v>
      </c>
      <c r="B1683" s="130" t="s">
        <v>2549</v>
      </c>
    </row>
    <row r="1684" spans="1:2" x14ac:dyDescent="0.25">
      <c r="A1684" s="130" t="s">
        <v>5121</v>
      </c>
      <c r="B1684" s="130" t="s">
        <v>2549</v>
      </c>
    </row>
    <row r="1685" spans="1:2" x14ac:dyDescent="0.25">
      <c r="A1685" s="130" t="s">
        <v>2186</v>
      </c>
      <c r="B1685" s="130" t="s">
        <v>3039</v>
      </c>
    </row>
    <row r="1686" spans="1:2" x14ac:dyDescent="0.25">
      <c r="A1686" s="130" t="s">
        <v>2555</v>
      </c>
      <c r="B1686" s="130" t="s">
        <v>1932</v>
      </c>
    </row>
    <row r="1687" spans="1:2" x14ac:dyDescent="0.25">
      <c r="A1687" s="130" t="s">
        <v>2556</v>
      </c>
      <c r="B1687" s="130" t="s">
        <v>1933</v>
      </c>
    </row>
    <row r="1688" spans="1:2" x14ac:dyDescent="0.25">
      <c r="A1688" s="130" t="s">
        <v>1609</v>
      </c>
      <c r="B1688" s="130" t="s">
        <v>1905</v>
      </c>
    </row>
    <row r="1689" spans="1:2" x14ac:dyDescent="0.25">
      <c r="A1689" s="130" t="s">
        <v>1608</v>
      </c>
      <c r="B1689" s="130" t="s">
        <v>1904</v>
      </c>
    </row>
    <row r="1690" spans="1:2" x14ac:dyDescent="0.25">
      <c r="A1690" s="130" t="s">
        <v>3035</v>
      </c>
      <c r="B1690" s="130" t="s">
        <v>3037</v>
      </c>
    </row>
    <row r="1691" spans="1:2" x14ac:dyDescent="0.25">
      <c r="A1691" s="130" t="s">
        <v>143</v>
      </c>
      <c r="B1691" s="130" t="s">
        <v>1934</v>
      </c>
    </row>
    <row r="1692" spans="1:2" x14ac:dyDescent="0.25">
      <c r="A1692" s="130" t="s">
        <v>1455</v>
      </c>
      <c r="B1692" s="130" t="s">
        <v>1935</v>
      </c>
    </row>
    <row r="1693" spans="1:2" x14ac:dyDescent="0.25">
      <c r="A1693" s="130" t="s">
        <v>1448</v>
      </c>
      <c r="B1693" s="130" t="s">
        <v>1907</v>
      </c>
    </row>
    <row r="1694" spans="1:2" x14ac:dyDescent="0.25">
      <c r="A1694" s="130" t="s">
        <v>1441</v>
      </c>
      <c r="B1694" s="130" t="s">
        <v>1906</v>
      </c>
    </row>
    <row r="1695" spans="1:2" x14ac:dyDescent="0.25">
      <c r="A1695" s="130" t="s">
        <v>5122</v>
      </c>
      <c r="B1695" s="130" t="s">
        <v>2549</v>
      </c>
    </row>
    <row r="1696" spans="1:2" x14ac:dyDescent="0.25">
      <c r="A1696" s="130" t="s">
        <v>2903</v>
      </c>
      <c r="B1696" s="130" t="s">
        <v>2905</v>
      </c>
    </row>
    <row r="1697" spans="1:2" x14ac:dyDescent="0.25">
      <c r="A1697" s="130" t="s">
        <v>5123</v>
      </c>
      <c r="B1697" s="130" t="s">
        <v>2549</v>
      </c>
    </row>
    <row r="1698" spans="1:2" x14ac:dyDescent="0.25">
      <c r="A1698" s="130" t="s">
        <v>8412</v>
      </c>
      <c r="B1698" s="130" t="s">
        <v>2549</v>
      </c>
    </row>
    <row r="1699" spans="1:2" x14ac:dyDescent="0.25">
      <c r="A1699" s="130" t="s">
        <v>8414</v>
      </c>
      <c r="B1699" s="130" t="s">
        <v>2549</v>
      </c>
    </row>
    <row r="1700" spans="1:2" x14ac:dyDescent="0.25">
      <c r="A1700" s="130" t="s">
        <v>8416</v>
      </c>
      <c r="B1700" s="130" t="s">
        <v>2549</v>
      </c>
    </row>
    <row r="1701" spans="1:2" x14ac:dyDescent="0.25">
      <c r="A1701" s="130" t="s">
        <v>8418</v>
      </c>
      <c r="B1701" s="130" t="s">
        <v>2549</v>
      </c>
    </row>
    <row r="1702" spans="1:2" x14ac:dyDescent="0.25">
      <c r="A1702" s="130" t="s">
        <v>5124</v>
      </c>
      <c r="B1702" s="130" t="s">
        <v>8551</v>
      </c>
    </row>
    <row r="1703" spans="1:2" x14ac:dyDescent="0.25">
      <c r="A1703" s="130" t="s">
        <v>2176</v>
      </c>
      <c r="B1703" s="130" t="s">
        <v>3163</v>
      </c>
    </row>
    <row r="1704" spans="1:2" x14ac:dyDescent="0.25">
      <c r="A1704" s="130" t="s">
        <v>3159</v>
      </c>
      <c r="B1704" s="130" t="s">
        <v>3161</v>
      </c>
    </row>
    <row r="1705" spans="1:2" x14ac:dyDescent="0.25">
      <c r="A1705" s="130" t="s">
        <v>2155</v>
      </c>
      <c r="B1705" s="130" t="s">
        <v>3056</v>
      </c>
    </row>
    <row r="1706" spans="1:2" x14ac:dyDescent="0.25">
      <c r="A1706" s="130" t="s">
        <v>3052</v>
      </c>
      <c r="B1706" s="130" t="s">
        <v>3054</v>
      </c>
    </row>
    <row r="1707" spans="1:2" x14ac:dyDescent="0.25">
      <c r="A1707" s="130" t="s">
        <v>2156</v>
      </c>
      <c r="B1707" s="130" t="s">
        <v>3061</v>
      </c>
    </row>
    <row r="1708" spans="1:2" x14ac:dyDescent="0.25">
      <c r="A1708" s="130" t="s">
        <v>3057</v>
      </c>
      <c r="B1708" s="130" t="s">
        <v>3059</v>
      </c>
    </row>
    <row r="1709" spans="1:2" x14ac:dyDescent="0.25">
      <c r="A1709" s="130" t="s">
        <v>5125</v>
      </c>
      <c r="B1709" s="130" t="s">
        <v>2549</v>
      </c>
    </row>
    <row r="1710" spans="1:2" x14ac:dyDescent="0.25">
      <c r="A1710" s="130" t="s">
        <v>5126</v>
      </c>
      <c r="B1710" s="130" t="s">
        <v>2549</v>
      </c>
    </row>
    <row r="1711" spans="1:2" x14ac:dyDescent="0.25">
      <c r="A1711" s="130" t="s">
        <v>7114</v>
      </c>
      <c r="B1711" s="130" t="s">
        <v>2549</v>
      </c>
    </row>
    <row r="1712" spans="1:2" x14ac:dyDescent="0.25">
      <c r="A1712" s="130" t="s">
        <v>5127</v>
      </c>
      <c r="B1712" s="130" t="s">
        <v>2549</v>
      </c>
    </row>
    <row r="1713" spans="1:2" x14ac:dyDescent="0.25">
      <c r="A1713" s="130" t="s">
        <v>7117</v>
      </c>
      <c r="B1713" s="130" t="s">
        <v>2549</v>
      </c>
    </row>
    <row r="1714" spans="1:2" x14ac:dyDescent="0.25">
      <c r="A1714" s="130" t="s">
        <v>5128</v>
      </c>
      <c r="B1714" s="130" t="s">
        <v>2549</v>
      </c>
    </row>
    <row r="1715" spans="1:2" x14ac:dyDescent="0.25">
      <c r="A1715" s="130" t="s">
        <v>5129</v>
      </c>
      <c r="B1715" s="130" t="s">
        <v>2549</v>
      </c>
    </row>
    <row r="1716" spans="1:2" x14ac:dyDescent="0.25">
      <c r="A1716" s="130" t="s">
        <v>5130</v>
      </c>
      <c r="B1716" s="130" t="s">
        <v>2549</v>
      </c>
    </row>
    <row r="1717" spans="1:2" x14ac:dyDescent="0.25">
      <c r="A1717" s="130" t="s">
        <v>5131</v>
      </c>
      <c r="B1717" s="130" t="s">
        <v>2549</v>
      </c>
    </row>
    <row r="1718" spans="1:2" x14ac:dyDescent="0.25">
      <c r="A1718" s="130" t="s">
        <v>5132</v>
      </c>
      <c r="B1718" s="130" t="s">
        <v>2549</v>
      </c>
    </row>
    <row r="1719" spans="1:2" x14ac:dyDescent="0.25">
      <c r="A1719" s="130" t="s">
        <v>5133</v>
      </c>
      <c r="B1719" s="130" t="s">
        <v>2549</v>
      </c>
    </row>
    <row r="1720" spans="1:2" x14ac:dyDescent="0.25">
      <c r="A1720" s="130" t="s">
        <v>3527</v>
      </c>
      <c r="B1720" s="130" t="s">
        <v>2549</v>
      </c>
    </row>
    <row r="1721" spans="1:2" x14ac:dyDescent="0.25">
      <c r="A1721" s="130" t="s">
        <v>5134</v>
      </c>
      <c r="B1721" s="130" t="s">
        <v>2549</v>
      </c>
    </row>
    <row r="1722" spans="1:2" x14ac:dyDescent="0.25">
      <c r="A1722" s="130" t="s">
        <v>5135</v>
      </c>
      <c r="B1722" s="130" t="s">
        <v>2549</v>
      </c>
    </row>
    <row r="1723" spans="1:2" x14ac:dyDescent="0.25">
      <c r="A1723" s="130" t="s">
        <v>7124</v>
      </c>
      <c r="B1723" s="130" t="s">
        <v>2549</v>
      </c>
    </row>
    <row r="1724" spans="1:2" x14ac:dyDescent="0.25">
      <c r="A1724" s="130" t="s">
        <v>8663</v>
      </c>
      <c r="B1724" s="130" t="s">
        <v>8675</v>
      </c>
    </row>
    <row r="1725" spans="1:2" x14ac:dyDescent="0.25">
      <c r="A1725" s="130" t="s">
        <v>8665</v>
      </c>
      <c r="B1725" s="130" t="s">
        <v>8676</v>
      </c>
    </row>
    <row r="1726" spans="1:2" x14ac:dyDescent="0.25">
      <c r="A1726" s="130" t="s">
        <v>8666</v>
      </c>
      <c r="B1726" s="130" t="s">
        <v>8677</v>
      </c>
    </row>
    <row r="1727" spans="1:2" x14ac:dyDescent="0.25">
      <c r="A1727" s="130" t="s">
        <v>5136</v>
      </c>
      <c r="B1727" s="130" t="s">
        <v>2549</v>
      </c>
    </row>
    <row r="1728" spans="1:2" x14ac:dyDescent="0.25">
      <c r="A1728" s="130" t="s">
        <v>7127</v>
      </c>
      <c r="B1728" s="130" t="s">
        <v>2549</v>
      </c>
    </row>
    <row r="1729" spans="1:2" x14ac:dyDescent="0.25">
      <c r="A1729" s="130" t="s">
        <v>8669</v>
      </c>
      <c r="B1729" s="130" t="s">
        <v>8678</v>
      </c>
    </row>
    <row r="1730" spans="1:2" x14ac:dyDescent="0.25">
      <c r="A1730" s="130" t="s">
        <v>8670</v>
      </c>
      <c r="B1730" s="130" t="s">
        <v>8679</v>
      </c>
    </row>
    <row r="1731" spans="1:2" x14ac:dyDescent="0.25">
      <c r="A1731" s="130" t="s">
        <v>8671</v>
      </c>
      <c r="B1731" s="130" t="s">
        <v>8680</v>
      </c>
    </row>
    <row r="1732" spans="1:2" x14ac:dyDescent="0.25">
      <c r="A1732" s="130" t="s">
        <v>5137</v>
      </c>
      <c r="B1732" s="130" t="s">
        <v>2549</v>
      </c>
    </row>
    <row r="1733" spans="1:2" x14ac:dyDescent="0.25">
      <c r="A1733" s="130" t="s">
        <v>5138</v>
      </c>
      <c r="B1733" s="130" t="s">
        <v>2549</v>
      </c>
    </row>
    <row r="1734" spans="1:2" x14ac:dyDescent="0.25">
      <c r="A1734" s="130" t="s">
        <v>44</v>
      </c>
      <c r="B1734" s="130" t="s">
        <v>1808</v>
      </c>
    </row>
    <row r="1735" spans="1:2" x14ac:dyDescent="0.25">
      <c r="A1735" s="130" t="s">
        <v>2258</v>
      </c>
      <c r="B1735" s="130" t="s">
        <v>1810</v>
      </c>
    </row>
    <row r="1736" spans="1:2" x14ac:dyDescent="0.25">
      <c r="A1736" s="130" t="s">
        <v>2157</v>
      </c>
      <c r="B1736" s="130" t="s">
        <v>3066</v>
      </c>
    </row>
    <row r="1737" spans="1:2" x14ac:dyDescent="0.25">
      <c r="A1737" s="130" t="s">
        <v>3062</v>
      </c>
      <c r="B1737" s="130" t="s">
        <v>3064</v>
      </c>
    </row>
    <row r="1738" spans="1:2" x14ac:dyDescent="0.25">
      <c r="A1738" s="130" t="s">
        <v>209</v>
      </c>
      <c r="B1738" s="130" t="s">
        <v>1957</v>
      </c>
    </row>
    <row r="1739" spans="1:2" x14ac:dyDescent="0.25">
      <c r="A1739" s="130" t="s">
        <v>1470</v>
      </c>
      <c r="B1739" s="130" t="s">
        <v>1958</v>
      </c>
    </row>
    <row r="1740" spans="1:2" x14ac:dyDescent="0.25">
      <c r="A1740" s="130" t="s">
        <v>2158</v>
      </c>
      <c r="B1740" s="130" t="s">
        <v>3071</v>
      </c>
    </row>
    <row r="1741" spans="1:2" x14ac:dyDescent="0.25">
      <c r="A1741" s="130" t="s">
        <v>3067</v>
      </c>
      <c r="B1741" s="130" t="s">
        <v>3069</v>
      </c>
    </row>
    <row r="1742" spans="1:2" x14ac:dyDescent="0.25">
      <c r="A1742" s="130" t="s">
        <v>210</v>
      </c>
      <c r="B1742" s="130" t="s">
        <v>1959</v>
      </c>
    </row>
    <row r="1743" spans="1:2" x14ac:dyDescent="0.25">
      <c r="A1743" s="130" t="s">
        <v>1471</v>
      </c>
      <c r="B1743" s="130" t="s">
        <v>1960</v>
      </c>
    </row>
    <row r="1744" spans="1:2" x14ac:dyDescent="0.25">
      <c r="A1744" s="130" t="s">
        <v>3253</v>
      </c>
      <c r="B1744" s="130" t="s">
        <v>3254</v>
      </c>
    </row>
    <row r="1745" spans="1:2" x14ac:dyDescent="0.25">
      <c r="A1745" s="130" t="s">
        <v>3250</v>
      </c>
      <c r="B1745" s="130" t="s">
        <v>3252</v>
      </c>
    </row>
    <row r="1746" spans="1:2" x14ac:dyDescent="0.25">
      <c r="A1746" s="130" t="s">
        <v>1249</v>
      </c>
      <c r="B1746" s="130" t="s">
        <v>1984</v>
      </c>
    </row>
    <row r="1747" spans="1:2" x14ac:dyDescent="0.25">
      <c r="A1747" s="130" t="s">
        <v>2557</v>
      </c>
      <c r="B1747" s="130" t="s">
        <v>1985</v>
      </c>
    </row>
    <row r="1748" spans="1:2" x14ac:dyDescent="0.25">
      <c r="A1748" s="130" t="s">
        <v>1250</v>
      </c>
      <c r="B1748" s="130" t="s">
        <v>1986</v>
      </c>
    </row>
    <row r="1749" spans="1:2" x14ac:dyDescent="0.25">
      <c r="A1749" s="130" t="s">
        <v>1487</v>
      </c>
      <c r="B1749" s="130" t="s">
        <v>1987</v>
      </c>
    </row>
    <row r="1750" spans="1:2" x14ac:dyDescent="0.25">
      <c r="A1750" s="130" t="s">
        <v>3423</v>
      </c>
      <c r="B1750" s="130" t="s">
        <v>3425</v>
      </c>
    </row>
    <row r="1751" spans="1:2" x14ac:dyDescent="0.25">
      <c r="A1751" s="130" t="s">
        <v>2137</v>
      </c>
      <c r="B1751" s="130" t="s">
        <v>2927</v>
      </c>
    </row>
    <row r="1752" spans="1:2" x14ac:dyDescent="0.25">
      <c r="A1752" s="130" t="s">
        <v>3426</v>
      </c>
      <c r="B1752" s="130" t="s">
        <v>3428</v>
      </c>
    </row>
    <row r="1753" spans="1:2" x14ac:dyDescent="0.25">
      <c r="A1753" s="130" t="s">
        <v>2153</v>
      </c>
      <c r="B1753" s="130" t="s">
        <v>3045</v>
      </c>
    </row>
    <row r="1754" spans="1:2" x14ac:dyDescent="0.25">
      <c r="A1754" s="130" t="s">
        <v>8420</v>
      </c>
      <c r="B1754" s="130" t="s">
        <v>2549</v>
      </c>
    </row>
    <row r="1755" spans="1:2" x14ac:dyDescent="0.25">
      <c r="A1755" s="130" t="s">
        <v>3504</v>
      </c>
      <c r="B1755" s="130" t="s">
        <v>3506</v>
      </c>
    </row>
    <row r="1756" spans="1:2" x14ac:dyDescent="0.25">
      <c r="A1756" s="130" t="s">
        <v>3507</v>
      </c>
      <c r="B1756" s="130" t="s">
        <v>3509</v>
      </c>
    </row>
    <row r="1757" spans="1:2" x14ac:dyDescent="0.25">
      <c r="A1757" s="130" t="s">
        <v>2232</v>
      </c>
      <c r="B1757" s="130" t="s">
        <v>3511</v>
      </c>
    </row>
    <row r="1758" spans="1:2" x14ac:dyDescent="0.25">
      <c r="A1758" s="130" t="s">
        <v>5139</v>
      </c>
      <c r="B1758" s="130" t="s">
        <v>2549</v>
      </c>
    </row>
    <row r="1759" spans="1:2" x14ac:dyDescent="0.25">
      <c r="A1759" s="130" t="s">
        <v>5140</v>
      </c>
      <c r="B1759" s="130" t="s">
        <v>2549</v>
      </c>
    </row>
    <row r="1760" spans="1:2" x14ac:dyDescent="0.25">
      <c r="A1760" s="130" t="s">
        <v>5141</v>
      </c>
      <c r="B1760" s="130" t="s">
        <v>2549</v>
      </c>
    </row>
    <row r="1761" spans="1:2" x14ac:dyDescent="0.25">
      <c r="A1761" s="130" t="s">
        <v>3258</v>
      </c>
      <c r="B1761" s="130" t="s">
        <v>3259</v>
      </c>
    </row>
    <row r="1762" spans="1:2" x14ac:dyDescent="0.25">
      <c r="A1762" s="130" t="s">
        <v>3255</v>
      </c>
      <c r="B1762" s="130" t="s">
        <v>3257</v>
      </c>
    </row>
    <row r="1763" spans="1:2" x14ac:dyDescent="0.25">
      <c r="A1763" s="130" t="s">
        <v>320</v>
      </c>
      <c r="B1763" s="130" t="s">
        <v>1994</v>
      </c>
    </row>
    <row r="1764" spans="1:2" x14ac:dyDescent="0.25">
      <c r="A1764" s="130" t="s">
        <v>1491</v>
      </c>
      <c r="B1764" s="130" t="s">
        <v>1995</v>
      </c>
    </row>
    <row r="1765" spans="1:2" x14ac:dyDescent="0.25">
      <c r="A1765" s="130" t="s">
        <v>321</v>
      </c>
      <c r="B1765" s="130" t="s">
        <v>1996</v>
      </c>
    </row>
    <row r="1766" spans="1:2" x14ac:dyDescent="0.25">
      <c r="A1766" s="130" t="s">
        <v>2558</v>
      </c>
      <c r="B1766" s="130" t="s">
        <v>1997</v>
      </c>
    </row>
    <row r="1767" spans="1:2" x14ac:dyDescent="0.25">
      <c r="A1767" s="130" t="s">
        <v>5142</v>
      </c>
      <c r="B1767" s="130" t="s">
        <v>2549</v>
      </c>
    </row>
    <row r="1768" spans="1:2" x14ac:dyDescent="0.25">
      <c r="A1768" s="130" t="s">
        <v>8094</v>
      </c>
      <c r="B1768" s="130" t="s">
        <v>8051</v>
      </c>
    </row>
    <row r="1769" spans="1:2" x14ac:dyDescent="0.25">
      <c r="A1769" s="130" t="s">
        <v>8091</v>
      </c>
      <c r="B1769" s="130" t="s">
        <v>8053</v>
      </c>
    </row>
    <row r="1770" spans="1:2" x14ac:dyDescent="0.25">
      <c r="A1770" s="130" t="s">
        <v>8092</v>
      </c>
      <c r="B1770" s="130" t="s">
        <v>8055</v>
      </c>
    </row>
    <row r="1771" spans="1:2" x14ac:dyDescent="0.25">
      <c r="A1771" s="130" t="s">
        <v>8093</v>
      </c>
      <c r="B1771" s="130" t="s">
        <v>8057</v>
      </c>
    </row>
    <row r="1772" spans="1:2" x14ac:dyDescent="0.25">
      <c r="A1772" s="130" t="s">
        <v>8021</v>
      </c>
      <c r="B1772" s="130" t="s">
        <v>8059</v>
      </c>
    </row>
    <row r="1773" spans="1:2" x14ac:dyDescent="0.25">
      <c r="A1773" s="130" t="s">
        <v>8023</v>
      </c>
      <c r="B1773" s="130" t="s">
        <v>8061</v>
      </c>
    </row>
    <row r="1774" spans="1:2" x14ac:dyDescent="0.25">
      <c r="A1774" s="130" t="s">
        <v>8095</v>
      </c>
      <c r="B1774" s="130" t="s">
        <v>8064</v>
      </c>
    </row>
    <row r="1775" spans="1:2" x14ac:dyDescent="0.25">
      <c r="A1775" s="130" t="s">
        <v>8086</v>
      </c>
      <c r="B1775" s="130" t="s">
        <v>8066</v>
      </c>
    </row>
    <row r="1776" spans="1:2" x14ac:dyDescent="0.25">
      <c r="A1776" s="130" t="s">
        <v>8087</v>
      </c>
      <c r="B1776" s="130" t="s">
        <v>8068</v>
      </c>
    </row>
    <row r="1777" spans="1:2" x14ac:dyDescent="0.25">
      <c r="A1777" s="130" t="s">
        <v>8088</v>
      </c>
      <c r="B1777" s="130" t="s">
        <v>8070</v>
      </c>
    </row>
    <row r="1778" spans="1:2" x14ac:dyDescent="0.25">
      <c r="A1778" s="130" t="s">
        <v>8089</v>
      </c>
      <c r="B1778" s="130" t="s">
        <v>8072</v>
      </c>
    </row>
    <row r="1779" spans="1:2" x14ac:dyDescent="0.25">
      <c r="A1779" s="130" t="s">
        <v>8090</v>
      </c>
      <c r="B1779" s="130" t="s">
        <v>8074</v>
      </c>
    </row>
    <row r="1780" spans="1:2" x14ac:dyDescent="0.25">
      <c r="A1780" s="130" t="s">
        <v>5143</v>
      </c>
      <c r="B1780" s="130" t="s">
        <v>2549</v>
      </c>
    </row>
    <row r="1781" spans="1:2" x14ac:dyDescent="0.25">
      <c r="A1781" s="130" t="s">
        <v>3496</v>
      </c>
      <c r="B1781" s="130" t="s">
        <v>3498</v>
      </c>
    </row>
    <row r="1782" spans="1:2" x14ac:dyDescent="0.25">
      <c r="A1782" s="130" t="s">
        <v>3499</v>
      </c>
      <c r="B1782" s="130" t="s">
        <v>3501</v>
      </c>
    </row>
    <row r="1783" spans="1:2" x14ac:dyDescent="0.25">
      <c r="A1783" s="130" t="s">
        <v>2231</v>
      </c>
      <c r="B1783" s="130" t="s">
        <v>3503</v>
      </c>
    </row>
    <row r="1784" spans="1:2" x14ac:dyDescent="0.25">
      <c r="A1784" s="130" t="s">
        <v>7157</v>
      </c>
      <c r="B1784" s="130" t="s">
        <v>2549</v>
      </c>
    </row>
    <row r="1785" spans="1:2" x14ac:dyDescent="0.25">
      <c r="A1785" s="130" t="s">
        <v>2237</v>
      </c>
      <c r="B1785" s="130" t="s">
        <v>2549</v>
      </c>
    </row>
    <row r="1786" spans="1:2" x14ac:dyDescent="0.25">
      <c r="A1786" s="130" t="s">
        <v>8692</v>
      </c>
      <c r="B1786" s="130" t="s">
        <v>2549</v>
      </c>
    </row>
    <row r="1787" spans="1:2" x14ac:dyDescent="0.25">
      <c r="A1787" s="130" t="s">
        <v>8693</v>
      </c>
      <c r="B1787" s="130" t="s">
        <v>2549</v>
      </c>
    </row>
    <row r="1788" spans="1:2" x14ac:dyDescent="0.25">
      <c r="A1788" s="130" t="s">
        <v>5144</v>
      </c>
      <c r="B1788" s="130" t="s">
        <v>2549</v>
      </c>
    </row>
    <row r="1789" spans="1:2" x14ac:dyDescent="0.25">
      <c r="A1789" s="130" t="s">
        <v>5145</v>
      </c>
      <c r="B1789" s="130" t="s">
        <v>2549</v>
      </c>
    </row>
    <row r="1790" spans="1:2" x14ac:dyDescent="0.25">
      <c r="A1790" s="130" t="s">
        <v>5146</v>
      </c>
      <c r="B1790" s="130" t="s">
        <v>2549</v>
      </c>
    </row>
    <row r="1791" spans="1:2" x14ac:dyDescent="0.25">
      <c r="A1791" s="130" t="s">
        <v>5147</v>
      </c>
      <c r="B1791" s="130" t="s">
        <v>2549</v>
      </c>
    </row>
    <row r="1792" spans="1:2" x14ac:dyDescent="0.25">
      <c r="A1792" s="130" t="s">
        <v>5148</v>
      </c>
      <c r="B1792" s="130" t="s">
        <v>2549</v>
      </c>
    </row>
    <row r="1793" spans="1:2" x14ac:dyDescent="0.25">
      <c r="A1793" s="130" t="s">
        <v>1642</v>
      </c>
      <c r="B1793" s="130" t="s">
        <v>2074</v>
      </c>
    </row>
    <row r="1794" spans="1:2" x14ac:dyDescent="0.25">
      <c r="A1794" s="130" t="s">
        <v>1644</v>
      </c>
      <c r="B1794" s="130" t="s">
        <v>2076</v>
      </c>
    </row>
    <row r="1795" spans="1:2" x14ac:dyDescent="0.25">
      <c r="A1795" s="130" t="s">
        <v>1643</v>
      </c>
      <c r="B1795" s="130" t="s">
        <v>2075</v>
      </c>
    </row>
    <row r="1796" spans="1:2" x14ac:dyDescent="0.25">
      <c r="A1796" s="130" t="s">
        <v>1301</v>
      </c>
      <c r="B1796" s="130" t="s">
        <v>2049</v>
      </c>
    </row>
    <row r="1797" spans="1:2" x14ac:dyDescent="0.25">
      <c r="A1797" s="130" t="s">
        <v>1305</v>
      </c>
      <c r="B1797" s="130" t="s">
        <v>2055</v>
      </c>
    </row>
    <row r="1798" spans="1:2" x14ac:dyDescent="0.25">
      <c r="A1798" s="130" t="s">
        <v>1303</v>
      </c>
      <c r="B1798" s="130" t="s">
        <v>2051</v>
      </c>
    </row>
    <row r="1799" spans="1:2" x14ac:dyDescent="0.25">
      <c r="A1799" s="130" t="s">
        <v>2275</v>
      </c>
      <c r="B1799" s="130" t="s">
        <v>2053</v>
      </c>
    </row>
    <row r="1800" spans="1:2" x14ac:dyDescent="0.25">
      <c r="A1800" s="130" t="s">
        <v>1302</v>
      </c>
      <c r="B1800" s="130" t="s">
        <v>2050</v>
      </c>
    </row>
    <row r="1801" spans="1:2" x14ac:dyDescent="0.25">
      <c r="A1801" s="130" t="s">
        <v>1300</v>
      </c>
      <c r="B1801" s="130" t="s">
        <v>2048</v>
      </c>
    </row>
    <row r="1802" spans="1:2" x14ac:dyDescent="0.25">
      <c r="A1802" s="130" t="s">
        <v>5149</v>
      </c>
      <c r="B1802" s="130" t="s">
        <v>2054</v>
      </c>
    </row>
    <row r="1803" spans="1:2" x14ac:dyDescent="0.25">
      <c r="A1803" s="130" t="s">
        <v>1304</v>
      </c>
      <c r="B1803" s="130" t="s">
        <v>2052</v>
      </c>
    </row>
    <row r="1804" spans="1:2" x14ac:dyDescent="0.25">
      <c r="A1804" s="130" t="s">
        <v>5150</v>
      </c>
      <c r="B1804" s="130" t="s">
        <v>2066</v>
      </c>
    </row>
    <row r="1805" spans="1:2" x14ac:dyDescent="0.25">
      <c r="A1805" s="130" t="s">
        <v>1399</v>
      </c>
      <c r="B1805" s="130" t="s">
        <v>2767</v>
      </c>
    </row>
    <row r="1806" spans="1:2" x14ac:dyDescent="0.25">
      <c r="A1806" s="130" t="s">
        <v>1397</v>
      </c>
      <c r="B1806" s="130" t="s">
        <v>2071</v>
      </c>
    </row>
    <row r="1807" spans="1:2" x14ac:dyDescent="0.25">
      <c r="A1807" s="130" t="s">
        <v>1215</v>
      </c>
      <c r="B1807" s="130" t="s">
        <v>2068</v>
      </c>
    </row>
    <row r="1808" spans="1:2" x14ac:dyDescent="0.25">
      <c r="A1808" s="130" t="s">
        <v>2782</v>
      </c>
      <c r="B1808" s="130" t="s">
        <v>2783</v>
      </c>
    </row>
    <row r="1809" spans="1:2" x14ac:dyDescent="0.25">
      <c r="A1809" s="130" t="s">
        <v>1216</v>
      </c>
      <c r="B1809" s="130" t="s">
        <v>2070</v>
      </c>
    </row>
    <row r="1810" spans="1:2" x14ac:dyDescent="0.25">
      <c r="A1810" s="130" t="s">
        <v>8720</v>
      </c>
      <c r="B1810" s="130" t="s">
        <v>8722</v>
      </c>
    </row>
    <row r="1811" spans="1:2" x14ac:dyDescent="0.25">
      <c r="A1811" s="130" t="s">
        <v>8721</v>
      </c>
      <c r="B1811" s="130" t="s">
        <v>8723</v>
      </c>
    </row>
    <row r="1812" spans="1:2" x14ac:dyDescent="0.25">
      <c r="A1812" s="130" t="s">
        <v>2103</v>
      </c>
      <c r="B1812" s="130" t="s">
        <v>2067</v>
      </c>
    </row>
    <row r="1813" spans="1:2" x14ac:dyDescent="0.25">
      <c r="A1813" s="130" t="s">
        <v>1307</v>
      </c>
      <c r="B1813" s="130" t="s">
        <v>2069</v>
      </c>
    </row>
    <row r="1814" spans="1:2" x14ac:dyDescent="0.25">
      <c r="A1814" s="130" t="s">
        <v>8920</v>
      </c>
      <c r="B1814" s="130" t="s">
        <v>8921</v>
      </c>
    </row>
    <row r="1815" spans="1:2" x14ac:dyDescent="0.25">
      <c r="A1815" s="130" t="s">
        <v>2757</v>
      </c>
      <c r="B1815" s="130" t="s">
        <v>2766</v>
      </c>
    </row>
    <row r="1816" spans="1:2" x14ac:dyDescent="0.25">
      <c r="A1816" s="130" t="s">
        <v>2099</v>
      </c>
      <c r="B1816" s="130" t="s">
        <v>2104</v>
      </c>
    </row>
    <row r="1817" spans="1:2" x14ac:dyDescent="0.25">
      <c r="A1817" s="130" t="s">
        <v>1624</v>
      </c>
      <c r="B1817" s="130" t="s">
        <v>1878</v>
      </c>
    </row>
    <row r="1818" spans="1:2" x14ac:dyDescent="0.25">
      <c r="A1818" s="130" t="s">
        <v>242</v>
      </c>
      <c r="B1818" s="130" t="s">
        <v>1812</v>
      </c>
    </row>
    <row r="1819" spans="1:2" x14ac:dyDescent="0.25">
      <c r="A1819" s="130" t="s">
        <v>241</v>
      </c>
      <c r="B1819" s="130" t="s">
        <v>1813</v>
      </c>
    </row>
    <row r="1820" spans="1:2" x14ac:dyDescent="0.25">
      <c r="A1820" s="130" t="s">
        <v>131</v>
      </c>
      <c r="B1820" s="130" t="s">
        <v>1926</v>
      </c>
    </row>
    <row r="1821" spans="1:2" x14ac:dyDescent="0.25">
      <c r="A1821" s="130" t="s">
        <v>1427</v>
      </c>
      <c r="B1821" s="130" t="s">
        <v>1927</v>
      </c>
    </row>
    <row r="1822" spans="1:2" x14ac:dyDescent="0.25">
      <c r="A1822" s="130" t="s">
        <v>1432</v>
      </c>
      <c r="B1822" s="130" t="s">
        <v>1899</v>
      </c>
    </row>
    <row r="1823" spans="1:2" x14ac:dyDescent="0.25">
      <c r="A1823" s="130" t="s">
        <v>1431</v>
      </c>
      <c r="B1823" s="130" t="s">
        <v>1898</v>
      </c>
    </row>
    <row r="1824" spans="1:2" x14ac:dyDescent="0.25">
      <c r="A1824" s="130" t="s">
        <v>2101</v>
      </c>
      <c r="B1824" s="130" t="s">
        <v>2072</v>
      </c>
    </row>
    <row r="1825" spans="1:2" x14ac:dyDescent="0.25">
      <c r="A1825" s="130" t="s">
        <v>5151</v>
      </c>
      <c r="B1825" s="130" t="s">
        <v>2073</v>
      </c>
    </row>
    <row r="1826" spans="1:2" x14ac:dyDescent="0.25">
      <c r="A1826" s="130" t="s">
        <v>324</v>
      </c>
      <c r="B1826" s="130" t="s">
        <v>2024</v>
      </c>
    </row>
    <row r="1827" spans="1:2" x14ac:dyDescent="0.25">
      <c r="A1827" s="130" t="s">
        <v>325</v>
      </c>
      <c r="B1827" s="130" t="s">
        <v>2025</v>
      </c>
    </row>
    <row r="1828" spans="1:2" x14ac:dyDescent="0.25">
      <c r="A1828" s="130" t="s">
        <v>323</v>
      </c>
      <c r="B1828" s="130" t="s">
        <v>2023</v>
      </c>
    </row>
    <row r="1829" spans="1:2" x14ac:dyDescent="0.25">
      <c r="A1829" s="130" t="s">
        <v>322</v>
      </c>
      <c r="B1829" s="130" t="s">
        <v>2014</v>
      </c>
    </row>
    <row r="1830" spans="1:2" x14ac:dyDescent="0.25">
      <c r="A1830" s="130" t="s">
        <v>5152</v>
      </c>
      <c r="B1830" s="130" t="s">
        <v>1816</v>
      </c>
    </row>
    <row r="1831" spans="1:2" x14ac:dyDescent="0.25">
      <c r="A1831" s="130" t="s">
        <v>5153</v>
      </c>
      <c r="B1831" s="130" t="s">
        <v>1655</v>
      </c>
    </row>
    <row r="1832" spans="1:2" x14ac:dyDescent="0.25">
      <c r="A1832" s="130" t="s">
        <v>5154</v>
      </c>
      <c r="B1832" s="130" t="s">
        <v>2016</v>
      </c>
    </row>
    <row r="1833" spans="1:2" x14ac:dyDescent="0.25">
      <c r="A1833" s="130" t="s">
        <v>1651</v>
      </c>
      <c r="B1833" s="130" t="s">
        <v>2078</v>
      </c>
    </row>
    <row r="1834" spans="1:2" x14ac:dyDescent="0.25">
      <c r="A1834" s="130" t="s">
        <v>7809</v>
      </c>
      <c r="B1834" s="130" t="s">
        <v>2549</v>
      </c>
    </row>
    <row r="1835" spans="1:2" x14ac:dyDescent="0.25">
      <c r="A1835" s="130" t="s">
        <v>1645</v>
      </c>
      <c r="B1835" s="130" t="s">
        <v>2077</v>
      </c>
    </row>
    <row r="1836" spans="1:2" x14ac:dyDescent="0.25">
      <c r="A1836" s="130" t="s">
        <v>5155</v>
      </c>
      <c r="B1836" s="130" t="s">
        <v>2768</v>
      </c>
    </row>
    <row r="1837" spans="1:2" x14ac:dyDescent="0.25">
      <c r="A1837" s="130" t="s">
        <v>2807</v>
      </c>
      <c r="B1837" s="130" t="s">
        <v>2301</v>
      </c>
    </row>
    <row r="1838" spans="1:2" x14ac:dyDescent="0.25">
      <c r="A1838" s="130" t="s">
        <v>2300</v>
      </c>
      <c r="B1838" s="130" t="s">
        <v>2301</v>
      </c>
    </row>
    <row r="1839" spans="1:2" x14ac:dyDescent="0.25">
      <c r="A1839" s="130" t="s">
        <v>2808</v>
      </c>
      <c r="B1839" s="130" t="s">
        <v>2301</v>
      </c>
    </row>
    <row r="1840" spans="1:2" x14ac:dyDescent="0.25">
      <c r="A1840" s="130" t="s">
        <v>2809</v>
      </c>
      <c r="B1840" s="130" t="s">
        <v>2301</v>
      </c>
    </row>
    <row r="1841" spans="1:2" x14ac:dyDescent="0.25">
      <c r="A1841" s="130" t="s">
        <v>2546</v>
      </c>
      <c r="B1841" s="130" t="s">
        <v>2547</v>
      </c>
    </row>
    <row r="1842" spans="1:2" x14ac:dyDescent="0.25">
      <c r="A1842" s="130" t="s">
        <v>7811</v>
      </c>
      <c r="B1842" s="130" t="s">
        <v>8923</v>
      </c>
    </row>
    <row r="1843" spans="1:2" x14ac:dyDescent="0.25">
      <c r="A1843" s="130" t="s">
        <v>2084</v>
      </c>
      <c r="B1843" s="130" t="s">
        <v>2085</v>
      </c>
    </row>
    <row r="1844" spans="1:2" x14ac:dyDescent="0.25">
      <c r="A1844" s="130" t="s">
        <v>3041</v>
      </c>
      <c r="B1844" s="130" t="s">
        <v>3043</v>
      </c>
    </row>
    <row r="1845" spans="1:2" x14ac:dyDescent="0.25">
      <c r="A1845" s="130" t="s">
        <v>2154</v>
      </c>
      <c r="B1845" s="130" t="s">
        <v>3051</v>
      </c>
    </row>
    <row r="1846" spans="1:2" x14ac:dyDescent="0.25">
      <c r="A1846" s="130" t="s">
        <v>2189</v>
      </c>
      <c r="B1846" s="130" t="s">
        <v>3265</v>
      </c>
    </row>
    <row r="1847" spans="1:2" x14ac:dyDescent="0.25">
      <c r="A1847" s="130" t="s">
        <v>2193</v>
      </c>
      <c r="B1847" s="130" t="s">
        <v>3267</v>
      </c>
    </row>
    <row r="1848" spans="1:2" x14ac:dyDescent="0.25">
      <c r="A1848" s="130" t="s">
        <v>5156</v>
      </c>
      <c r="B1848" s="130" t="s">
        <v>2549</v>
      </c>
    </row>
    <row r="1849" spans="1:2" x14ac:dyDescent="0.25">
      <c r="A1849" s="130" t="s">
        <v>7813</v>
      </c>
      <c r="B1849" s="130" t="s">
        <v>3390</v>
      </c>
    </row>
    <row r="1850" spans="1:2" x14ac:dyDescent="0.25">
      <c r="A1850" s="130" t="s">
        <v>229</v>
      </c>
      <c r="B1850" s="130" t="s">
        <v>1798</v>
      </c>
    </row>
    <row r="1851" spans="1:2" x14ac:dyDescent="0.25">
      <c r="A1851" s="130" t="s">
        <v>3826</v>
      </c>
      <c r="B1851" s="130" t="s">
        <v>3828</v>
      </c>
    </row>
    <row r="1852" spans="1:2" x14ac:dyDescent="0.25">
      <c r="A1852" s="130" t="s">
        <v>132</v>
      </c>
      <c r="B1852" s="130" t="s">
        <v>1928</v>
      </c>
    </row>
    <row r="1853" spans="1:2" x14ac:dyDescent="0.25">
      <c r="A1853" s="130" t="s">
        <v>1428</v>
      </c>
      <c r="B1853" s="130" t="s">
        <v>1929</v>
      </c>
    </row>
    <row r="1854" spans="1:2" x14ac:dyDescent="0.25">
      <c r="A1854" s="130" t="s">
        <v>1439</v>
      </c>
      <c r="B1854" s="130" t="s">
        <v>1901</v>
      </c>
    </row>
    <row r="1855" spans="1:2" x14ac:dyDescent="0.25">
      <c r="A1855" s="130" t="s">
        <v>1438</v>
      </c>
      <c r="B1855" s="130" t="s">
        <v>1900</v>
      </c>
    </row>
    <row r="1856" spans="1:2" x14ac:dyDescent="0.25">
      <c r="A1856" s="130" t="s">
        <v>3047</v>
      </c>
      <c r="B1856" s="130" t="s">
        <v>3049</v>
      </c>
    </row>
    <row r="1857" spans="1:2" x14ac:dyDescent="0.25">
      <c r="A1857" s="130" t="s">
        <v>5157</v>
      </c>
      <c r="B1857" s="130" t="s">
        <v>2549</v>
      </c>
    </row>
    <row r="1858" spans="1:2" x14ac:dyDescent="0.25">
      <c r="A1858" s="130" t="s">
        <v>5158</v>
      </c>
      <c r="B1858" s="130" t="s">
        <v>2549</v>
      </c>
    </row>
    <row r="1859" spans="1:2" x14ac:dyDescent="0.25">
      <c r="A1859" s="130" t="s">
        <v>5159</v>
      </c>
      <c r="B1859" s="130" t="s">
        <v>2549</v>
      </c>
    </row>
    <row r="1860" spans="1:2" x14ac:dyDescent="0.25">
      <c r="A1860" s="130" t="s">
        <v>5160</v>
      </c>
      <c r="B1860" s="130" t="s">
        <v>2549</v>
      </c>
    </row>
    <row r="1861" spans="1:2" x14ac:dyDescent="0.25">
      <c r="A1861" s="130" t="s">
        <v>3435</v>
      </c>
      <c r="B1861" s="130" t="s">
        <v>3437</v>
      </c>
    </row>
    <row r="1862" spans="1:2" x14ac:dyDescent="0.25">
      <c r="A1862" s="130" t="s">
        <v>5161</v>
      </c>
      <c r="B1862" s="130" t="s">
        <v>2549</v>
      </c>
    </row>
    <row r="1863" spans="1:2" x14ac:dyDescent="0.25">
      <c r="A1863" s="130" t="s">
        <v>2235</v>
      </c>
      <c r="B1863" s="130" t="s">
        <v>3514</v>
      </c>
    </row>
    <row r="1864" spans="1:2" x14ac:dyDescent="0.25">
      <c r="A1864" s="130" t="s">
        <v>5162</v>
      </c>
      <c r="B1864" s="130" t="s">
        <v>2549</v>
      </c>
    </row>
    <row r="1865" spans="1:2" x14ac:dyDescent="0.25">
      <c r="A1865" s="130" t="s">
        <v>5163</v>
      </c>
      <c r="B1865" s="130" t="s">
        <v>2549</v>
      </c>
    </row>
    <row r="1866" spans="1:2" x14ac:dyDescent="0.25">
      <c r="A1866" s="130" t="s">
        <v>280</v>
      </c>
      <c r="B1866" s="130" t="s">
        <v>2012</v>
      </c>
    </row>
    <row r="1867" spans="1:2" x14ac:dyDescent="0.25">
      <c r="A1867" s="130" t="s">
        <v>85</v>
      </c>
      <c r="B1867" s="130" t="s">
        <v>2010</v>
      </c>
    </row>
    <row r="1868" spans="1:2" x14ac:dyDescent="0.25">
      <c r="A1868" s="130" t="s">
        <v>5164</v>
      </c>
      <c r="B1868" s="130" t="s">
        <v>2549</v>
      </c>
    </row>
    <row r="1869" spans="1:2" x14ac:dyDescent="0.25">
      <c r="A1869" s="130" t="s">
        <v>5165</v>
      </c>
      <c r="B1869" s="130" t="s">
        <v>2011</v>
      </c>
    </row>
    <row r="1870" spans="1:2" x14ac:dyDescent="0.25">
      <c r="A1870" s="130" t="s">
        <v>1605</v>
      </c>
      <c r="B1870" s="130" t="s">
        <v>2003</v>
      </c>
    </row>
    <row r="1871" spans="1:2" x14ac:dyDescent="0.25">
      <c r="A1871" s="130" t="s">
        <v>3515</v>
      </c>
      <c r="B1871" s="130" t="s">
        <v>3516</v>
      </c>
    </row>
    <row r="1872" spans="1:2" x14ac:dyDescent="0.25">
      <c r="A1872" s="130" t="s">
        <v>5166</v>
      </c>
      <c r="B1872" s="130" t="s">
        <v>2549</v>
      </c>
    </row>
    <row r="1873" spans="1:2" x14ac:dyDescent="0.25">
      <c r="A1873" s="130" t="s">
        <v>5167</v>
      </c>
      <c r="B1873" s="130" t="s">
        <v>2549</v>
      </c>
    </row>
    <row r="1874" spans="1:2" x14ac:dyDescent="0.25">
      <c r="A1874" s="130" t="s">
        <v>5168</v>
      </c>
      <c r="B1874" s="130" t="s">
        <v>2549</v>
      </c>
    </row>
    <row r="1875" spans="1:2" x14ac:dyDescent="0.25">
      <c r="A1875" s="130" t="s">
        <v>5169</v>
      </c>
      <c r="B1875" s="130" t="s">
        <v>2549</v>
      </c>
    </row>
    <row r="1876" spans="1:2" x14ac:dyDescent="0.25">
      <c r="A1876" s="130" t="s">
        <v>5170</v>
      </c>
      <c r="B1876" s="130" t="s">
        <v>2549</v>
      </c>
    </row>
    <row r="1877" spans="1:2" x14ac:dyDescent="0.25">
      <c r="A1877" s="130" t="s">
        <v>7245</v>
      </c>
      <c r="B1877" s="130" t="s">
        <v>2549</v>
      </c>
    </row>
    <row r="1878" spans="1:2" x14ac:dyDescent="0.25">
      <c r="A1878" s="130" t="s">
        <v>7247</v>
      </c>
      <c r="B1878" s="130" t="s">
        <v>2549</v>
      </c>
    </row>
    <row r="1879" spans="1:2" x14ac:dyDescent="0.25">
      <c r="A1879" s="130" t="s">
        <v>5171</v>
      </c>
      <c r="B1879" s="130" t="s">
        <v>2549</v>
      </c>
    </row>
    <row r="1880" spans="1:2" x14ac:dyDescent="0.25">
      <c r="A1880" s="130" t="s">
        <v>5172</v>
      </c>
      <c r="B1880" s="130" t="s">
        <v>2549</v>
      </c>
    </row>
    <row r="1881" spans="1:2" x14ac:dyDescent="0.25">
      <c r="A1881" s="130" t="s">
        <v>120</v>
      </c>
      <c r="B1881" s="130" t="s">
        <v>1886</v>
      </c>
    </row>
    <row r="1882" spans="1:2" x14ac:dyDescent="0.25">
      <c r="A1882" s="130" t="s">
        <v>8715</v>
      </c>
      <c r="B1882" s="130" t="s">
        <v>8717</v>
      </c>
    </row>
    <row r="1883" spans="1:2" x14ac:dyDescent="0.25">
      <c r="A1883" s="130" t="s">
        <v>5173</v>
      </c>
      <c r="B1883" s="130" t="s">
        <v>2549</v>
      </c>
    </row>
    <row r="1884" spans="1:2" x14ac:dyDescent="0.25">
      <c r="A1884" s="130" t="s">
        <v>5174</v>
      </c>
      <c r="B1884" s="130" t="s">
        <v>2549</v>
      </c>
    </row>
    <row r="1885" spans="1:2" x14ac:dyDescent="0.25">
      <c r="A1885" s="130" t="s">
        <v>5175</v>
      </c>
      <c r="B1885" s="130" t="s">
        <v>2549</v>
      </c>
    </row>
    <row r="1886" spans="1:2" x14ac:dyDescent="0.25">
      <c r="A1886" s="130" t="s">
        <v>2861</v>
      </c>
      <c r="B1886" s="130" t="s">
        <v>3239</v>
      </c>
    </row>
    <row r="1887" spans="1:2" x14ac:dyDescent="0.25">
      <c r="A1887" s="130" t="s">
        <v>2159</v>
      </c>
      <c r="B1887" s="130" t="s">
        <v>3077</v>
      </c>
    </row>
    <row r="1888" spans="1:2" x14ac:dyDescent="0.25">
      <c r="A1888" s="130" t="s">
        <v>8428</v>
      </c>
      <c r="B1888" s="130" t="s">
        <v>2549</v>
      </c>
    </row>
    <row r="1889" spans="1:2" x14ac:dyDescent="0.25">
      <c r="A1889" s="130" t="s">
        <v>3073</v>
      </c>
      <c r="B1889" s="130" t="s">
        <v>3075</v>
      </c>
    </row>
    <row r="1890" spans="1:2" x14ac:dyDescent="0.25">
      <c r="A1890" s="130" t="s">
        <v>8430</v>
      </c>
      <c r="B1890" s="130" t="s">
        <v>2549</v>
      </c>
    </row>
    <row r="1891" spans="1:2" x14ac:dyDescent="0.25">
      <c r="A1891" s="130" t="s">
        <v>8432</v>
      </c>
      <c r="B1891" s="130" t="s">
        <v>2549</v>
      </c>
    </row>
    <row r="1892" spans="1:2" x14ac:dyDescent="0.25">
      <c r="A1892" s="130" t="s">
        <v>5176</v>
      </c>
      <c r="B1892" s="130" t="s">
        <v>2549</v>
      </c>
    </row>
    <row r="1893" spans="1:2" x14ac:dyDescent="0.25">
      <c r="A1893" s="130" t="s">
        <v>5177</v>
      </c>
      <c r="B1893" s="130" t="s">
        <v>2549</v>
      </c>
    </row>
    <row r="1894" spans="1:2" x14ac:dyDescent="0.25">
      <c r="A1894" s="130" t="s">
        <v>5178</v>
      </c>
      <c r="B1894" s="130" t="s">
        <v>2549</v>
      </c>
    </row>
    <row r="1895" spans="1:2" x14ac:dyDescent="0.25">
      <c r="A1895" s="130" t="s">
        <v>5179</v>
      </c>
      <c r="B1895" s="130" t="s">
        <v>2549</v>
      </c>
    </row>
    <row r="1896" spans="1:2" x14ac:dyDescent="0.25">
      <c r="A1896" s="130" t="s">
        <v>5180</v>
      </c>
      <c r="B1896" s="130" t="s">
        <v>2549</v>
      </c>
    </row>
    <row r="1897" spans="1:2" x14ac:dyDescent="0.25">
      <c r="A1897" s="130" t="s">
        <v>5181</v>
      </c>
      <c r="B1897" s="130" t="s">
        <v>2549</v>
      </c>
    </row>
    <row r="1898" spans="1:2" x14ac:dyDescent="0.25">
      <c r="A1898" s="130" t="s">
        <v>5182</v>
      </c>
      <c r="B1898" s="130" t="s">
        <v>2549</v>
      </c>
    </row>
    <row r="1899" spans="1:2" x14ac:dyDescent="0.25">
      <c r="A1899" s="130" t="s">
        <v>8434</v>
      </c>
      <c r="B1899" s="130" t="s">
        <v>2549</v>
      </c>
    </row>
    <row r="1900" spans="1:2" x14ac:dyDescent="0.25">
      <c r="A1900" s="130" t="s">
        <v>8436</v>
      </c>
      <c r="B1900" s="130" t="s">
        <v>2549</v>
      </c>
    </row>
    <row r="1901" spans="1:2" x14ac:dyDescent="0.25">
      <c r="A1901" s="130" t="s">
        <v>8438</v>
      </c>
      <c r="B1901" s="130" t="s">
        <v>2549</v>
      </c>
    </row>
    <row r="1902" spans="1:2" x14ac:dyDescent="0.25">
      <c r="A1902" s="130" t="s">
        <v>8440</v>
      </c>
      <c r="B1902" s="130" t="s">
        <v>2549</v>
      </c>
    </row>
    <row r="1903" spans="1:2" x14ac:dyDescent="0.25">
      <c r="A1903" s="130" t="s">
        <v>8442</v>
      </c>
      <c r="B1903" s="130" t="s">
        <v>2549</v>
      </c>
    </row>
    <row r="1904" spans="1:2" x14ac:dyDescent="0.25">
      <c r="A1904" s="130" t="s">
        <v>8444</v>
      </c>
      <c r="B1904" s="130" t="s">
        <v>2549</v>
      </c>
    </row>
    <row r="1905" spans="1:2" x14ac:dyDescent="0.25">
      <c r="A1905" s="130" t="s">
        <v>5183</v>
      </c>
      <c r="B1905" s="130" t="s">
        <v>2549</v>
      </c>
    </row>
    <row r="1906" spans="1:2" x14ac:dyDescent="0.25">
      <c r="A1906" s="130" t="s">
        <v>5184</v>
      </c>
      <c r="B1906" s="130" t="s">
        <v>2549</v>
      </c>
    </row>
    <row r="1907" spans="1:2" x14ac:dyDescent="0.25">
      <c r="A1907" s="130" t="s">
        <v>5185</v>
      </c>
      <c r="B1907" s="130" t="s">
        <v>2549</v>
      </c>
    </row>
    <row r="1908" spans="1:2" x14ac:dyDescent="0.25">
      <c r="A1908" s="130" t="s">
        <v>8446</v>
      </c>
      <c r="B1908" s="130" t="s">
        <v>2549</v>
      </c>
    </row>
    <row r="1909" spans="1:2" x14ac:dyDescent="0.25">
      <c r="A1909" s="130" t="s">
        <v>113</v>
      </c>
      <c r="B1909" s="130" t="s">
        <v>1842</v>
      </c>
    </row>
    <row r="1910" spans="1:2" x14ac:dyDescent="0.25">
      <c r="A1910" s="130" t="s">
        <v>1295</v>
      </c>
      <c r="B1910" s="130" t="s">
        <v>1843</v>
      </c>
    </row>
    <row r="1911" spans="1:2" x14ac:dyDescent="0.25">
      <c r="A1911" s="130" t="s">
        <v>8448</v>
      </c>
      <c r="B1911" s="130" t="s">
        <v>2549</v>
      </c>
    </row>
    <row r="1912" spans="1:2" x14ac:dyDescent="0.25">
      <c r="A1912" s="130" t="s">
        <v>8450</v>
      </c>
      <c r="B1912" s="130" t="s">
        <v>2549</v>
      </c>
    </row>
    <row r="1913" spans="1:2" x14ac:dyDescent="0.25">
      <c r="A1913" s="130" t="s">
        <v>8452</v>
      </c>
      <c r="B1913" s="130" t="s">
        <v>2549</v>
      </c>
    </row>
    <row r="1914" spans="1:2" x14ac:dyDescent="0.25">
      <c r="A1914" s="130" t="s">
        <v>5186</v>
      </c>
      <c r="B1914" s="130" t="s">
        <v>2549</v>
      </c>
    </row>
    <row r="1915" spans="1:2" x14ac:dyDescent="0.25">
      <c r="A1915" s="130" t="s">
        <v>76</v>
      </c>
      <c r="B1915" s="130" t="s">
        <v>1839</v>
      </c>
    </row>
    <row r="1916" spans="1:2" x14ac:dyDescent="0.25">
      <c r="A1916" s="130" t="s">
        <v>5187</v>
      </c>
      <c r="B1916" s="130" t="s">
        <v>2549</v>
      </c>
    </row>
    <row r="1917" spans="1:2" x14ac:dyDescent="0.25">
      <c r="A1917" s="130" t="s">
        <v>154</v>
      </c>
      <c r="B1917" s="130" t="s">
        <v>1831</v>
      </c>
    </row>
    <row r="1918" spans="1:2" x14ac:dyDescent="0.25">
      <c r="A1918" s="130" t="s">
        <v>5188</v>
      </c>
      <c r="B1918" s="130" t="s">
        <v>2549</v>
      </c>
    </row>
    <row r="1919" spans="1:2" x14ac:dyDescent="0.25">
      <c r="A1919" s="130" t="s">
        <v>5189</v>
      </c>
      <c r="B1919" s="130" t="s">
        <v>2549</v>
      </c>
    </row>
    <row r="1920" spans="1:2" x14ac:dyDescent="0.25">
      <c r="A1920" s="130" t="s">
        <v>58</v>
      </c>
      <c r="B1920" s="130" t="s">
        <v>1823</v>
      </c>
    </row>
    <row r="1921" spans="1:2" x14ac:dyDescent="0.25">
      <c r="A1921" s="130" t="s">
        <v>151</v>
      </c>
      <c r="B1921" s="130" t="s">
        <v>1828</v>
      </c>
    </row>
    <row r="1922" spans="1:2" x14ac:dyDescent="0.25">
      <c r="A1922" s="130" t="s">
        <v>5190</v>
      </c>
      <c r="B1922" s="130" t="s">
        <v>2549</v>
      </c>
    </row>
    <row r="1923" spans="1:2" x14ac:dyDescent="0.25">
      <c r="A1923" s="130" t="s">
        <v>5191</v>
      </c>
      <c r="B1923" s="130" t="s">
        <v>2549</v>
      </c>
    </row>
    <row r="1924" spans="1:2" x14ac:dyDescent="0.25">
      <c r="A1924" s="130" t="s">
        <v>5192</v>
      </c>
      <c r="B1924" s="130" t="s">
        <v>2549</v>
      </c>
    </row>
    <row r="1925" spans="1:2" x14ac:dyDescent="0.25">
      <c r="A1925" s="130" t="s">
        <v>5193</v>
      </c>
      <c r="B1925" s="130" t="s">
        <v>2549</v>
      </c>
    </row>
    <row r="1926" spans="1:2" x14ac:dyDescent="0.25">
      <c r="A1926" s="130" t="s">
        <v>5194</v>
      </c>
      <c r="B1926" s="130" t="s">
        <v>2549</v>
      </c>
    </row>
    <row r="1927" spans="1:2" x14ac:dyDescent="0.25">
      <c r="A1927" s="130" t="s">
        <v>56</v>
      </c>
      <c r="B1927" s="130" t="s">
        <v>1815</v>
      </c>
    </row>
    <row r="1928" spans="1:2" x14ac:dyDescent="0.25">
      <c r="A1928" s="130" t="s">
        <v>292</v>
      </c>
      <c r="B1928" s="130" t="s">
        <v>1820</v>
      </c>
    </row>
    <row r="1929" spans="1:2" x14ac:dyDescent="0.25">
      <c r="A1929" s="130" t="s">
        <v>77</v>
      </c>
      <c r="B1929" s="130" t="s">
        <v>1840</v>
      </c>
    </row>
    <row r="1930" spans="1:2" x14ac:dyDescent="0.25">
      <c r="A1930" s="130" t="s">
        <v>5196</v>
      </c>
      <c r="B1930" s="130" t="s">
        <v>2549</v>
      </c>
    </row>
    <row r="1931" spans="1:2" x14ac:dyDescent="0.25">
      <c r="A1931" s="130" t="s">
        <v>5198</v>
      </c>
      <c r="B1931" s="130" t="s">
        <v>2549</v>
      </c>
    </row>
    <row r="1932" spans="1:2" x14ac:dyDescent="0.25">
      <c r="A1932" s="130" t="s">
        <v>5199</v>
      </c>
      <c r="B1932" s="130" t="s">
        <v>2549</v>
      </c>
    </row>
    <row r="1933" spans="1:2" x14ac:dyDescent="0.25">
      <c r="A1933" s="130" t="s">
        <v>416</v>
      </c>
      <c r="B1933" s="130" t="s">
        <v>1817</v>
      </c>
    </row>
    <row r="1934" spans="1:2" x14ac:dyDescent="0.25">
      <c r="A1934" s="130" t="s">
        <v>227</v>
      </c>
      <c r="B1934" s="130" t="s">
        <v>1829</v>
      </c>
    </row>
    <row r="1935" spans="1:2" x14ac:dyDescent="0.25">
      <c r="A1935" s="130" t="s">
        <v>5200</v>
      </c>
      <c r="B1935" s="130" t="s">
        <v>2549</v>
      </c>
    </row>
    <row r="1936" spans="1:2" x14ac:dyDescent="0.25">
      <c r="A1936" s="130" t="s">
        <v>5201</v>
      </c>
      <c r="B1936" s="130" t="s">
        <v>2549</v>
      </c>
    </row>
    <row r="1937" spans="1:2" x14ac:dyDescent="0.25">
      <c r="A1937" s="130" t="s">
        <v>59</v>
      </c>
      <c r="B1937" s="130" t="s">
        <v>1824</v>
      </c>
    </row>
    <row r="1938" spans="1:2" x14ac:dyDescent="0.25">
      <c r="A1938" s="130" t="s">
        <v>155</v>
      </c>
      <c r="B1938" s="130" t="s">
        <v>1832</v>
      </c>
    </row>
    <row r="1939" spans="1:2" x14ac:dyDescent="0.25">
      <c r="A1939" s="130" t="s">
        <v>2552</v>
      </c>
      <c r="B1939" s="130" t="s">
        <v>2549</v>
      </c>
    </row>
    <row r="1940" spans="1:2" x14ac:dyDescent="0.25">
      <c r="A1940" s="130" t="s">
        <v>5203</v>
      </c>
      <c r="B1940" s="130" t="s">
        <v>2549</v>
      </c>
    </row>
    <row r="1941" spans="1:2" x14ac:dyDescent="0.25">
      <c r="A1941" s="130" t="s">
        <v>5204</v>
      </c>
      <c r="B1941" s="130" t="s">
        <v>2549</v>
      </c>
    </row>
    <row r="1942" spans="1:2" x14ac:dyDescent="0.25">
      <c r="A1942" s="130" t="s">
        <v>5205</v>
      </c>
      <c r="B1942" s="130" t="s">
        <v>2549</v>
      </c>
    </row>
    <row r="1943" spans="1:2" x14ac:dyDescent="0.25">
      <c r="A1943" s="130" t="s">
        <v>5206</v>
      </c>
      <c r="B1943" s="130" t="s">
        <v>2549</v>
      </c>
    </row>
    <row r="1944" spans="1:2" x14ac:dyDescent="0.25">
      <c r="A1944" s="130" t="s">
        <v>5207</v>
      </c>
      <c r="B1944" s="130" t="s">
        <v>2549</v>
      </c>
    </row>
    <row r="1945" spans="1:2" x14ac:dyDescent="0.25">
      <c r="A1945" s="130" t="s">
        <v>293</v>
      </c>
      <c r="B1945" s="130" t="s">
        <v>1821</v>
      </c>
    </row>
    <row r="1946" spans="1:2" x14ac:dyDescent="0.25">
      <c r="A1946" s="130" t="s">
        <v>5208</v>
      </c>
      <c r="B1946" s="130" t="s">
        <v>2549</v>
      </c>
    </row>
    <row r="1947" spans="1:2" x14ac:dyDescent="0.25">
      <c r="A1947" s="130" t="s">
        <v>8660</v>
      </c>
      <c r="B1947" s="130" t="s">
        <v>8662</v>
      </c>
    </row>
    <row r="1948" spans="1:2" x14ac:dyDescent="0.25">
      <c r="A1948" s="130" t="s">
        <v>5209</v>
      </c>
      <c r="B1948" s="130" t="s">
        <v>2549</v>
      </c>
    </row>
    <row r="1949" spans="1:2" x14ac:dyDescent="0.25">
      <c r="A1949" s="130" t="s">
        <v>259</v>
      </c>
      <c r="B1949" s="130" t="s">
        <v>1846</v>
      </c>
    </row>
    <row r="1950" spans="1:2" x14ac:dyDescent="0.25">
      <c r="A1950" s="130" t="s">
        <v>5210</v>
      </c>
      <c r="B1950" s="130" t="s">
        <v>2549</v>
      </c>
    </row>
    <row r="1951" spans="1:2" x14ac:dyDescent="0.25">
      <c r="A1951" s="130" t="s">
        <v>3236</v>
      </c>
      <c r="B1951" s="130" t="s">
        <v>3238</v>
      </c>
    </row>
    <row r="1952" spans="1:2" x14ac:dyDescent="0.25">
      <c r="A1952" s="130" t="s">
        <v>8454</v>
      </c>
      <c r="B1952" s="130" t="s">
        <v>2549</v>
      </c>
    </row>
    <row r="1953" spans="1:2" x14ac:dyDescent="0.25">
      <c r="A1953" s="130" t="s">
        <v>8456</v>
      </c>
      <c r="B1953" s="130" t="s">
        <v>2549</v>
      </c>
    </row>
    <row r="1954" spans="1:2" x14ac:dyDescent="0.25">
      <c r="A1954" s="130" t="s">
        <v>8458</v>
      </c>
      <c r="B1954" s="130" t="s">
        <v>2549</v>
      </c>
    </row>
    <row r="1955" spans="1:2" x14ac:dyDescent="0.25">
      <c r="A1955" s="130" t="s">
        <v>146</v>
      </c>
      <c r="B1955" s="130" t="s">
        <v>2549</v>
      </c>
    </row>
    <row r="1956" spans="1:2" x14ac:dyDescent="0.25">
      <c r="A1956" s="130" t="s">
        <v>144</v>
      </c>
      <c r="B1956" s="130" t="s">
        <v>2549</v>
      </c>
    </row>
    <row r="1957" spans="1:2" x14ac:dyDescent="0.25">
      <c r="A1957" s="130" t="s">
        <v>5211</v>
      </c>
      <c r="B1957" s="130" t="s">
        <v>2549</v>
      </c>
    </row>
    <row r="1958" spans="1:2" x14ac:dyDescent="0.25">
      <c r="A1958" s="130" t="s">
        <v>3323</v>
      </c>
      <c r="B1958" s="130" t="s">
        <v>3325</v>
      </c>
    </row>
    <row r="1959" spans="1:2" x14ac:dyDescent="0.25">
      <c r="A1959" s="130" t="s">
        <v>3327</v>
      </c>
      <c r="B1959" s="130" t="s">
        <v>3329</v>
      </c>
    </row>
    <row r="1960" spans="1:2" x14ac:dyDescent="0.25">
      <c r="A1960" s="130" t="s">
        <v>2197</v>
      </c>
      <c r="B1960" s="130" t="s">
        <v>3332</v>
      </c>
    </row>
    <row r="1961" spans="1:2" x14ac:dyDescent="0.25">
      <c r="A1961" s="130" t="s">
        <v>2199</v>
      </c>
      <c r="B1961" s="130" t="s">
        <v>3342</v>
      </c>
    </row>
    <row r="1962" spans="1:2" x14ac:dyDescent="0.25">
      <c r="A1962" s="130" t="s">
        <v>2203</v>
      </c>
      <c r="B1962" s="130" t="s">
        <v>3348</v>
      </c>
    </row>
    <row r="1963" spans="1:2" x14ac:dyDescent="0.25">
      <c r="A1963" s="130" t="s">
        <v>2205</v>
      </c>
      <c r="B1963" s="130" t="s">
        <v>3354</v>
      </c>
    </row>
    <row r="1964" spans="1:2" x14ac:dyDescent="0.25">
      <c r="A1964" s="130" t="s">
        <v>2207</v>
      </c>
      <c r="B1964" s="130" t="s">
        <v>3360</v>
      </c>
    </row>
    <row r="1965" spans="1:2" x14ac:dyDescent="0.25">
      <c r="A1965" s="130" t="s">
        <v>2209</v>
      </c>
      <c r="B1965" s="130" t="s">
        <v>3366</v>
      </c>
    </row>
    <row r="1966" spans="1:2" x14ac:dyDescent="0.25">
      <c r="A1966" s="130" t="s">
        <v>2211</v>
      </c>
      <c r="B1966" s="130" t="s">
        <v>3372</v>
      </c>
    </row>
    <row r="1967" spans="1:2" x14ac:dyDescent="0.25">
      <c r="A1967" s="130" t="s">
        <v>3319</v>
      </c>
      <c r="B1967" s="130" t="s">
        <v>3322</v>
      </c>
    </row>
    <row r="1968" spans="1:2" x14ac:dyDescent="0.25">
      <c r="A1968" s="130" t="s">
        <v>3823</v>
      </c>
      <c r="B1968" s="130" t="s">
        <v>3825</v>
      </c>
    </row>
    <row r="1969" spans="1:2" x14ac:dyDescent="0.25">
      <c r="A1969" s="130" t="s">
        <v>7342</v>
      </c>
      <c r="B1969" s="130" t="s">
        <v>2549</v>
      </c>
    </row>
    <row r="1970" spans="1:2" x14ac:dyDescent="0.25">
      <c r="A1970" s="130" t="s">
        <v>114</v>
      </c>
      <c r="B1970" s="130" t="s">
        <v>2549</v>
      </c>
    </row>
    <row r="1971" spans="1:2" x14ac:dyDescent="0.25">
      <c r="A1971" s="130" t="s">
        <v>5213</v>
      </c>
      <c r="B1971" s="130" t="s">
        <v>2549</v>
      </c>
    </row>
    <row r="1972" spans="1:2" x14ac:dyDescent="0.25">
      <c r="A1972" s="130" t="s">
        <v>286</v>
      </c>
      <c r="B1972" s="130" t="s">
        <v>2046</v>
      </c>
    </row>
    <row r="1973" spans="1:2" x14ac:dyDescent="0.25">
      <c r="A1973" s="130" t="s">
        <v>283</v>
      </c>
      <c r="B1973" s="130" t="s">
        <v>2040</v>
      </c>
    </row>
    <row r="1974" spans="1:2" x14ac:dyDescent="0.25">
      <c r="A1974" s="130" t="s">
        <v>285</v>
      </c>
      <c r="B1974" s="130" t="s">
        <v>2043</v>
      </c>
    </row>
    <row r="1975" spans="1:2" x14ac:dyDescent="0.25">
      <c r="A1975" s="130" t="s">
        <v>290</v>
      </c>
      <c r="B1975" s="130" t="s">
        <v>2044</v>
      </c>
    </row>
    <row r="1976" spans="1:2" x14ac:dyDescent="0.25">
      <c r="A1976" s="130" t="s">
        <v>288</v>
      </c>
      <c r="B1976" s="130" t="s">
        <v>2041</v>
      </c>
    </row>
    <row r="1977" spans="1:2" x14ac:dyDescent="0.25">
      <c r="A1977" s="130" t="s">
        <v>284</v>
      </c>
      <c r="B1977" s="130" t="s">
        <v>2039</v>
      </c>
    </row>
    <row r="1978" spans="1:2" x14ac:dyDescent="0.25">
      <c r="A1978" s="130" t="s">
        <v>289</v>
      </c>
      <c r="B1978" s="130" t="s">
        <v>2045</v>
      </c>
    </row>
    <row r="1979" spans="1:2" x14ac:dyDescent="0.25">
      <c r="A1979" s="130" t="s">
        <v>2195</v>
      </c>
      <c r="B1979" s="130" t="s">
        <v>3309</v>
      </c>
    </row>
    <row r="1980" spans="1:2" x14ac:dyDescent="0.25">
      <c r="A1980" s="130" t="s">
        <v>3312</v>
      </c>
      <c r="B1980" s="130" t="s">
        <v>3314</v>
      </c>
    </row>
    <row r="1981" spans="1:2" x14ac:dyDescent="0.25">
      <c r="A1981" s="130" t="s">
        <v>5214</v>
      </c>
      <c r="B1981" s="130" t="s">
        <v>2549</v>
      </c>
    </row>
    <row r="1982" spans="1:2" x14ac:dyDescent="0.25">
      <c r="A1982" s="130" t="s">
        <v>5215</v>
      </c>
      <c r="B1982" s="130" t="s">
        <v>2549</v>
      </c>
    </row>
    <row r="1983" spans="1:2" x14ac:dyDescent="0.25">
      <c r="A1983" s="130" t="s">
        <v>2550</v>
      </c>
      <c r="B1983" s="130" t="s">
        <v>2549</v>
      </c>
    </row>
    <row r="1984" spans="1:2" x14ac:dyDescent="0.25">
      <c r="A1984" s="130" t="s">
        <v>5216</v>
      </c>
      <c r="B1984" s="130" t="s">
        <v>2549</v>
      </c>
    </row>
    <row r="1985" spans="1:2" x14ac:dyDescent="0.25">
      <c r="A1985" s="130" t="s">
        <v>2140</v>
      </c>
      <c r="B1985" s="130" t="s">
        <v>2954</v>
      </c>
    </row>
    <row r="1986" spans="1:2" x14ac:dyDescent="0.25">
      <c r="A1986" s="130" t="s">
        <v>5217</v>
      </c>
      <c r="B1986" s="130" t="s">
        <v>2549</v>
      </c>
    </row>
    <row r="1987" spans="1:2" x14ac:dyDescent="0.25">
      <c r="A1987" s="130" t="s">
        <v>5218</v>
      </c>
      <c r="B1987" s="130" t="s">
        <v>2549</v>
      </c>
    </row>
    <row r="1988" spans="1:2" x14ac:dyDescent="0.25">
      <c r="A1988" s="130" t="s">
        <v>2171</v>
      </c>
      <c r="B1988" s="130" t="s">
        <v>3138</v>
      </c>
    </row>
    <row r="1989" spans="1:2" x14ac:dyDescent="0.25">
      <c r="A1989" s="130" t="s">
        <v>3134</v>
      </c>
      <c r="B1989" s="130" t="s">
        <v>3136</v>
      </c>
    </row>
    <row r="1990" spans="1:2" x14ac:dyDescent="0.25">
      <c r="A1990" s="130" t="s">
        <v>7815</v>
      </c>
      <c r="B1990" s="130" t="s">
        <v>2549</v>
      </c>
    </row>
    <row r="1991" spans="1:2" x14ac:dyDescent="0.25">
      <c r="A1991" s="130" t="s">
        <v>1426</v>
      </c>
      <c r="B1991" s="130" t="s">
        <v>1847</v>
      </c>
    </row>
    <row r="1992" spans="1:2" x14ac:dyDescent="0.25">
      <c r="A1992" s="130" t="s">
        <v>5219</v>
      </c>
      <c r="B1992" s="130" t="s">
        <v>2042</v>
      </c>
    </row>
    <row r="1993" spans="1:2" x14ac:dyDescent="0.25">
      <c r="A1993" s="130" t="s">
        <v>5220</v>
      </c>
      <c r="B1993" s="130" t="s">
        <v>2549</v>
      </c>
    </row>
    <row r="1994" spans="1:2" x14ac:dyDescent="0.25">
      <c r="A1994" s="130" t="s">
        <v>1297</v>
      </c>
      <c r="B1994" s="130" t="s">
        <v>3033</v>
      </c>
    </row>
    <row r="1995" spans="1:2" x14ac:dyDescent="0.25">
      <c r="A1995" s="130" t="s">
        <v>2754</v>
      </c>
      <c r="B1995" s="130" t="s">
        <v>2549</v>
      </c>
    </row>
    <row r="1996" spans="1:2" x14ac:dyDescent="0.25">
      <c r="A1996" s="130" t="s">
        <v>1269</v>
      </c>
      <c r="B1996" s="130" t="s">
        <v>1684</v>
      </c>
    </row>
    <row r="1997" spans="1:2" x14ac:dyDescent="0.25">
      <c r="A1997" s="130" t="s">
        <v>1272</v>
      </c>
      <c r="B1997" s="130" t="s">
        <v>1698</v>
      </c>
    </row>
    <row r="1998" spans="1:2" x14ac:dyDescent="0.25">
      <c r="A1998" s="130" t="s">
        <v>1275</v>
      </c>
      <c r="B1998" s="130" t="s">
        <v>1712</v>
      </c>
    </row>
    <row r="1999" spans="1:2" x14ac:dyDescent="0.25">
      <c r="A1999" s="130" t="s">
        <v>1293</v>
      </c>
      <c r="B1999" s="130" t="s">
        <v>1777</v>
      </c>
    </row>
    <row r="2000" spans="1:2" x14ac:dyDescent="0.25">
      <c r="A2000" s="130" t="s">
        <v>1281</v>
      </c>
      <c r="B2000" s="130" t="s">
        <v>1739</v>
      </c>
    </row>
    <row r="2001" spans="1:2" x14ac:dyDescent="0.25">
      <c r="A2001" s="130" t="s">
        <v>1278</v>
      </c>
      <c r="B2001" s="130" t="s">
        <v>1726</v>
      </c>
    </row>
    <row r="2002" spans="1:2" x14ac:dyDescent="0.25">
      <c r="A2002" s="130" t="s">
        <v>1284</v>
      </c>
      <c r="B2002" s="130" t="s">
        <v>1751</v>
      </c>
    </row>
    <row r="2003" spans="1:2" x14ac:dyDescent="0.25">
      <c r="A2003" s="130" t="s">
        <v>1287</v>
      </c>
      <c r="B2003" s="130" t="s">
        <v>1760</v>
      </c>
    </row>
    <row r="2004" spans="1:2" x14ac:dyDescent="0.25">
      <c r="A2004" s="130" t="s">
        <v>1290</v>
      </c>
      <c r="B2004" s="130" t="s">
        <v>1769</v>
      </c>
    </row>
    <row r="2005" spans="1:2" x14ac:dyDescent="0.25">
      <c r="A2005" s="130" t="s">
        <v>1270</v>
      </c>
      <c r="B2005" s="130" t="s">
        <v>1685</v>
      </c>
    </row>
    <row r="2006" spans="1:2" x14ac:dyDescent="0.25">
      <c r="A2006" s="130" t="s">
        <v>1273</v>
      </c>
      <c r="B2006" s="130" t="s">
        <v>1699</v>
      </c>
    </row>
    <row r="2007" spans="1:2" x14ac:dyDescent="0.25">
      <c r="A2007" s="130" t="s">
        <v>1276</v>
      </c>
      <c r="B2007" s="130" t="s">
        <v>1713</v>
      </c>
    </row>
    <row r="2008" spans="1:2" x14ac:dyDescent="0.25">
      <c r="A2008" s="130" t="s">
        <v>2079</v>
      </c>
      <c r="B2008" s="130" t="s">
        <v>1778</v>
      </c>
    </row>
    <row r="2009" spans="1:2" x14ac:dyDescent="0.25">
      <c r="A2009" s="130" t="s">
        <v>1282</v>
      </c>
      <c r="B2009" s="130" t="s">
        <v>1740</v>
      </c>
    </row>
    <row r="2010" spans="1:2" x14ac:dyDescent="0.25">
      <c r="A2010" s="130" t="s">
        <v>1279</v>
      </c>
      <c r="B2010" s="130" t="s">
        <v>1727</v>
      </c>
    </row>
    <row r="2011" spans="1:2" x14ac:dyDescent="0.25">
      <c r="A2011" s="130" t="s">
        <v>1285</v>
      </c>
      <c r="B2011" s="130" t="s">
        <v>1752</v>
      </c>
    </row>
    <row r="2012" spans="1:2" x14ac:dyDescent="0.25">
      <c r="A2012" s="130" t="s">
        <v>1288</v>
      </c>
      <c r="B2012" s="130" t="s">
        <v>1761</v>
      </c>
    </row>
    <row r="2013" spans="1:2" x14ac:dyDescent="0.25">
      <c r="A2013" s="130" t="s">
        <v>1291</v>
      </c>
      <c r="B2013" s="130" t="s">
        <v>1770</v>
      </c>
    </row>
    <row r="2014" spans="1:2" x14ac:dyDescent="0.25">
      <c r="A2014" s="130" t="s">
        <v>1231</v>
      </c>
      <c r="B2014" s="130" t="s">
        <v>1686</v>
      </c>
    </row>
    <row r="2015" spans="1:2" x14ac:dyDescent="0.25">
      <c r="A2015" s="130" t="s">
        <v>1232</v>
      </c>
      <c r="B2015" s="130" t="s">
        <v>1700</v>
      </c>
    </row>
    <row r="2016" spans="1:2" x14ac:dyDescent="0.25">
      <c r="A2016" s="130" t="s">
        <v>1233</v>
      </c>
      <c r="B2016" s="130" t="s">
        <v>1714</v>
      </c>
    </row>
    <row r="2017" spans="1:2" x14ac:dyDescent="0.25">
      <c r="A2017" s="130" t="s">
        <v>1251</v>
      </c>
      <c r="B2017" s="130" t="s">
        <v>1779</v>
      </c>
    </row>
    <row r="2018" spans="1:2" x14ac:dyDescent="0.25">
      <c r="A2018" s="130" t="s">
        <v>1235</v>
      </c>
      <c r="B2018" s="130" t="s">
        <v>1741</v>
      </c>
    </row>
    <row r="2019" spans="1:2" x14ac:dyDescent="0.25">
      <c r="A2019" s="130" t="s">
        <v>1234</v>
      </c>
      <c r="B2019" s="130" t="s">
        <v>1728</v>
      </c>
    </row>
    <row r="2020" spans="1:2" x14ac:dyDescent="0.25">
      <c r="A2020" s="130" t="s">
        <v>1248</v>
      </c>
      <c r="B2020" s="130" t="s">
        <v>1771</v>
      </c>
    </row>
    <row r="2021" spans="1:2" x14ac:dyDescent="0.25">
      <c r="A2021" s="130" t="s">
        <v>1268</v>
      </c>
      <c r="B2021" s="130" t="s">
        <v>1683</v>
      </c>
    </row>
    <row r="2022" spans="1:2" x14ac:dyDescent="0.25">
      <c r="A2022" s="130" t="s">
        <v>1271</v>
      </c>
      <c r="B2022" s="130" t="s">
        <v>1697</v>
      </c>
    </row>
    <row r="2023" spans="1:2" x14ac:dyDescent="0.25">
      <c r="A2023" s="130" t="s">
        <v>1274</v>
      </c>
      <c r="B2023" s="130" t="s">
        <v>1711</v>
      </c>
    </row>
    <row r="2024" spans="1:2" x14ac:dyDescent="0.25">
      <c r="A2024" s="130" t="s">
        <v>1292</v>
      </c>
      <c r="B2024" s="130" t="s">
        <v>1776</v>
      </c>
    </row>
    <row r="2025" spans="1:2" x14ac:dyDescent="0.25">
      <c r="A2025" s="130" t="s">
        <v>1280</v>
      </c>
      <c r="B2025" s="130" t="s">
        <v>1738</v>
      </c>
    </row>
    <row r="2026" spans="1:2" x14ac:dyDescent="0.25">
      <c r="A2026" s="130" t="s">
        <v>1277</v>
      </c>
      <c r="B2026" s="130" t="s">
        <v>1725</v>
      </c>
    </row>
    <row r="2027" spans="1:2" x14ac:dyDescent="0.25">
      <c r="A2027" s="130" t="s">
        <v>1283</v>
      </c>
      <c r="B2027" s="130" t="s">
        <v>1750</v>
      </c>
    </row>
    <row r="2028" spans="1:2" x14ac:dyDescent="0.25">
      <c r="A2028" s="130" t="s">
        <v>1286</v>
      </c>
      <c r="B2028" s="130" t="s">
        <v>1758</v>
      </c>
    </row>
    <row r="2029" spans="1:2" x14ac:dyDescent="0.25">
      <c r="A2029" s="130" t="s">
        <v>1289</v>
      </c>
      <c r="B2029" s="130" t="s">
        <v>1768</v>
      </c>
    </row>
    <row r="2030" spans="1:2" x14ac:dyDescent="0.25">
      <c r="A2030" s="130" t="s">
        <v>2178</v>
      </c>
      <c r="B2030" s="130" t="s">
        <v>3173</v>
      </c>
    </row>
    <row r="2031" spans="1:2" x14ac:dyDescent="0.25">
      <c r="A2031" s="130" t="s">
        <v>3169</v>
      </c>
      <c r="B2031" s="130" t="s">
        <v>3171</v>
      </c>
    </row>
    <row r="2032" spans="1:2" x14ac:dyDescent="0.25">
      <c r="A2032" s="130" t="s">
        <v>207</v>
      </c>
      <c r="B2032" s="130" t="s">
        <v>1972</v>
      </c>
    </row>
    <row r="2033" spans="1:2" x14ac:dyDescent="0.25">
      <c r="A2033" s="130" t="s">
        <v>1478</v>
      </c>
      <c r="B2033" s="130" t="s">
        <v>1973</v>
      </c>
    </row>
    <row r="2034" spans="1:2" x14ac:dyDescent="0.25">
      <c r="A2034" s="130" t="s">
        <v>208</v>
      </c>
      <c r="B2034" s="130" t="s">
        <v>1974</v>
      </c>
    </row>
    <row r="2035" spans="1:2" x14ac:dyDescent="0.25">
      <c r="A2035" s="130" t="s">
        <v>1479</v>
      </c>
      <c r="B2035" s="130" t="s">
        <v>1975</v>
      </c>
    </row>
    <row r="2036" spans="1:2" x14ac:dyDescent="0.25">
      <c r="A2036" s="130" t="s">
        <v>3784</v>
      </c>
      <c r="B2036" s="130" t="s">
        <v>3786</v>
      </c>
    </row>
    <row r="2037" spans="1:2" x14ac:dyDescent="0.25">
      <c r="A2037" s="130" t="s">
        <v>3811</v>
      </c>
      <c r="B2037" s="130" t="s">
        <v>3813</v>
      </c>
    </row>
    <row r="2038" spans="1:2" x14ac:dyDescent="0.25">
      <c r="A2038" s="130" t="s">
        <v>3787</v>
      </c>
      <c r="B2038" s="130" t="s">
        <v>3789</v>
      </c>
    </row>
    <row r="2039" spans="1:2" x14ac:dyDescent="0.25">
      <c r="A2039" s="130" t="s">
        <v>3790</v>
      </c>
      <c r="B2039" s="130" t="s">
        <v>3792</v>
      </c>
    </row>
    <row r="2040" spans="1:2" x14ac:dyDescent="0.25">
      <c r="A2040" s="130" t="s">
        <v>3793</v>
      </c>
      <c r="B2040" s="130" t="s">
        <v>3795</v>
      </c>
    </row>
    <row r="2041" spans="1:2" x14ac:dyDescent="0.25">
      <c r="A2041" s="130" t="s">
        <v>3796</v>
      </c>
      <c r="B2041" s="130" t="s">
        <v>3798</v>
      </c>
    </row>
    <row r="2042" spans="1:2" x14ac:dyDescent="0.25">
      <c r="A2042" s="130" t="s">
        <v>3799</v>
      </c>
      <c r="B2042" s="130" t="s">
        <v>3801</v>
      </c>
    </row>
    <row r="2043" spans="1:2" x14ac:dyDescent="0.25">
      <c r="A2043" s="130" t="s">
        <v>3802</v>
      </c>
      <c r="B2043" s="130" t="s">
        <v>3804</v>
      </c>
    </row>
    <row r="2044" spans="1:2" x14ac:dyDescent="0.25">
      <c r="A2044" s="130" t="s">
        <v>3805</v>
      </c>
      <c r="B2044" s="130" t="s">
        <v>3807</v>
      </c>
    </row>
    <row r="2045" spans="1:2" x14ac:dyDescent="0.25">
      <c r="A2045" s="130" t="s">
        <v>3808</v>
      </c>
      <c r="B2045" s="130" t="s">
        <v>3810</v>
      </c>
    </row>
    <row r="2046" spans="1:2" x14ac:dyDescent="0.25">
      <c r="A2046" s="130" t="s">
        <v>219</v>
      </c>
      <c r="B2046" s="130" t="s">
        <v>1998</v>
      </c>
    </row>
    <row r="2047" spans="1:2" x14ac:dyDescent="0.25">
      <c r="A2047" s="130" t="s">
        <v>1493</v>
      </c>
      <c r="B2047" s="130" t="s">
        <v>1999</v>
      </c>
    </row>
    <row r="2048" spans="1:2" x14ac:dyDescent="0.25">
      <c r="A2048" s="130" t="s">
        <v>220</v>
      </c>
      <c r="B2048" s="130" t="s">
        <v>2000</v>
      </c>
    </row>
    <row r="2049" spans="1:2" x14ac:dyDescent="0.25">
      <c r="A2049" s="130" t="s">
        <v>1494</v>
      </c>
      <c r="B2049" s="130" t="s">
        <v>2001</v>
      </c>
    </row>
    <row r="2050" spans="1:2" x14ac:dyDescent="0.25">
      <c r="A2050" s="130" t="s">
        <v>5222</v>
      </c>
      <c r="B2050" s="130" t="s">
        <v>2549</v>
      </c>
    </row>
    <row r="2051" spans="1:2" x14ac:dyDescent="0.25">
      <c r="A2051" s="130" t="s">
        <v>5223</v>
      </c>
      <c r="B2051" s="130" t="s">
        <v>2549</v>
      </c>
    </row>
    <row r="2052" spans="1:2" x14ac:dyDescent="0.25">
      <c r="A2052" s="130" t="s">
        <v>5224</v>
      </c>
      <c r="B2052" s="130" t="s">
        <v>2549</v>
      </c>
    </row>
    <row r="2053" spans="1:2" x14ac:dyDescent="0.25">
      <c r="A2053" s="130" t="s">
        <v>5225</v>
      </c>
      <c r="B2053" s="130" t="s">
        <v>2549</v>
      </c>
    </row>
    <row r="2054" spans="1:2" x14ac:dyDescent="0.25">
      <c r="A2054" s="130" t="s">
        <v>5226</v>
      </c>
      <c r="B2054" s="130" t="s">
        <v>2549</v>
      </c>
    </row>
    <row r="2055" spans="1:2" x14ac:dyDescent="0.25">
      <c r="A2055" s="130" t="s">
        <v>5227</v>
      </c>
      <c r="B2055" s="130" t="s">
        <v>2549</v>
      </c>
    </row>
    <row r="2056" spans="1:2" x14ac:dyDescent="0.25">
      <c r="A2056" s="130" t="s">
        <v>8085</v>
      </c>
      <c r="B2056" s="130" t="s">
        <v>8050</v>
      </c>
    </row>
    <row r="2057" spans="1:2" x14ac:dyDescent="0.25">
      <c r="A2057" s="130" t="s">
        <v>8096</v>
      </c>
      <c r="B2057" s="130" t="s">
        <v>8052</v>
      </c>
    </row>
    <row r="2058" spans="1:2" x14ac:dyDescent="0.25">
      <c r="A2058" s="130" t="s">
        <v>8018</v>
      </c>
      <c r="B2058" s="130" t="s">
        <v>8054</v>
      </c>
    </row>
    <row r="2059" spans="1:2" x14ac:dyDescent="0.25">
      <c r="A2059" s="130" t="s">
        <v>8019</v>
      </c>
      <c r="B2059" s="130" t="s">
        <v>8056</v>
      </c>
    </row>
    <row r="2060" spans="1:2" x14ac:dyDescent="0.25">
      <c r="A2060" s="130" t="s">
        <v>8020</v>
      </c>
      <c r="B2060" s="130" t="s">
        <v>8058</v>
      </c>
    </row>
    <row r="2061" spans="1:2" x14ac:dyDescent="0.25">
      <c r="A2061" s="130" t="s">
        <v>8022</v>
      </c>
      <c r="B2061" s="130" t="s">
        <v>8060</v>
      </c>
    </row>
    <row r="2062" spans="1:2" x14ac:dyDescent="0.25">
      <c r="A2062" s="130" t="s">
        <v>8077</v>
      </c>
      <c r="B2062" s="130" t="s">
        <v>8063</v>
      </c>
    </row>
    <row r="2063" spans="1:2" x14ac:dyDescent="0.25">
      <c r="A2063" s="130" t="s">
        <v>8078</v>
      </c>
      <c r="B2063" s="130" t="s">
        <v>8065</v>
      </c>
    </row>
    <row r="2064" spans="1:2" x14ac:dyDescent="0.25">
      <c r="A2064" s="130" t="s">
        <v>8079</v>
      </c>
      <c r="B2064" s="130" t="s">
        <v>8067</v>
      </c>
    </row>
    <row r="2065" spans="1:2" x14ac:dyDescent="0.25">
      <c r="A2065" s="130" t="s">
        <v>8080</v>
      </c>
      <c r="B2065" s="130" t="s">
        <v>8069</v>
      </c>
    </row>
    <row r="2066" spans="1:2" x14ac:dyDescent="0.25">
      <c r="A2066" s="130" t="s">
        <v>8081</v>
      </c>
      <c r="B2066" s="130" t="s">
        <v>8071</v>
      </c>
    </row>
    <row r="2067" spans="1:2" x14ac:dyDescent="0.25">
      <c r="A2067" s="130" t="s">
        <v>8082</v>
      </c>
      <c r="B2067" s="130" t="s">
        <v>8073</v>
      </c>
    </row>
    <row r="2068" spans="1:2" x14ac:dyDescent="0.25">
      <c r="A2068" s="130" t="s">
        <v>5228</v>
      </c>
      <c r="B2068" s="130" t="s">
        <v>2549</v>
      </c>
    </row>
    <row r="2069" spans="1:2" x14ac:dyDescent="0.25">
      <c r="A2069" s="130" t="s">
        <v>150</v>
      </c>
      <c r="B2069" s="130" t="s">
        <v>1804</v>
      </c>
    </row>
    <row r="2070" spans="1:2" x14ac:dyDescent="0.25">
      <c r="A2070" s="130" t="s">
        <v>2257</v>
      </c>
      <c r="B2070" s="130" t="s">
        <v>1806</v>
      </c>
    </row>
    <row r="2071" spans="1:2" x14ac:dyDescent="0.25">
      <c r="A2071" s="130" t="s">
        <v>228</v>
      </c>
      <c r="B2071" s="130" t="s">
        <v>1833</v>
      </c>
    </row>
    <row r="2072" spans="1:2" x14ac:dyDescent="0.25">
      <c r="A2072" s="130" t="s">
        <v>5229</v>
      </c>
      <c r="B2072" s="130" t="s">
        <v>2549</v>
      </c>
    </row>
    <row r="2073" spans="1:2" x14ac:dyDescent="0.25">
      <c r="A2073" s="130" t="s">
        <v>5230</v>
      </c>
      <c r="B2073" s="130" t="s">
        <v>2549</v>
      </c>
    </row>
    <row r="2074" spans="1:2" x14ac:dyDescent="0.25">
      <c r="A2074" s="130" t="s">
        <v>2244</v>
      </c>
      <c r="B2074" s="130" t="s">
        <v>2549</v>
      </c>
    </row>
    <row r="2075" spans="1:2" x14ac:dyDescent="0.25">
      <c r="A2075" s="130" t="s">
        <v>5231</v>
      </c>
      <c r="B2075" s="130" t="s">
        <v>2549</v>
      </c>
    </row>
    <row r="2076" spans="1:2" x14ac:dyDescent="0.25">
      <c r="A2076" s="130" t="s">
        <v>2243</v>
      </c>
      <c r="B2076" s="130" t="s">
        <v>2549</v>
      </c>
    </row>
    <row r="2077" spans="1:2" x14ac:dyDescent="0.25">
      <c r="A2077" s="130" t="s">
        <v>2215</v>
      </c>
      <c r="B2077" s="130" t="s">
        <v>3445</v>
      </c>
    </row>
    <row r="2078" spans="1:2" x14ac:dyDescent="0.25">
      <c r="A2078" s="130" t="s">
        <v>163</v>
      </c>
      <c r="B2078" s="130" t="s">
        <v>1851</v>
      </c>
    </row>
    <row r="2079" spans="1:2" x14ac:dyDescent="0.25">
      <c r="A2079" s="130" t="s">
        <v>5232</v>
      </c>
      <c r="B2079" s="130" t="s">
        <v>2549</v>
      </c>
    </row>
    <row r="2080" spans="1:2" x14ac:dyDescent="0.25">
      <c r="A2080" s="130" t="s">
        <v>3518</v>
      </c>
      <c r="B2080" s="130" t="s">
        <v>3520</v>
      </c>
    </row>
    <row r="2081" spans="1:2" x14ac:dyDescent="0.25">
      <c r="A2081" s="130" t="s">
        <v>5233</v>
      </c>
      <c r="B2081" s="130" t="s">
        <v>2549</v>
      </c>
    </row>
    <row r="2082" spans="1:2" x14ac:dyDescent="0.25">
      <c r="A2082" s="130" t="s">
        <v>5234</v>
      </c>
      <c r="B2082" s="130" t="s">
        <v>2549</v>
      </c>
    </row>
    <row r="2083" spans="1:2" x14ac:dyDescent="0.25">
      <c r="A2083" s="130" t="s">
        <v>5235</v>
      </c>
      <c r="B2083" s="130" t="s">
        <v>2549</v>
      </c>
    </row>
    <row r="2084" spans="1:2" x14ac:dyDescent="0.25">
      <c r="A2084" s="130" t="s">
        <v>133</v>
      </c>
      <c r="B2084" s="130" t="s">
        <v>1930</v>
      </c>
    </row>
    <row r="2085" spans="1:2" x14ac:dyDescent="0.25">
      <c r="A2085" s="130" t="s">
        <v>1429</v>
      </c>
      <c r="B2085" s="130" t="s">
        <v>1931</v>
      </c>
    </row>
    <row r="2086" spans="1:2" x14ac:dyDescent="0.25">
      <c r="A2086" s="130" t="s">
        <v>1447</v>
      </c>
      <c r="B2086" s="130" t="s">
        <v>1903</v>
      </c>
    </row>
    <row r="2087" spans="1:2" x14ac:dyDescent="0.25">
      <c r="A2087" s="130" t="s">
        <v>1440</v>
      </c>
      <c r="B2087" s="130" t="s">
        <v>1902</v>
      </c>
    </row>
    <row r="2088" spans="1:2" x14ac:dyDescent="0.25">
      <c r="A2088" s="130" t="s">
        <v>3029</v>
      </c>
      <c r="B2088" s="130" t="s">
        <v>3033</v>
      </c>
    </row>
    <row r="2089" spans="1:2" x14ac:dyDescent="0.25">
      <c r="A2089" s="130" t="s">
        <v>2185</v>
      </c>
      <c r="B2089" s="130" t="s">
        <v>3214</v>
      </c>
    </row>
    <row r="2090" spans="1:2" x14ac:dyDescent="0.25">
      <c r="A2090" s="130" t="s">
        <v>5236</v>
      </c>
      <c r="B2090" s="130" t="s">
        <v>2549</v>
      </c>
    </row>
    <row r="2091" spans="1:2" x14ac:dyDescent="0.25">
      <c r="A2091" s="130" t="s">
        <v>2879</v>
      </c>
      <c r="B2091" s="130" t="s">
        <v>2881</v>
      </c>
    </row>
    <row r="2092" spans="1:2" x14ac:dyDescent="0.25">
      <c r="A2092" s="130" t="s">
        <v>2217</v>
      </c>
      <c r="B2092" s="130" t="s">
        <v>3451</v>
      </c>
    </row>
    <row r="2093" spans="1:2" x14ac:dyDescent="0.25">
      <c r="A2093" s="130" t="s">
        <v>2201</v>
      </c>
      <c r="B2093" s="130" t="s">
        <v>2549</v>
      </c>
    </row>
    <row r="2094" spans="1:2" x14ac:dyDescent="0.25">
      <c r="A2094" s="130" t="s">
        <v>391</v>
      </c>
      <c r="B2094" s="130" t="s">
        <v>1858</v>
      </c>
    </row>
    <row r="2095" spans="1:2" x14ac:dyDescent="0.25">
      <c r="A2095" s="130" t="s">
        <v>392</v>
      </c>
      <c r="B2095" s="130" t="s">
        <v>1859</v>
      </c>
    </row>
    <row r="2096" spans="1:2" x14ac:dyDescent="0.25">
      <c r="A2096" s="130" t="s">
        <v>393</v>
      </c>
      <c r="B2096" s="130" t="s">
        <v>1860</v>
      </c>
    </row>
    <row r="2097" spans="1:2" x14ac:dyDescent="0.25">
      <c r="A2097" s="130" t="s">
        <v>394</v>
      </c>
      <c r="B2097" s="130" t="s">
        <v>1861</v>
      </c>
    </row>
    <row r="2098" spans="1:2" x14ac:dyDescent="0.25">
      <c r="A2098" s="130" t="s">
        <v>395</v>
      </c>
      <c r="B2098" s="130" t="s">
        <v>1862</v>
      </c>
    </row>
    <row r="2099" spans="1:2" x14ac:dyDescent="0.25">
      <c r="A2099" s="130" t="s">
        <v>396</v>
      </c>
      <c r="B2099" s="130" t="s">
        <v>1863</v>
      </c>
    </row>
    <row r="2100" spans="1:2" x14ac:dyDescent="0.25">
      <c r="A2100" s="130" t="s">
        <v>2188</v>
      </c>
      <c r="B2100" s="130" t="s">
        <v>3289</v>
      </c>
    </row>
    <row r="2101" spans="1:2" x14ac:dyDescent="0.25">
      <c r="A2101" s="130" t="s">
        <v>2192</v>
      </c>
      <c r="B2101" s="130" t="s">
        <v>3291</v>
      </c>
    </row>
    <row r="2102" spans="1:2" x14ac:dyDescent="0.25">
      <c r="A2102" s="130" t="s">
        <v>2202</v>
      </c>
      <c r="B2102" s="130" t="s">
        <v>2549</v>
      </c>
    </row>
    <row r="2103" spans="1:2" x14ac:dyDescent="0.25">
      <c r="A2103" s="130" t="s">
        <v>2216</v>
      </c>
      <c r="B2103" s="130" t="s">
        <v>3448</v>
      </c>
    </row>
    <row r="2104" spans="1:2" x14ac:dyDescent="0.25">
      <c r="A2104" s="130" t="s">
        <v>5237</v>
      </c>
      <c r="B2104" s="130" t="s">
        <v>2549</v>
      </c>
    </row>
    <row r="2105" spans="1:2" x14ac:dyDescent="0.25">
      <c r="A2105" s="130" t="s">
        <v>2166</v>
      </c>
      <c r="B2105" s="130" t="s">
        <v>3112</v>
      </c>
    </row>
    <row r="2106" spans="1:2" x14ac:dyDescent="0.25">
      <c r="A2106" s="130" t="s">
        <v>3110</v>
      </c>
      <c r="B2106" s="130" t="s">
        <v>3111</v>
      </c>
    </row>
    <row r="2107" spans="1:2" x14ac:dyDescent="0.25">
      <c r="A2107" s="130" t="s">
        <v>8694</v>
      </c>
      <c r="B2107" s="130" t="s">
        <v>2549</v>
      </c>
    </row>
    <row r="2108" spans="1:2" x14ac:dyDescent="0.25">
      <c r="A2108" s="130" t="s">
        <v>8472</v>
      </c>
      <c r="B2108" s="130" t="s">
        <v>2549</v>
      </c>
    </row>
    <row r="2109" spans="1:2" x14ac:dyDescent="0.25">
      <c r="A2109" s="130" t="s">
        <v>46</v>
      </c>
      <c r="B2109" s="130" t="s">
        <v>1850</v>
      </c>
    </row>
    <row r="2110" spans="1:2" x14ac:dyDescent="0.25">
      <c r="A2110" s="130" t="s">
        <v>5238</v>
      </c>
      <c r="B2110" s="130" t="s">
        <v>2549</v>
      </c>
    </row>
    <row r="2111" spans="1:2" x14ac:dyDescent="0.25">
      <c r="A2111" s="130" t="s">
        <v>8475</v>
      </c>
      <c r="B2111" s="130" t="s">
        <v>2549</v>
      </c>
    </row>
    <row r="2112" spans="1:2" x14ac:dyDescent="0.25">
      <c r="A2112" s="130" t="s">
        <v>8476</v>
      </c>
      <c r="B2112" s="130" t="s">
        <v>2549</v>
      </c>
    </row>
    <row r="2113" spans="1:2" x14ac:dyDescent="0.25">
      <c r="A2113" s="130" t="s">
        <v>8477</v>
      </c>
      <c r="B2113" s="130" t="s">
        <v>2549</v>
      </c>
    </row>
    <row r="2114" spans="1:2" x14ac:dyDescent="0.25">
      <c r="A2114" s="130" t="s">
        <v>8478</v>
      </c>
      <c r="B2114" s="130" t="s">
        <v>2549</v>
      </c>
    </row>
    <row r="2115" spans="1:2" x14ac:dyDescent="0.25">
      <c r="A2115" s="130" t="s">
        <v>3210</v>
      </c>
      <c r="B2115" s="130" t="s">
        <v>3212</v>
      </c>
    </row>
    <row r="2116" spans="1:2" x14ac:dyDescent="0.25">
      <c r="A2116" s="130" t="s">
        <v>2182</v>
      </c>
      <c r="B2116" s="130" t="s">
        <v>3199</v>
      </c>
    </row>
    <row r="2117" spans="1:2" x14ac:dyDescent="0.25">
      <c r="A2117" s="130" t="s">
        <v>161</v>
      </c>
      <c r="B2117" s="130" t="s">
        <v>1803</v>
      </c>
    </row>
    <row r="2118" spans="1:2" x14ac:dyDescent="0.25">
      <c r="A2118" s="130" t="s">
        <v>61</v>
      </c>
      <c r="B2118" s="130" t="s">
        <v>1835</v>
      </c>
    </row>
    <row r="2119" spans="1:2" x14ac:dyDescent="0.25">
      <c r="A2119" s="130" t="s">
        <v>5239</v>
      </c>
      <c r="B2119" s="130" t="s">
        <v>2549</v>
      </c>
    </row>
    <row r="2120" spans="1:2" x14ac:dyDescent="0.25">
      <c r="A2120" s="130" t="s">
        <v>2791</v>
      </c>
      <c r="B2120" s="130" t="s">
        <v>2795</v>
      </c>
    </row>
    <row r="2121" spans="1:2" x14ac:dyDescent="0.25">
      <c r="A2121" s="130" t="s">
        <v>3589</v>
      </c>
      <c r="B2121" s="130" t="s">
        <v>3591</v>
      </c>
    </row>
    <row r="2122" spans="1:2" x14ac:dyDescent="0.25">
      <c r="A2122" s="130" t="s">
        <v>3592</v>
      </c>
      <c r="B2122" s="130" t="s">
        <v>3594</v>
      </c>
    </row>
    <row r="2123" spans="1:2" x14ac:dyDescent="0.25">
      <c r="A2123" s="130" t="s">
        <v>3595</v>
      </c>
      <c r="B2123" s="130" t="s">
        <v>3597</v>
      </c>
    </row>
    <row r="2124" spans="1:2" x14ac:dyDescent="0.25">
      <c r="A2124" s="130" t="s">
        <v>3598</v>
      </c>
      <c r="B2124" s="130" t="s">
        <v>3600</v>
      </c>
    </row>
    <row r="2125" spans="1:2" x14ac:dyDescent="0.25">
      <c r="A2125" s="130" t="s">
        <v>3601</v>
      </c>
      <c r="B2125" s="130" t="s">
        <v>3603</v>
      </c>
    </row>
    <row r="2126" spans="1:2" x14ac:dyDescent="0.25">
      <c r="A2126" s="130" t="s">
        <v>3604</v>
      </c>
      <c r="B2126" s="130" t="s">
        <v>3606</v>
      </c>
    </row>
    <row r="2127" spans="1:2" x14ac:dyDescent="0.25">
      <c r="A2127" s="130" t="s">
        <v>3607</v>
      </c>
      <c r="B2127" s="130" t="s">
        <v>3609</v>
      </c>
    </row>
    <row r="2128" spans="1:2" x14ac:dyDescent="0.25">
      <c r="A2128" s="130" t="s">
        <v>3610</v>
      </c>
      <c r="B2128" s="130" t="s">
        <v>3612</v>
      </c>
    </row>
    <row r="2129" spans="1:2" x14ac:dyDescent="0.25">
      <c r="A2129" s="130" t="s">
        <v>3613</v>
      </c>
      <c r="B2129" s="130" t="s">
        <v>3615</v>
      </c>
    </row>
    <row r="2130" spans="1:2" x14ac:dyDescent="0.25">
      <c r="A2130" s="130" t="s">
        <v>3616</v>
      </c>
      <c r="B2130" s="130" t="s">
        <v>3618</v>
      </c>
    </row>
    <row r="2131" spans="1:2" x14ac:dyDescent="0.25">
      <c r="A2131" s="130" t="s">
        <v>3619</v>
      </c>
      <c r="B2131" s="130" t="s">
        <v>3621</v>
      </c>
    </row>
    <row r="2132" spans="1:2" x14ac:dyDescent="0.25">
      <c r="A2132" s="130" t="s">
        <v>3622</v>
      </c>
      <c r="B2132" s="130" t="s">
        <v>3624</v>
      </c>
    </row>
    <row r="2133" spans="1:2" x14ac:dyDescent="0.25">
      <c r="A2133" s="130" t="s">
        <v>3625</v>
      </c>
      <c r="B2133" s="130" t="s">
        <v>3627</v>
      </c>
    </row>
    <row r="2134" spans="1:2" x14ac:dyDescent="0.25">
      <c r="A2134" s="130" t="s">
        <v>3628</v>
      </c>
      <c r="B2134" s="130" t="s">
        <v>3630</v>
      </c>
    </row>
    <row r="2135" spans="1:2" x14ac:dyDescent="0.25">
      <c r="A2135" s="130" t="s">
        <v>3631</v>
      </c>
      <c r="B2135" s="130" t="s">
        <v>3633</v>
      </c>
    </row>
    <row r="2136" spans="1:2" x14ac:dyDescent="0.25">
      <c r="A2136" s="130" t="s">
        <v>3634</v>
      </c>
      <c r="B2136" s="130" t="s">
        <v>3636</v>
      </c>
    </row>
    <row r="2137" spans="1:2" x14ac:dyDescent="0.25">
      <c r="A2137" s="130" t="s">
        <v>3637</v>
      </c>
      <c r="B2137" s="130" t="s">
        <v>3639</v>
      </c>
    </row>
    <row r="2138" spans="1:2" x14ac:dyDescent="0.25">
      <c r="A2138" s="130" t="s">
        <v>3640</v>
      </c>
      <c r="B2138" s="130" t="s">
        <v>3642</v>
      </c>
    </row>
    <row r="2139" spans="1:2" x14ac:dyDescent="0.25">
      <c r="A2139" s="130" t="s">
        <v>3643</v>
      </c>
      <c r="B2139" s="130" t="s">
        <v>3645</v>
      </c>
    </row>
    <row r="2140" spans="1:2" x14ac:dyDescent="0.25">
      <c r="A2140" s="130" t="s">
        <v>3646</v>
      </c>
      <c r="B2140" s="130" t="s">
        <v>3648</v>
      </c>
    </row>
    <row r="2141" spans="1:2" x14ac:dyDescent="0.25">
      <c r="A2141" s="130" t="s">
        <v>3649</v>
      </c>
      <c r="B2141" s="130" t="s">
        <v>3651</v>
      </c>
    </row>
    <row r="2142" spans="1:2" x14ac:dyDescent="0.25">
      <c r="A2142" s="130" t="s">
        <v>3652</v>
      </c>
      <c r="B2142" s="130" t="s">
        <v>3654</v>
      </c>
    </row>
    <row r="2143" spans="1:2" x14ac:dyDescent="0.25">
      <c r="A2143" s="130" t="s">
        <v>3655</v>
      </c>
      <c r="B2143" s="130" t="s">
        <v>3657</v>
      </c>
    </row>
    <row r="2144" spans="1:2" x14ac:dyDescent="0.25">
      <c r="A2144" s="130" t="s">
        <v>3658</v>
      </c>
      <c r="B2144" s="130" t="s">
        <v>3660</v>
      </c>
    </row>
    <row r="2145" spans="1:2" x14ac:dyDescent="0.25">
      <c r="A2145" s="130" t="s">
        <v>3661</v>
      </c>
      <c r="B2145" s="130" t="s">
        <v>3663</v>
      </c>
    </row>
    <row r="2146" spans="1:2" x14ac:dyDescent="0.25">
      <c r="A2146" s="130" t="s">
        <v>3664</v>
      </c>
      <c r="B2146" s="130" t="s">
        <v>3666</v>
      </c>
    </row>
    <row r="2147" spans="1:2" x14ac:dyDescent="0.25">
      <c r="A2147" s="130" t="s">
        <v>3667</v>
      </c>
      <c r="B2147" s="130" t="s">
        <v>3669</v>
      </c>
    </row>
    <row r="2148" spans="1:2" x14ac:dyDescent="0.25">
      <c r="A2148" s="130" t="s">
        <v>3670</v>
      </c>
      <c r="B2148" s="130" t="s">
        <v>3672</v>
      </c>
    </row>
    <row r="2149" spans="1:2" x14ac:dyDescent="0.25">
      <c r="A2149" s="130" t="s">
        <v>3673</v>
      </c>
      <c r="B2149" s="130" t="s">
        <v>3675</v>
      </c>
    </row>
    <row r="2150" spans="1:2" x14ac:dyDescent="0.25">
      <c r="A2150" s="130" t="s">
        <v>3676</v>
      </c>
      <c r="B2150" s="130" t="s">
        <v>3678</v>
      </c>
    </row>
    <row r="2151" spans="1:2" x14ac:dyDescent="0.25">
      <c r="A2151" s="130" t="s">
        <v>3679</v>
      </c>
      <c r="B2151" s="130" t="s">
        <v>3681</v>
      </c>
    </row>
    <row r="2152" spans="1:2" x14ac:dyDescent="0.25">
      <c r="A2152" s="130" t="s">
        <v>3682</v>
      </c>
      <c r="B2152" s="130" t="s">
        <v>3684</v>
      </c>
    </row>
    <row r="2153" spans="1:2" x14ac:dyDescent="0.25">
      <c r="A2153" s="130" t="s">
        <v>3685</v>
      </c>
      <c r="B2153" s="130" t="s">
        <v>3687</v>
      </c>
    </row>
    <row r="2154" spans="1:2" x14ac:dyDescent="0.25">
      <c r="A2154" s="130" t="s">
        <v>3688</v>
      </c>
      <c r="B2154" s="130" t="s">
        <v>3690</v>
      </c>
    </row>
    <row r="2155" spans="1:2" x14ac:dyDescent="0.25">
      <c r="A2155" s="130" t="s">
        <v>3691</v>
      </c>
      <c r="B2155" s="130" t="s">
        <v>3693</v>
      </c>
    </row>
    <row r="2156" spans="1:2" x14ac:dyDescent="0.25">
      <c r="A2156" s="130" t="s">
        <v>3694</v>
      </c>
      <c r="B2156" s="130" t="s">
        <v>3696</v>
      </c>
    </row>
    <row r="2157" spans="1:2" x14ac:dyDescent="0.25">
      <c r="A2157" s="130" t="s">
        <v>3697</v>
      </c>
      <c r="B2157" s="130" t="s">
        <v>3699</v>
      </c>
    </row>
    <row r="2158" spans="1:2" x14ac:dyDescent="0.25">
      <c r="A2158" s="130" t="s">
        <v>3700</v>
      </c>
      <c r="B2158" s="130" t="s">
        <v>3702</v>
      </c>
    </row>
    <row r="2159" spans="1:2" x14ac:dyDescent="0.25">
      <c r="A2159" s="130" t="s">
        <v>3703</v>
      </c>
      <c r="B2159" s="130" t="s">
        <v>3705</v>
      </c>
    </row>
    <row r="2160" spans="1:2" x14ac:dyDescent="0.25">
      <c r="A2160" s="130" t="s">
        <v>3706</v>
      </c>
      <c r="B2160" s="130" t="s">
        <v>3708</v>
      </c>
    </row>
    <row r="2161" spans="1:2" x14ac:dyDescent="0.25">
      <c r="A2161" s="130" t="s">
        <v>3709</v>
      </c>
      <c r="B2161" s="130" t="s">
        <v>3711</v>
      </c>
    </row>
    <row r="2162" spans="1:2" x14ac:dyDescent="0.25">
      <c r="A2162" s="130" t="s">
        <v>3712</v>
      </c>
      <c r="B2162" s="130" t="s">
        <v>3714</v>
      </c>
    </row>
    <row r="2163" spans="1:2" x14ac:dyDescent="0.25">
      <c r="A2163" s="130" t="s">
        <v>3715</v>
      </c>
      <c r="B2163" s="130" t="s">
        <v>3717</v>
      </c>
    </row>
    <row r="2164" spans="1:2" x14ac:dyDescent="0.25">
      <c r="A2164" s="130" t="s">
        <v>3718</v>
      </c>
      <c r="B2164" s="130" t="s">
        <v>3720</v>
      </c>
    </row>
    <row r="2165" spans="1:2" x14ac:dyDescent="0.25">
      <c r="A2165" s="130" t="s">
        <v>3195</v>
      </c>
      <c r="B2165" s="130" t="s">
        <v>3197</v>
      </c>
    </row>
    <row r="2166" spans="1:2" x14ac:dyDescent="0.25">
      <c r="A2166" s="130" t="s">
        <v>2969</v>
      </c>
      <c r="B2166" s="130" t="s">
        <v>8552</v>
      </c>
    </row>
    <row r="2167" spans="1:2" x14ac:dyDescent="0.25">
      <c r="A2167" s="130" t="s">
        <v>2142</v>
      </c>
      <c r="B2167" s="130" t="s">
        <v>8001</v>
      </c>
    </row>
    <row r="2168" spans="1:2" x14ac:dyDescent="0.25">
      <c r="A2168" s="130" t="s">
        <v>2966</v>
      </c>
      <c r="B2168" s="130" t="s">
        <v>8552</v>
      </c>
    </row>
    <row r="2169" spans="1:2" x14ac:dyDescent="0.25">
      <c r="A2169" s="130" t="s">
        <v>2088</v>
      </c>
      <c r="B2169" s="130" t="s">
        <v>2091</v>
      </c>
    </row>
    <row r="2170" spans="1:2" x14ac:dyDescent="0.25">
      <c r="A2170" s="130" t="s">
        <v>2087</v>
      </c>
      <c r="B2170" s="130" t="s">
        <v>2090</v>
      </c>
    </row>
    <row r="2171" spans="1:2" x14ac:dyDescent="0.25">
      <c r="A2171" s="130" t="s">
        <v>2162</v>
      </c>
      <c r="B2171" s="130" t="s">
        <v>3093</v>
      </c>
    </row>
    <row r="2172" spans="1:2" x14ac:dyDescent="0.25">
      <c r="A2172" s="130" t="s">
        <v>3089</v>
      </c>
      <c r="B2172" s="130" t="s">
        <v>3091</v>
      </c>
    </row>
    <row r="2173" spans="1:2" x14ac:dyDescent="0.25">
      <c r="A2173" s="130" t="s">
        <v>5240</v>
      </c>
      <c r="B2173" s="130" t="s">
        <v>2549</v>
      </c>
    </row>
    <row r="2174" spans="1:2" x14ac:dyDescent="0.25">
      <c r="A2174" s="130" t="s">
        <v>5241</v>
      </c>
      <c r="B2174" s="130" t="s">
        <v>2549</v>
      </c>
    </row>
    <row r="2175" spans="1:2" x14ac:dyDescent="0.25">
      <c r="A2175" s="130" t="s">
        <v>7838</v>
      </c>
      <c r="B2175" s="130" t="s">
        <v>2549</v>
      </c>
    </row>
    <row r="2176" spans="1:2" x14ac:dyDescent="0.25">
      <c r="A2176" s="130" t="s">
        <v>5711</v>
      </c>
      <c r="B2176" s="130" t="s">
        <v>2549</v>
      </c>
    </row>
    <row r="2177" spans="1:2" x14ac:dyDescent="0.25">
      <c r="A2177" s="130" t="s">
        <v>1296</v>
      </c>
      <c r="B2177" s="130" t="s">
        <v>1844</v>
      </c>
    </row>
    <row r="2178" spans="1:2" x14ac:dyDescent="0.25">
      <c r="A2178" s="130" t="s">
        <v>5242</v>
      </c>
      <c r="B2178" s="130" t="s">
        <v>2549</v>
      </c>
    </row>
    <row r="2179" spans="1:2" x14ac:dyDescent="0.25">
      <c r="A2179" s="130" t="s">
        <v>8479</v>
      </c>
      <c r="B2179" s="130" t="s">
        <v>2549</v>
      </c>
    </row>
    <row r="2180" spans="1:2" x14ac:dyDescent="0.25">
      <c r="A2180" s="130" t="s">
        <v>5243</v>
      </c>
      <c r="B2180" s="130" t="s">
        <v>2549</v>
      </c>
    </row>
    <row r="2181" spans="1:2" x14ac:dyDescent="0.25">
      <c r="A2181" s="130" t="s">
        <v>5244</v>
      </c>
      <c r="B2181" s="130" t="s">
        <v>2549</v>
      </c>
    </row>
    <row r="2182" spans="1:2" x14ac:dyDescent="0.25">
      <c r="A2182" s="130" t="s">
        <v>5245</v>
      </c>
      <c r="B2182" s="130" t="s">
        <v>2549</v>
      </c>
    </row>
    <row r="2183" spans="1:2" x14ac:dyDescent="0.25">
      <c r="A2183" s="130" t="s">
        <v>5246</v>
      </c>
      <c r="B2183" s="130" t="s">
        <v>2549</v>
      </c>
    </row>
    <row r="2184" spans="1:2" x14ac:dyDescent="0.25">
      <c r="A2184" s="130" t="s">
        <v>5247</v>
      </c>
      <c r="B2184" s="130" t="s">
        <v>2549</v>
      </c>
    </row>
    <row r="2185" spans="1:2" x14ac:dyDescent="0.25">
      <c r="A2185" s="130" t="s">
        <v>5248</v>
      </c>
      <c r="B2185" s="130" t="s">
        <v>2549</v>
      </c>
    </row>
    <row r="2186" spans="1:2" x14ac:dyDescent="0.25">
      <c r="A2186" s="130" t="s">
        <v>5249</v>
      </c>
      <c r="B2186" s="130" t="s">
        <v>2549</v>
      </c>
    </row>
    <row r="2187" spans="1:2" x14ac:dyDescent="0.25">
      <c r="A2187" s="130" t="s">
        <v>5250</v>
      </c>
      <c r="B2187" s="130" t="s">
        <v>2549</v>
      </c>
    </row>
    <row r="2188" spans="1:2" x14ac:dyDescent="0.25">
      <c r="A2188" s="130" t="s">
        <v>5251</v>
      </c>
      <c r="B2188" s="130" t="s">
        <v>2549</v>
      </c>
    </row>
    <row r="2189" spans="1:2" x14ac:dyDescent="0.25">
      <c r="A2189" s="130" t="s">
        <v>5252</v>
      </c>
      <c r="B2189" s="130" t="s">
        <v>2549</v>
      </c>
    </row>
    <row r="2190" spans="1:2" x14ac:dyDescent="0.25">
      <c r="A2190" s="130" t="s">
        <v>5253</v>
      </c>
      <c r="B2190" s="130" t="s">
        <v>2549</v>
      </c>
    </row>
    <row r="2191" spans="1:2" x14ac:dyDescent="0.25">
      <c r="A2191" s="130" t="s">
        <v>5254</v>
      </c>
      <c r="B2191" s="130" t="s">
        <v>2549</v>
      </c>
    </row>
    <row r="2192" spans="1:2" x14ac:dyDescent="0.25">
      <c r="A2192" s="130" t="s">
        <v>5255</v>
      </c>
      <c r="B2192" s="130" t="s">
        <v>2549</v>
      </c>
    </row>
    <row r="2193" spans="1:2" x14ac:dyDescent="0.25">
      <c r="A2193" s="130" t="s">
        <v>5256</v>
      </c>
      <c r="B2193" s="130" t="s">
        <v>2549</v>
      </c>
    </row>
    <row r="2194" spans="1:2" x14ac:dyDescent="0.25">
      <c r="A2194" s="130" t="s">
        <v>5257</v>
      </c>
      <c r="B2194" s="130" t="s">
        <v>2549</v>
      </c>
    </row>
    <row r="2195" spans="1:2" x14ac:dyDescent="0.25">
      <c r="A2195" s="130" t="s">
        <v>5258</v>
      </c>
      <c r="B2195" s="130" t="s">
        <v>2549</v>
      </c>
    </row>
    <row r="2196" spans="1:2" x14ac:dyDescent="0.25">
      <c r="A2196" s="130" t="s">
        <v>5259</v>
      </c>
      <c r="B2196" s="130" t="s">
        <v>2549</v>
      </c>
    </row>
    <row r="2197" spans="1:2" x14ac:dyDescent="0.25">
      <c r="A2197" s="130" t="s">
        <v>5260</v>
      </c>
      <c r="B2197" s="130" t="s">
        <v>2549</v>
      </c>
    </row>
    <row r="2198" spans="1:2" x14ac:dyDescent="0.25">
      <c r="A2198" s="130" t="s">
        <v>5261</v>
      </c>
      <c r="B2198" s="130" t="s">
        <v>2549</v>
      </c>
    </row>
    <row r="2199" spans="1:2" x14ac:dyDescent="0.25">
      <c r="A2199" s="130" t="s">
        <v>5262</v>
      </c>
      <c r="B2199" s="130" t="s">
        <v>2549</v>
      </c>
    </row>
    <row r="2200" spans="1:2" x14ac:dyDescent="0.25">
      <c r="A2200" s="130" t="s">
        <v>5263</v>
      </c>
      <c r="B2200" s="130" t="s">
        <v>2549</v>
      </c>
    </row>
    <row r="2201" spans="1:2" x14ac:dyDescent="0.25">
      <c r="A2201" s="130" t="s">
        <v>5264</v>
      </c>
      <c r="B2201" s="130" t="s">
        <v>2549</v>
      </c>
    </row>
    <row r="2202" spans="1:2" x14ac:dyDescent="0.25">
      <c r="A2202" s="130" t="s">
        <v>5265</v>
      </c>
      <c r="B2202" s="130" t="s">
        <v>2549</v>
      </c>
    </row>
    <row r="2203" spans="1:2" x14ac:dyDescent="0.25">
      <c r="A2203" s="130" t="s">
        <v>7519</v>
      </c>
      <c r="B2203" s="130" t="s">
        <v>2549</v>
      </c>
    </row>
    <row r="2204" spans="1:2" x14ac:dyDescent="0.25">
      <c r="A2204" s="130" t="s">
        <v>5266</v>
      </c>
      <c r="B2204" s="130" t="s">
        <v>2549</v>
      </c>
    </row>
    <row r="2205" spans="1:2" x14ac:dyDescent="0.25">
      <c r="A2205" s="130" t="s">
        <v>5267</v>
      </c>
      <c r="B2205" s="130" t="s">
        <v>2549</v>
      </c>
    </row>
    <row r="2206" spans="1:2" x14ac:dyDescent="0.25">
      <c r="A2206" s="130" t="s">
        <v>5268</v>
      </c>
      <c r="B2206" s="130" t="s">
        <v>2549</v>
      </c>
    </row>
    <row r="2207" spans="1:2" x14ac:dyDescent="0.25">
      <c r="A2207" s="130" t="s">
        <v>5269</v>
      </c>
      <c r="B2207" s="130" t="s">
        <v>2549</v>
      </c>
    </row>
    <row r="2208" spans="1:2" x14ac:dyDescent="0.25">
      <c r="A2208" s="130" t="s">
        <v>5270</v>
      </c>
      <c r="B2208" s="130" t="s">
        <v>2549</v>
      </c>
    </row>
    <row r="2209" spans="1:2" x14ac:dyDescent="0.25">
      <c r="A2209" s="130" t="s">
        <v>5271</v>
      </c>
      <c r="B2209" s="130" t="s">
        <v>2549</v>
      </c>
    </row>
    <row r="2210" spans="1:2" x14ac:dyDescent="0.25">
      <c r="A2210" s="130" t="s">
        <v>5272</v>
      </c>
      <c r="B2210" s="130" t="s">
        <v>2549</v>
      </c>
    </row>
    <row r="2211" spans="1:2" x14ac:dyDescent="0.25">
      <c r="A2211" s="130" t="s">
        <v>5273</v>
      </c>
      <c r="B2211" s="130" t="s">
        <v>2549</v>
      </c>
    </row>
    <row r="2212" spans="1:2" x14ac:dyDescent="0.25">
      <c r="A2212" s="130" t="s">
        <v>5274</v>
      </c>
      <c r="B2212" s="130" t="s">
        <v>2549</v>
      </c>
    </row>
    <row r="2213" spans="1:2" x14ac:dyDescent="0.25">
      <c r="A2213" s="130" t="s">
        <v>5275</v>
      </c>
      <c r="B2213" s="130" t="s">
        <v>2549</v>
      </c>
    </row>
    <row r="2214" spans="1:2" x14ac:dyDescent="0.25">
      <c r="A2214" s="130" t="s">
        <v>5276</v>
      </c>
      <c r="B2214" s="130" t="s">
        <v>2549</v>
      </c>
    </row>
    <row r="2215" spans="1:2" x14ac:dyDescent="0.25">
      <c r="A2215" s="130" t="s">
        <v>5277</v>
      </c>
      <c r="B2215" s="130" t="s">
        <v>2549</v>
      </c>
    </row>
    <row r="2216" spans="1:2" x14ac:dyDescent="0.25">
      <c r="A2216" s="130" t="s">
        <v>5278</v>
      </c>
      <c r="B2216" s="130" t="s">
        <v>2549</v>
      </c>
    </row>
    <row r="2217" spans="1:2" x14ac:dyDescent="0.25">
      <c r="A2217" s="130" t="s">
        <v>5279</v>
      </c>
      <c r="B2217" s="130" t="s">
        <v>2549</v>
      </c>
    </row>
    <row r="2218" spans="1:2" x14ac:dyDescent="0.25">
      <c r="A2218" s="130" t="s">
        <v>5280</v>
      </c>
      <c r="B2218" s="130" t="s">
        <v>2549</v>
      </c>
    </row>
    <row r="2219" spans="1:2" x14ac:dyDescent="0.25">
      <c r="A2219" s="130" t="s">
        <v>5281</v>
      </c>
      <c r="B2219" s="130" t="s">
        <v>2549</v>
      </c>
    </row>
    <row r="2220" spans="1:2" x14ac:dyDescent="0.25">
      <c r="A2220" s="130" t="s">
        <v>5282</v>
      </c>
      <c r="B2220" s="130" t="s">
        <v>2549</v>
      </c>
    </row>
    <row r="2221" spans="1:2" x14ac:dyDescent="0.25">
      <c r="A2221" s="130" t="s">
        <v>5283</v>
      </c>
      <c r="B2221" s="130" t="s">
        <v>2549</v>
      </c>
    </row>
    <row r="2222" spans="1:2" x14ac:dyDescent="0.25">
      <c r="A2222" s="130" t="s">
        <v>5284</v>
      </c>
      <c r="B2222" s="130" t="s">
        <v>2549</v>
      </c>
    </row>
    <row r="2223" spans="1:2" x14ac:dyDescent="0.25">
      <c r="A2223" s="130" t="s">
        <v>5285</v>
      </c>
      <c r="B2223" s="130" t="s">
        <v>2549</v>
      </c>
    </row>
    <row r="2224" spans="1:2" x14ac:dyDescent="0.25">
      <c r="A2224" s="130" t="s">
        <v>5286</v>
      </c>
      <c r="B2224" s="130" t="s">
        <v>2549</v>
      </c>
    </row>
    <row r="2225" spans="1:2" x14ac:dyDescent="0.25">
      <c r="A2225" s="130" t="s">
        <v>5287</v>
      </c>
      <c r="B2225" s="130" t="s">
        <v>2549</v>
      </c>
    </row>
    <row r="2226" spans="1:2" x14ac:dyDescent="0.25">
      <c r="A2226" s="130" t="s">
        <v>5288</v>
      </c>
      <c r="B2226" s="130" t="s">
        <v>2549</v>
      </c>
    </row>
    <row r="2227" spans="1:2" x14ac:dyDescent="0.25">
      <c r="A2227" s="130" t="s">
        <v>5289</v>
      </c>
      <c r="B2227" s="130" t="s">
        <v>2549</v>
      </c>
    </row>
    <row r="2228" spans="1:2" x14ac:dyDescent="0.25">
      <c r="A2228" s="130" t="s">
        <v>5290</v>
      </c>
      <c r="B2228" s="130" t="s">
        <v>2549</v>
      </c>
    </row>
    <row r="2229" spans="1:2" x14ac:dyDescent="0.25">
      <c r="A2229" s="130" t="s">
        <v>5291</v>
      </c>
      <c r="B2229" s="130" t="s">
        <v>2549</v>
      </c>
    </row>
    <row r="2230" spans="1:2" x14ac:dyDescent="0.25">
      <c r="A2230" s="130" t="s">
        <v>5292</v>
      </c>
      <c r="B2230" s="130" t="s">
        <v>2549</v>
      </c>
    </row>
    <row r="2231" spans="1:2" x14ac:dyDescent="0.25">
      <c r="A2231" s="130" t="s">
        <v>5293</v>
      </c>
      <c r="B2231" s="130" t="s">
        <v>2549</v>
      </c>
    </row>
    <row r="2232" spans="1:2" x14ac:dyDescent="0.25">
      <c r="A2232" s="130" t="s">
        <v>5294</v>
      </c>
      <c r="B2232" s="130" t="s">
        <v>2549</v>
      </c>
    </row>
    <row r="2233" spans="1:2" x14ac:dyDescent="0.25">
      <c r="A2233" s="130" t="s">
        <v>5295</v>
      </c>
      <c r="B2233" s="130" t="s">
        <v>2549</v>
      </c>
    </row>
    <row r="2234" spans="1:2" x14ac:dyDescent="0.25">
      <c r="A2234" s="130" t="s">
        <v>5296</v>
      </c>
      <c r="B2234" s="130" t="s">
        <v>2549</v>
      </c>
    </row>
    <row r="2235" spans="1:2" x14ac:dyDescent="0.25">
      <c r="A2235" s="130" t="s">
        <v>5297</v>
      </c>
      <c r="B2235" s="130" t="s">
        <v>2549</v>
      </c>
    </row>
    <row r="2236" spans="1:2" x14ac:dyDescent="0.25">
      <c r="A2236" s="130" t="s">
        <v>5298</v>
      </c>
      <c r="B2236" s="130" t="s">
        <v>2549</v>
      </c>
    </row>
    <row r="2237" spans="1:2" x14ac:dyDescent="0.25">
      <c r="A2237" s="130" t="s">
        <v>5299</v>
      </c>
      <c r="B2237" s="130" t="s">
        <v>2549</v>
      </c>
    </row>
    <row r="2238" spans="1:2" x14ac:dyDescent="0.25">
      <c r="A2238" s="130" t="s">
        <v>5300</v>
      </c>
      <c r="B2238" s="130" t="s">
        <v>2549</v>
      </c>
    </row>
    <row r="2239" spans="1:2" x14ac:dyDescent="0.25">
      <c r="A2239" s="130" t="s">
        <v>5301</v>
      </c>
      <c r="B2239" s="130" t="s">
        <v>2549</v>
      </c>
    </row>
    <row r="2240" spans="1:2" x14ac:dyDescent="0.25">
      <c r="A2240" s="130" t="s">
        <v>5302</v>
      </c>
      <c r="B2240" s="130" t="s">
        <v>2549</v>
      </c>
    </row>
    <row r="2241" spans="1:2" x14ac:dyDescent="0.25">
      <c r="A2241" s="130" t="s">
        <v>5303</v>
      </c>
      <c r="B2241" s="130" t="s">
        <v>2549</v>
      </c>
    </row>
    <row r="2242" spans="1:2" x14ac:dyDescent="0.25">
      <c r="A2242" s="130" t="s">
        <v>8695</v>
      </c>
      <c r="B2242" s="130" t="s">
        <v>2549</v>
      </c>
    </row>
    <row r="2243" spans="1:2" x14ac:dyDescent="0.25">
      <c r="A2243" s="130" t="s">
        <v>8696</v>
      </c>
      <c r="B2243" s="130" t="s">
        <v>2549</v>
      </c>
    </row>
    <row r="2244" spans="1:2" x14ac:dyDescent="0.25">
      <c r="A2244" s="130" t="s">
        <v>8697</v>
      </c>
      <c r="B2244" s="130" t="s">
        <v>2549</v>
      </c>
    </row>
    <row r="2245" spans="1:2" x14ac:dyDescent="0.25">
      <c r="A2245" s="130" t="s">
        <v>5304</v>
      </c>
      <c r="B2245" s="130" t="s">
        <v>2549</v>
      </c>
    </row>
    <row r="2246" spans="1:2" x14ac:dyDescent="0.25">
      <c r="A2246" s="130" t="s">
        <v>5305</v>
      </c>
      <c r="B2246" s="130" t="s">
        <v>2549</v>
      </c>
    </row>
    <row r="2247" spans="1:2" x14ac:dyDescent="0.25">
      <c r="A2247" s="130" t="s">
        <v>5306</v>
      </c>
      <c r="B2247" s="130" t="s">
        <v>2549</v>
      </c>
    </row>
    <row r="2248" spans="1:2" x14ac:dyDescent="0.25">
      <c r="A2248" s="130" t="s">
        <v>5307</v>
      </c>
      <c r="B2248" s="130" t="s">
        <v>2549</v>
      </c>
    </row>
    <row r="2249" spans="1:2" x14ac:dyDescent="0.25">
      <c r="A2249" s="130" t="s">
        <v>5308</v>
      </c>
      <c r="B2249" s="130" t="s">
        <v>2549</v>
      </c>
    </row>
    <row r="2250" spans="1:2" x14ac:dyDescent="0.25">
      <c r="A2250" s="130" t="s">
        <v>5309</v>
      </c>
      <c r="B2250" s="130" t="s">
        <v>2549</v>
      </c>
    </row>
    <row r="2251" spans="1:2" x14ac:dyDescent="0.25">
      <c r="A2251" s="130" t="s">
        <v>5310</v>
      </c>
      <c r="B2251" s="130" t="s">
        <v>2549</v>
      </c>
    </row>
    <row r="2252" spans="1:2" x14ac:dyDescent="0.25">
      <c r="A2252" s="130" t="s">
        <v>5311</v>
      </c>
      <c r="B2252" s="130" t="s">
        <v>2549</v>
      </c>
    </row>
    <row r="2253" spans="1:2" x14ac:dyDescent="0.25">
      <c r="A2253" s="130" t="s">
        <v>5312</v>
      </c>
      <c r="B2253" s="130" t="s">
        <v>2549</v>
      </c>
    </row>
    <row r="2254" spans="1:2" x14ac:dyDescent="0.25">
      <c r="A2254" s="130" t="s">
        <v>5313</v>
      </c>
      <c r="B2254" s="130" t="s">
        <v>2549</v>
      </c>
    </row>
    <row r="2255" spans="1:2" x14ac:dyDescent="0.25">
      <c r="A2255" s="130" t="s">
        <v>5314</v>
      </c>
      <c r="B2255" s="130" t="s">
        <v>2549</v>
      </c>
    </row>
    <row r="2256" spans="1:2" x14ac:dyDescent="0.25">
      <c r="A2256" s="130" t="s">
        <v>5315</v>
      </c>
      <c r="B2256" s="130" t="s">
        <v>2549</v>
      </c>
    </row>
    <row r="2257" spans="1:2" x14ac:dyDescent="0.25">
      <c r="A2257" s="130" t="s">
        <v>5316</v>
      </c>
      <c r="B2257" s="130" t="s">
        <v>2549</v>
      </c>
    </row>
    <row r="2258" spans="1:2" x14ac:dyDescent="0.25">
      <c r="A2258" s="130" t="s">
        <v>8482</v>
      </c>
      <c r="B2258" s="130" t="s">
        <v>2549</v>
      </c>
    </row>
    <row r="2259" spans="1:2" x14ac:dyDescent="0.25">
      <c r="A2259" s="130" t="s">
        <v>5317</v>
      </c>
      <c r="B2259" s="130" t="s">
        <v>2549</v>
      </c>
    </row>
    <row r="2260" spans="1:2" x14ac:dyDescent="0.25">
      <c r="A2260" s="130" t="s">
        <v>5318</v>
      </c>
      <c r="B2260" s="130" t="s">
        <v>2549</v>
      </c>
    </row>
    <row r="2261" spans="1:2" x14ac:dyDescent="0.25">
      <c r="A2261" s="130" t="s">
        <v>5319</v>
      </c>
      <c r="B2261" s="130" t="s">
        <v>2549</v>
      </c>
    </row>
    <row r="2262" spans="1:2" x14ac:dyDescent="0.25">
      <c r="A2262" s="130" t="s">
        <v>5320</v>
      </c>
      <c r="B2262" s="130" t="s">
        <v>2549</v>
      </c>
    </row>
    <row r="2263" spans="1:2" x14ac:dyDescent="0.25">
      <c r="A2263" s="130" t="s">
        <v>5321</v>
      </c>
      <c r="B2263" s="130" t="s">
        <v>2549</v>
      </c>
    </row>
    <row r="2264" spans="1:2" x14ac:dyDescent="0.25">
      <c r="A2264" s="130" t="s">
        <v>5322</v>
      </c>
      <c r="B2264" s="130" t="s">
        <v>2549</v>
      </c>
    </row>
    <row r="2265" spans="1:2" x14ac:dyDescent="0.25">
      <c r="A2265" s="130" t="s">
        <v>5323</v>
      </c>
      <c r="B2265" s="130" t="s">
        <v>2549</v>
      </c>
    </row>
    <row r="2266" spans="1:2" x14ac:dyDescent="0.25">
      <c r="A2266" s="130" t="s">
        <v>5324</v>
      </c>
      <c r="B2266" s="130" t="s">
        <v>2549</v>
      </c>
    </row>
    <row r="2267" spans="1:2" x14ac:dyDescent="0.25">
      <c r="A2267" s="130" t="s">
        <v>5325</v>
      </c>
      <c r="B2267" s="130" t="s">
        <v>2549</v>
      </c>
    </row>
    <row r="2268" spans="1:2" x14ac:dyDescent="0.25">
      <c r="A2268" s="130" t="s">
        <v>5326</v>
      </c>
      <c r="B2268" s="130" t="s">
        <v>2549</v>
      </c>
    </row>
    <row r="2269" spans="1:2" x14ac:dyDescent="0.25">
      <c r="A2269" s="130" t="s">
        <v>5327</v>
      </c>
      <c r="B2269" s="130" t="s">
        <v>2549</v>
      </c>
    </row>
    <row r="2270" spans="1:2" x14ac:dyDescent="0.25">
      <c r="A2270" s="130" t="s">
        <v>5328</v>
      </c>
      <c r="B2270" s="130" t="s">
        <v>2549</v>
      </c>
    </row>
    <row r="2271" spans="1:2" x14ac:dyDescent="0.25">
      <c r="A2271" s="130" t="s">
        <v>5329</v>
      </c>
      <c r="B2271" s="130" t="s">
        <v>2549</v>
      </c>
    </row>
    <row r="2272" spans="1:2" x14ac:dyDescent="0.25">
      <c r="A2272" s="130" t="s">
        <v>5330</v>
      </c>
      <c r="B2272" s="130" t="s">
        <v>2549</v>
      </c>
    </row>
    <row r="2273" spans="1:2" x14ac:dyDescent="0.25">
      <c r="A2273" s="130" t="s">
        <v>7581</v>
      </c>
      <c r="B2273" s="130" t="s">
        <v>2549</v>
      </c>
    </row>
    <row r="2274" spans="1:2" x14ac:dyDescent="0.25">
      <c r="A2274" s="130" t="s">
        <v>7583</v>
      </c>
      <c r="B2274" s="130" t="s">
        <v>2549</v>
      </c>
    </row>
    <row r="2275" spans="1:2" x14ac:dyDescent="0.25">
      <c r="A2275" s="130" t="s">
        <v>5331</v>
      </c>
      <c r="B2275" s="130" t="s">
        <v>2549</v>
      </c>
    </row>
    <row r="2276" spans="1:2" x14ac:dyDescent="0.25">
      <c r="A2276" s="130" t="s">
        <v>5332</v>
      </c>
      <c r="B2276" s="130" t="s">
        <v>2549</v>
      </c>
    </row>
    <row r="2277" spans="1:2" x14ac:dyDescent="0.25">
      <c r="A2277" s="130" t="s">
        <v>5333</v>
      </c>
      <c r="B2277" s="130" t="s">
        <v>2549</v>
      </c>
    </row>
    <row r="2278" spans="1:2" x14ac:dyDescent="0.25">
      <c r="A2278" s="130" t="s">
        <v>5334</v>
      </c>
      <c r="B2278" s="130" t="s">
        <v>2549</v>
      </c>
    </row>
    <row r="2279" spans="1:2" x14ac:dyDescent="0.25">
      <c r="A2279" s="130" t="s">
        <v>5335</v>
      </c>
      <c r="B2279" s="130" t="s">
        <v>2549</v>
      </c>
    </row>
    <row r="2280" spans="1:2" x14ac:dyDescent="0.25">
      <c r="A2280" s="130" t="s">
        <v>5336</v>
      </c>
      <c r="B2280" s="130" t="s">
        <v>2549</v>
      </c>
    </row>
    <row r="2281" spans="1:2" x14ac:dyDescent="0.25">
      <c r="A2281" s="130" t="s">
        <v>5337</v>
      </c>
      <c r="B2281" s="130" t="s">
        <v>2549</v>
      </c>
    </row>
    <row r="2282" spans="1:2" x14ac:dyDescent="0.25">
      <c r="A2282" s="130" t="s">
        <v>5338</v>
      </c>
      <c r="B2282" s="130" t="s">
        <v>2549</v>
      </c>
    </row>
    <row r="2283" spans="1:2" x14ac:dyDescent="0.25">
      <c r="A2283" s="130" t="s">
        <v>5339</v>
      </c>
      <c r="B2283" s="130" t="s">
        <v>2549</v>
      </c>
    </row>
    <row r="2284" spans="1:2" x14ac:dyDescent="0.25">
      <c r="A2284" s="130" t="s">
        <v>5340</v>
      </c>
      <c r="B2284" s="130" t="s">
        <v>2549</v>
      </c>
    </row>
    <row r="2285" spans="1:2" x14ac:dyDescent="0.25">
      <c r="A2285" s="130" t="s">
        <v>5341</v>
      </c>
      <c r="B2285" s="130" t="s">
        <v>2549</v>
      </c>
    </row>
    <row r="2286" spans="1:2" x14ac:dyDescent="0.25">
      <c r="A2286" s="130" t="s">
        <v>5342</v>
      </c>
      <c r="B2286" s="130" t="s">
        <v>2549</v>
      </c>
    </row>
    <row r="2287" spans="1:2" x14ac:dyDescent="0.25">
      <c r="A2287" s="130" t="s">
        <v>5343</v>
      </c>
      <c r="B2287" s="130" t="s">
        <v>2549</v>
      </c>
    </row>
    <row r="2288" spans="1:2" x14ac:dyDescent="0.25">
      <c r="A2288" s="130" t="s">
        <v>5344</v>
      </c>
      <c r="B2288" s="130" t="s">
        <v>2549</v>
      </c>
    </row>
    <row r="2289" spans="1:2" x14ac:dyDescent="0.25">
      <c r="A2289" s="130" t="s">
        <v>5345</v>
      </c>
      <c r="B2289" s="130" t="s">
        <v>2549</v>
      </c>
    </row>
    <row r="2290" spans="1:2" x14ac:dyDescent="0.25">
      <c r="A2290" s="130" t="s">
        <v>5346</v>
      </c>
      <c r="B2290" s="130" t="s">
        <v>2549</v>
      </c>
    </row>
    <row r="2291" spans="1:2" x14ac:dyDescent="0.25">
      <c r="A2291" s="130" t="s">
        <v>5347</v>
      </c>
      <c r="B2291" s="130" t="s">
        <v>2549</v>
      </c>
    </row>
    <row r="2292" spans="1:2" x14ac:dyDescent="0.25">
      <c r="A2292" s="130" t="s">
        <v>5348</v>
      </c>
      <c r="B2292" s="130" t="s">
        <v>2549</v>
      </c>
    </row>
    <row r="2293" spans="1:2" x14ac:dyDescent="0.25">
      <c r="A2293" s="130" t="s">
        <v>5349</v>
      </c>
      <c r="B2293" s="130" t="s">
        <v>2549</v>
      </c>
    </row>
    <row r="2294" spans="1:2" x14ac:dyDescent="0.25">
      <c r="A2294" s="130" t="s">
        <v>5350</v>
      </c>
      <c r="B2294" s="130" t="s">
        <v>2549</v>
      </c>
    </row>
    <row r="2295" spans="1:2" x14ac:dyDescent="0.25">
      <c r="A2295" s="130" t="s">
        <v>5351</v>
      </c>
      <c r="B2295" s="130" t="s">
        <v>2549</v>
      </c>
    </row>
    <row r="2296" spans="1:2" x14ac:dyDescent="0.25">
      <c r="A2296" s="130" t="s">
        <v>5352</v>
      </c>
      <c r="B2296" s="130" t="s">
        <v>2549</v>
      </c>
    </row>
    <row r="2297" spans="1:2" x14ac:dyDescent="0.25">
      <c r="A2297" s="130" t="s">
        <v>5353</v>
      </c>
      <c r="B2297" s="130" t="s">
        <v>2549</v>
      </c>
    </row>
    <row r="2298" spans="1:2" x14ac:dyDescent="0.25">
      <c r="A2298" s="130" t="s">
        <v>5354</v>
      </c>
      <c r="B2298" s="130" t="s">
        <v>2549</v>
      </c>
    </row>
    <row r="2299" spans="1:2" x14ac:dyDescent="0.25">
      <c r="A2299" s="130" t="s">
        <v>8698</v>
      </c>
      <c r="B2299" s="130" t="s">
        <v>2549</v>
      </c>
    </row>
    <row r="2300" spans="1:2" x14ac:dyDescent="0.25">
      <c r="A2300" s="130" t="s">
        <v>8699</v>
      </c>
      <c r="B2300" s="130" t="s">
        <v>2549</v>
      </c>
    </row>
    <row r="2301" spans="1:2" x14ac:dyDescent="0.25">
      <c r="A2301" s="130" t="s">
        <v>8700</v>
      </c>
      <c r="B2301" s="130" t="s">
        <v>2549</v>
      </c>
    </row>
    <row r="2302" spans="1:2" x14ac:dyDescent="0.25">
      <c r="A2302" s="130" t="s">
        <v>5355</v>
      </c>
      <c r="B2302" s="130" t="s">
        <v>2549</v>
      </c>
    </row>
    <row r="2303" spans="1:2" x14ac:dyDescent="0.25">
      <c r="A2303" s="130" t="s">
        <v>8701</v>
      </c>
      <c r="B2303" s="130" t="s">
        <v>2549</v>
      </c>
    </row>
    <row r="2304" spans="1:2" x14ac:dyDescent="0.25">
      <c r="A2304" s="130" t="s">
        <v>8484</v>
      </c>
      <c r="B2304" s="130" t="s">
        <v>2549</v>
      </c>
    </row>
    <row r="2305" spans="1:2" x14ac:dyDescent="0.25">
      <c r="A2305" s="130" t="s">
        <v>8486</v>
      </c>
      <c r="B2305" s="130" t="s">
        <v>2549</v>
      </c>
    </row>
    <row r="2306" spans="1:2" x14ac:dyDescent="0.25">
      <c r="A2306" s="130" t="s">
        <v>8488</v>
      </c>
      <c r="B2306" s="130" t="s">
        <v>2549</v>
      </c>
    </row>
    <row r="2307" spans="1:2" x14ac:dyDescent="0.25">
      <c r="A2307" s="130" t="s">
        <v>8490</v>
      </c>
      <c r="B2307" s="130" t="s">
        <v>2549</v>
      </c>
    </row>
    <row r="2308" spans="1:2" x14ac:dyDescent="0.25">
      <c r="A2308" s="130" t="s">
        <v>5356</v>
      </c>
      <c r="B2308" s="130" t="s">
        <v>2549</v>
      </c>
    </row>
    <row r="2309" spans="1:2" x14ac:dyDescent="0.25">
      <c r="A2309" s="130" t="s">
        <v>7609</v>
      </c>
      <c r="B2309" s="130" t="s">
        <v>2549</v>
      </c>
    </row>
    <row r="2310" spans="1:2" x14ac:dyDescent="0.25">
      <c r="A2310" s="130" t="s">
        <v>5357</v>
      </c>
      <c r="B2310" s="130" t="s">
        <v>2549</v>
      </c>
    </row>
    <row r="2311" spans="1:2" x14ac:dyDescent="0.25">
      <c r="A2311" s="130" t="s">
        <v>7612</v>
      </c>
      <c r="B2311" s="130" t="s">
        <v>2549</v>
      </c>
    </row>
    <row r="2312" spans="1:2" x14ac:dyDescent="0.25">
      <c r="A2312" s="130" t="s">
        <v>5358</v>
      </c>
      <c r="B2312" s="130" t="s">
        <v>2549</v>
      </c>
    </row>
    <row r="2313" spans="1:2" x14ac:dyDescent="0.25">
      <c r="A2313" s="130" t="s">
        <v>5359</v>
      </c>
      <c r="B2313" s="130" t="s">
        <v>2549</v>
      </c>
    </row>
    <row r="2314" spans="1:2" x14ac:dyDescent="0.25">
      <c r="A2314" s="130" t="s">
        <v>5360</v>
      </c>
      <c r="B2314" s="130" t="s">
        <v>2549</v>
      </c>
    </row>
    <row r="2315" spans="1:2" x14ac:dyDescent="0.25">
      <c r="A2315" s="130" t="s">
        <v>5361</v>
      </c>
      <c r="B2315" s="130" t="s">
        <v>2549</v>
      </c>
    </row>
    <row r="2316" spans="1:2" x14ac:dyDescent="0.25">
      <c r="A2316" s="130" t="s">
        <v>5362</v>
      </c>
      <c r="B2316" s="130" t="s">
        <v>2549</v>
      </c>
    </row>
    <row r="2317" spans="1:2" x14ac:dyDescent="0.25">
      <c r="A2317" s="130" t="s">
        <v>5363</v>
      </c>
      <c r="B2317" s="130" t="s">
        <v>2549</v>
      </c>
    </row>
    <row r="2318" spans="1:2" x14ac:dyDescent="0.25">
      <c r="A2318" s="130" t="s">
        <v>5364</v>
      </c>
      <c r="B2318" s="130" t="s">
        <v>2549</v>
      </c>
    </row>
    <row r="2319" spans="1:2" x14ac:dyDescent="0.25">
      <c r="A2319" s="130" t="s">
        <v>7621</v>
      </c>
      <c r="B2319" s="130" t="s">
        <v>2549</v>
      </c>
    </row>
    <row r="2320" spans="1:2" x14ac:dyDescent="0.25">
      <c r="A2320" s="130" t="s">
        <v>5365</v>
      </c>
      <c r="B2320" s="130" t="s">
        <v>2549</v>
      </c>
    </row>
    <row r="2321" spans="1:2" x14ac:dyDescent="0.25">
      <c r="A2321" s="130" t="s">
        <v>7624</v>
      </c>
      <c r="B2321" s="130" t="s">
        <v>2549</v>
      </c>
    </row>
    <row r="2322" spans="1:2" x14ac:dyDescent="0.25">
      <c r="A2322" s="130" t="s">
        <v>5366</v>
      </c>
      <c r="B2322" s="130" t="s">
        <v>2549</v>
      </c>
    </row>
    <row r="2323" spans="1:2" x14ac:dyDescent="0.25">
      <c r="A2323" s="130" t="s">
        <v>5367</v>
      </c>
      <c r="B2323" s="130" t="s">
        <v>2549</v>
      </c>
    </row>
    <row r="2324" spans="1:2" x14ac:dyDescent="0.25">
      <c r="A2324" s="130" t="s">
        <v>8492</v>
      </c>
      <c r="B2324" s="130" t="s">
        <v>2549</v>
      </c>
    </row>
    <row r="2325" spans="1:2" x14ac:dyDescent="0.25">
      <c r="A2325" s="130" t="s">
        <v>5368</v>
      </c>
      <c r="B2325" s="130" t="s">
        <v>2549</v>
      </c>
    </row>
    <row r="2326" spans="1:2" x14ac:dyDescent="0.25">
      <c r="A2326" s="130" t="s">
        <v>8702</v>
      </c>
      <c r="B2326" s="130" t="s">
        <v>2549</v>
      </c>
    </row>
    <row r="2327" spans="1:2" x14ac:dyDescent="0.25">
      <c r="A2327" s="130" t="s">
        <v>7629</v>
      </c>
      <c r="B2327" s="130" t="s">
        <v>2549</v>
      </c>
    </row>
    <row r="2328" spans="1:2" x14ac:dyDescent="0.25">
      <c r="A2328" s="130" t="s">
        <v>8703</v>
      </c>
      <c r="B2328" s="130" t="s">
        <v>2549</v>
      </c>
    </row>
    <row r="2329" spans="1:2" x14ac:dyDescent="0.25">
      <c r="A2329" s="130" t="s">
        <v>8704</v>
      </c>
      <c r="B2329" s="130" t="s">
        <v>2549</v>
      </c>
    </row>
    <row r="2330" spans="1:2" x14ac:dyDescent="0.25">
      <c r="A2330" s="130" t="s">
        <v>5369</v>
      </c>
      <c r="B2330" s="130" t="s">
        <v>2549</v>
      </c>
    </row>
    <row r="2331" spans="1:2" x14ac:dyDescent="0.25">
      <c r="A2331" s="130" t="s">
        <v>5370</v>
      </c>
      <c r="B2331" s="130" t="s">
        <v>2549</v>
      </c>
    </row>
    <row r="2332" spans="1:2" x14ac:dyDescent="0.25">
      <c r="A2332" s="130" t="s">
        <v>5371</v>
      </c>
      <c r="B2332" s="130" t="s">
        <v>2549</v>
      </c>
    </row>
    <row r="2333" spans="1:2" x14ac:dyDescent="0.25">
      <c r="A2333" s="130" t="s">
        <v>5372</v>
      </c>
      <c r="B2333" s="130" t="s">
        <v>2549</v>
      </c>
    </row>
    <row r="2334" spans="1:2" x14ac:dyDescent="0.25">
      <c r="A2334" s="130" t="s">
        <v>5373</v>
      </c>
      <c r="B2334" s="130" t="s">
        <v>2549</v>
      </c>
    </row>
    <row r="2335" spans="1:2" x14ac:dyDescent="0.25">
      <c r="A2335" s="130" t="s">
        <v>8494</v>
      </c>
      <c r="B2335" s="130" t="s">
        <v>2549</v>
      </c>
    </row>
    <row r="2336" spans="1:2" x14ac:dyDescent="0.25">
      <c r="A2336" s="130" t="s">
        <v>8496</v>
      </c>
      <c r="B2336" s="130" t="s">
        <v>2549</v>
      </c>
    </row>
    <row r="2337" spans="1:2" x14ac:dyDescent="0.25">
      <c r="A2337" s="130" t="s">
        <v>8498</v>
      </c>
      <c r="B2337" s="130" t="s">
        <v>2549</v>
      </c>
    </row>
    <row r="2338" spans="1:2" x14ac:dyDescent="0.25">
      <c r="A2338" s="130" t="s">
        <v>8500</v>
      </c>
      <c r="B2338" s="130" t="s">
        <v>2549</v>
      </c>
    </row>
    <row r="2339" spans="1:2" x14ac:dyDescent="0.25">
      <c r="A2339" s="130" t="s">
        <v>8502</v>
      </c>
      <c r="B2339" s="130" t="s">
        <v>2549</v>
      </c>
    </row>
    <row r="2340" spans="1:2" x14ac:dyDescent="0.25">
      <c r="A2340" s="130" t="s">
        <v>8504</v>
      </c>
      <c r="B2340" s="130" t="s">
        <v>2549</v>
      </c>
    </row>
    <row r="2341" spans="1:2" x14ac:dyDescent="0.25">
      <c r="A2341" s="130" t="s">
        <v>8506</v>
      </c>
      <c r="B2341" s="130" t="s">
        <v>2549</v>
      </c>
    </row>
    <row r="2342" spans="1:2" x14ac:dyDescent="0.25">
      <c r="A2342" s="130" t="s">
        <v>8508</v>
      </c>
      <c r="B2342" s="130" t="s">
        <v>2549</v>
      </c>
    </row>
    <row r="2343" spans="1:2" x14ac:dyDescent="0.25">
      <c r="A2343" s="130" t="s">
        <v>8510</v>
      </c>
      <c r="B2343" s="130" t="s">
        <v>2549</v>
      </c>
    </row>
    <row r="2344" spans="1:2" x14ac:dyDescent="0.25">
      <c r="A2344" s="130" t="s">
        <v>8705</v>
      </c>
      <c r="B2344" s="130" t="s">
        <v>2549</v>
      </c>
    </row>
    <row r="2345" spans="1:2" x14ac:dyDescent="0.25">
      <c r="A2345" s="130" t="s">
        <v>8512</v>
      </c>
      <c r="B2345" s="130" t="s">
        <v>2549</v>
      </c>
    </row>
    <row r="2346" spans="1:2" x14ac:dyDescent="0.25">
      <c r="A2346" s="130" t="s">
        <v>8514</v>
      </c>
      <c r="B2346" s="130" t="s">
        <v>2549</v>
      </c>
    </row>
    <row r="2347" spans="1:2" x14ac:dyDescent="0.25">
      <c r="A2347" s="130" t="s">
        <v>8516</v>
      </c>
      <c r="B2347" s="130" t="s">
        <v>2549</v>
      </c>
    </row>
    <row r="2348" spans="1:2" x14ac:dyDescent="0.25">
      <c r="A2348" s="130" t="s">
        <v>8519</v>
      </c>
      <c r="B2348" s="130" t="s">
        <v>2549</v>
      </c>
    </row>
    <row r="2349" spans="1:2" x14ac:dyDescent="0.25">
      <c r="A2349" s="130" t="s">
        <v>5374</v>
      </c>
      <c r="B2349" s="130" t="s">
        <v>2549</v>
      </c>
    </row>
    <row r="2350" spans="1:2" x14ac:dyDescent="0.25">
      <c r="A2350" s="130" t="s">
        <v>5375</v>
      </c>
      <c r="B2350" s="130" t="s">
        <v>2549</v>
      </c>
    </row>
    <row r="2351" spans="1:2" x14ac:dyDescent="0.25">
      <c r="A2351" s="130" t="s">
        <v>8521</v>
      </c>
      <c r="B2351" s="130" t="s">
        <v>2549</v>
      </c>
    </row>
    <row r="2352" spans="1:2" x14ac:dyDescent="0.25">
      <c r="A2352" s="130" t="s">
        <v>8523</v>
      </c>
      <c r="B2352" s="130" t="s">
        <v>2549</v>
      </c>
    </row>
    <row r="2353" spans="1:2" x14ac:dyDescent="0.25">
      <c r="A2353" s="130" t="s">
        <v>8525</v>
      </c>
      <c r="B2353" s="130" t="s">
        <v>2549</v>
      </c>
    </row>
    <row r="2354" spans="1:2" x14ac:dyDescent="0.25">
      <c r="A2354" s="130" t="s">
        <v>5376</v>
      </c>
      <c r="B2354" s="130" t="s">
        <v>2549</v>
      </c>
    </row>
    <row r="2355" spans="1:2" x14ac:dyDescent="0.25">
      <c r="A2355" s="130" t="s">
        <v>5377</v>
      </c>
      <c r="B2355" s="130" t="s">
        <v>2549</v>
      </c>
    </row>
    <row r="2356" spans="1:2" x14ac:dyDescent="0.25">
      <c r="A2356" s="130" t="s">
        <v>5378</v>
      </c>
      <c r="B2356" s="130" t="s">
        <v>2549</v>
      </c>
    </row>
    <row r="2357" spans="1:2" x14ac:dyDescent="0.25">
      <c r="A2357" s="130" t="s">
        <v>7839</v>
      </c>
      <c r="B2357" s="130" t="s">
        <v>2549</v>
      </c>
    </row>
    <row r="2358" spans="1:2" x14ac:dyDescent="0.25">
      <c r="A2358" s="130" t="s">
        <v>8706</v>
      </c>
      <c r="B2358" s="130" t="s">
        <v>2549</v>
      </c>
    </row>
    <row r="2359" spans="1:2" x14ac:dyDescent="0.25">
      <c r="A2359" s="130" t="s">
        <v>8529</v>
      </c>
      <c r="B2359" s="130" t="s">
        <v>2549</v>
      </c>
    </row>
    <row r="2360" spans="1:2" x14ac:dyDescent="0.25">
      <c r="A2360" s="130" t="s">
        <v>2169</v>
      </c>
      <c r="B2360" s="130" t="s">
        <v>3128</v>
      </c>
    </row>
    <row r="2361" spans="1:2" x14ac:dyDescent="0.25">
      <c r="A2361" s="130" t="s">
        <v>3124</v>
      </c>
      <c r="B2361" s="130" t="s">
        <v>3126</v>
      </c>
    </row>
    <row r="2362" spans="1:2" x14ac:dyDescent="0.25">
      <c r="A2362" s="130" t="s">
        <v>5379</v>
      </c>
      <c r="B2362" s="130" t="s">
        <v>8553</v>
      </c>
    </row>
    <row r="2363" spans="1:2" x14ac:dyDescent="0.25">
      <c r="A2363" s="130" t="s">
        <v>5380</v>
      </c>
      <c r="B2363" s="130" t="s">
        <v>2549</v>
      </c>
    </row>
    <row r="2364" spans="1:2" x14ac:dyDescent="0.25">
      <c r="A2364" s="130" t="s">
        <v>2165</v>
      </c>
      <c r="B2364" s="130" t="s">
        <v>3109</v>
      </c>
    </row>
    <row r="2365" spans="1:2" x14ac:dyDescent="0.25">
      <c r="A2365" s="130" t="s">
        <v>3105</v>
      </c>
      <c r="B2365" s="130" t="s">
        <v>3107</v>
      </c>
    </row>
    <row r="2366" spans="1:2" x14ac:dyDescent="0.25">
      <c r="A2366" s="130" t="s">
        <v>213</v>
      </c>
      <c r="B2366" s="130" t="s">
        <v>1965</v>
      </c>
    </row>
    <row r="2367" spans="1:2" x14ac:dyDescent="0.25">
      <c r="A2367" s="130" t="s">
        <v>1474</v>
      </c>
      <c r="B2367" s="130" t="s">
        <v>1966</v>
      </c>
    </row>
    <row r="2368" spans="1:2" x14ac:dyDescent="0.25">
      <c r="A2368" s="130" t="s">
        <v>2184</v>
      </c>
      <c r="B2368" s="130" t="s">
        <v>3209</v>
      </c>
    </row>
    <row r="2369" spans="1:2" x14ac:dyDescent="0.25">
      <c r="A2369" s="130" t="s">
        <v>3205</v>
      </c>
      <c r="B2369" s="130" t="s">
        <v>3207</v>
      </c>
    </row>
    <row r="2370" spans="1:2" x14ac:dyDescent="0.25">
      <c r="A2370" s="130" t="s">
        <v>214</v>
      </c>
      <c r="B2370" s="130" t="s">
        <v>1967</v>
      </c>
    </row>
    <row r="2371" spans="1:2" x14ac:dyDescent="0.25">
      <c r="A2371" s="130" t="s">
        <v>1475</v>
      </c>
      <c r="B2371" s="130" t="s">
        <v>8582</v>
      </c>
    </row>
    <row r="2372" spans="1:2" x14ac:dyDescent="0.25">
      <c r="A2372" s="130" t="s">
        <v>2906</v>
      </c>
      <c r="B2372" s="130" t="s">
        <v>2908</v>
      </c>
    </row>
    <row r="2373" spans="1:2" x14ac:dyDescent="0.25">
      <c r="A2373" s="130" t="s">
        <v>3343</v>
      </c>
      <c r="B2373" s="130" t="s">
        <v>8554</v>
      </c>
    </row>
    <row r="2374" spans="1:2" x14ac:dyDescent="0.25">
      <c r="A2374" s="130" t="s">
        <v>2200</v>
      </c>
      <c r="B2374" s="130" t="s">
        <v>3346</v>
      </c>
    </row>
    <row r="2375" spans="1:2" x14ac:dyDescent="0.25">
      <c r="A2375" s="130" t="s">
        <v>3349</v>
      </c>
      <c r="B2375" s="130" t="s">
        <v>8555</v>
      </c>
    </row>
    <row r="2376" spans="1:2" x14ac:dyDescent="0.25">
      <c r="A2376" s="130" t="s">
        <v>2204</v>
      </c>
      <c r="B2376" s="130" t="s">
        <v>3352</v>
      </c>
    </row>
    <row r="2377" spans="1:2" x14ac:dyDescent="0.25">
      <c r="A2377" s="130" t="s">
        <v>3355</v>
      </c>
      <c r="B2377" s="130" t="s">
        <v>8556</v>
      </c>
    </row>
    <row r="2378" spans="1:2" x14ac:dyDescent="0.25">
      <c r="A2378" s="130" t="s">
        <v>2206</v>
      </c>
      <c r="B2378" s="130" t="s">
        <v>3358</v>
      </c>
    </row>
    <row r="2379" spans="1:2" x14ac:dyDescent="0.25">
      <c r="A2379" s="130" t="s">
        <v>3361</v>
      </c>
      <c r="B2379" s="130" t="s">
        <v>8557</v>
      </c>
    </row>
    <row r="2380" spans="1:2" x14ac:dyDescent="0.25">
      <c r="A2380" s="130" t="s">
        <v>2208</v>
      </c>
      <c r="B2380" s="130" t="s">
        <v>3364</v>
      </c>
    </row>
    <row r="2381" spans="1:2" x14ac:dyDescent="0.25">
      <c r="A2381" s="130" t="s">
        <v>3367</v>
      </c>
      <c r="B2381" s="130" t="s">
        <v>8558</v>
      </c>
    </row>
    <row r="2382" spans="1:2" x14ac:dyDescent="0.25">
      <c r="A2382" s="130" t="s">
        <v>2210</v>
      </c>
      <c r="B2382" s="130" t="s">
        <v>3370</v>
      </c>
    </row>
    <row r="2383" spans="1:2" x14ac:dyDescent="0.25">
      <c r="A2383" s="130" t="s">
        <v>3373</v>
      </c>
      <c r="B2383" s="130" t="s">
        <v>8559</v>
      </c>
    </row>
    <row r="2384" spans="1:2" x14ac:dyDescent="0.25">
      <c r="A2384" s="130" t="s">
        <v>2212</v>
      </c>
      <c r="B2384" s="130" t="s">
        <v>3376</v>
      </c>
    </row>
    <row r="2385" spans="1:2" x14ac:dyDescent="0.25">
      <c r="A2385" s="130" t="s">
        <v>63</v>
      </c>
      <c r="B2385" s="130" t="s">
        <v>1880</v>
      </c>
    </row>
    <row r="2386" spans="1:2" x14ac:dyDescent="0.25">
      <c r="A2386" s="130" t="s">
        <v>5381</v>
      </c>
      <c r="B2386" s="130" t="s">
        <v>2549</v>
      </c>
    </row>
    <row r="2387" spans="1:2" x14ac:dyDescent="0.25">
      <c r="A2387" s="130" t="s">
        <v>65</v>
      </c>
      <c r="B2387" s="130" t="s">
        <v>1882</v>
      </c>
    </row>
    <row r="2388" spans="1:2" x14ac:dyDescent="0.25">
      <c r="A2388" s="130" t="s">
        <v>5382</v>
      </c>
      <c r="B2388" s="130" t="s">
        <v>2549</v>
      </c>
    </row>
    <row r="2389" spans="1:2" x14ac:dyDescent="0.25">
      <c r="A2389" s="130" t="s">
        <v>8707</v>
      </c>
      <c r="B2389" s="130" t="s">
        <v>2549</v>
      </c>
    </row>
    <row r="2390" spans="1:2" x14ac:dyDescent="0.25">
      <c r="A2390" s="130" t="s">
        <v>8708</v>
      </c>
      <c r="B2390" s="130" t="s">
        <v>2549</v>
      </c>
    </row>
    <row r="2391" spans="1:2" x14ac:dyDescent="0.25">
      <c r="A2391" s="130" t="s">
        <v>64</v>
      </c>
      <c r="B2391" s="130" t="s">
        <v>1879</v>
      </c>
    </row>
    <row r="2392" spans="1:2" x14ac:dyDescent="0.25">
      <c r="A2392" s="130" t="s">
        <v>5383</v>
      </c>
      <c r="B2392" s="130" t="s">
        <v>2549</v>
      </c>
    </row>
    <row r="2393" spans="1:2" x14ac:dyDescent="0.25">
      <c r="A2393" s="130" t="s">
        <v>66</v>
      </c>
      <c r="B2393" s="130" t="s">
        <v>1881</v>
      </c>
    </row>
    <row r="2394" spans="1:2" x14ac:dyDescent="0.25">
      <c r="A2394" s="130" t="s">
        <v>5384</v>
      </c>
      <c r="B2394" s="130" t="s">
        <v>2549</v>
      </c>
    </row>
    <row r="2395" spans="1:2" x14ac:dyDescent="0.25">
      <c r="A2395" s="130" t="s">
        <v>3335</v>
      </c>
      <c r="B2395" s="130" t="s">
        <v>8560</v>
      </c>
    </row>
    <row r="2396" spans="1:2" x14ac:dyDescent="0.25">
      <c r="A2396" s="130" t="s">
        <v>2198</v>
      </c>
      <c r="B2396" s="130" t="s">
        <v>3340</v>
      </c>
    </row>
    <row r="2397" spans="1:2" x14ac:dyDescent="0.25">
      <c r="A2397" s="108" t="s">
        <v>2174</v>
      </c>
      <c r="B2397" s="108" t="s">
        <v>3153</v>
      </c>
    </row>
    <row r="2398" spans="1:2" x14ac:dyDescent="0.25">
      <c r="A2398" s="108" t="s">
        <v>3149</v>
      </c>
      <c r="B2398" s="108" t="s">
        <v>3151</v>
      </c>
    </row>
    <row r="2399" spans="1:2" x14ac:dyDescent="0.25">
      <c r="A2399" s="108" t="s">
        <v>2163</v>
      </c>
      <c r="B2399" s="108" t="s">
        <v>3096</v>
      </c>
    </row>
    <row r="2400" spans="1:2" x14ac:dyDescent="0.25">
      <c r="A2400" s="108" t="s">
        <v>3094</v>
      </c>
      <c r="B2400" s="108" t="s">
        <v>3093</v>
      </c>
    </row>
    <row r="2401" spans="1:2" x14ac:dyDescent="0.25">
      <c r="A2401" s="108" t="s">
        <v>215</v>
      </c>
      <c r="B2401" s="108" t="s">
        <v>1968</v>
      </c>
    </row>
    <row r="2402" spans="1:2" x14ac:dyDescent="0.25">
      <c r="A2402" s="108" t="s">
        <v>1476</v>
      </c>
      <c r="B2402" s="108" t="s">
        <v>1969</v>
      </c>
    </row>
    <row r="2403" spans="1:2" x14ac:dyDescent="0.25">
      <c r="A2403" s="108" t="s">
        <v>216</v>
      </c>
      <c r="B2403" s="108" t="s">
        <v>1970</v>
      </c>
    </row>
    <row r="2404" spans="1:2" x14ac:dyDescent="0.25">
      <c r="A2404" s="108" t="s">
        <v>1477</v>
      </c>
      <c r="B2404" s="108" t="s">
        <v>1971</v>
      </c>
    </row>
    <row r="2405" spans="1:2" x14ac:dyDescent="0.25">
      <c r="A2405" s="108" t="s">
        <v>3268</v>
      </c>
      <c r="B2405" s="108" t="s">
        <v>3270</v>
      </c>
    </row>
    <row r="2406" spans="1:2" x14ac:dyDescent="0.25">
      <c r="A2406" s="108" t="s">
        <v>5386</v>
      </c>
      <c r="B2406" s="108" t="s">
        <v>2549</v>
      </c>
    </row>
    <row r="2407" spans="1:2" x14ac:dyDescent="0.25">
      <c r="A2407" s="108" t="s">
        <v>5387</v>
      </c>
      <c r="B2407" s="108" t="s">
        <v>2549</v>
      </c>
    </row>
    <row r="2408" spans="1:2" x14ac:dyDescent="0.25">
      <c r="A2408" s="108" t="s">
        <v>3271</v>
      </c>
      <c r="B2408" s="108" t="s">
        <v>3273</v>
      </c>
    </row>
    <row r="2409" spans="1:2" x14ac:dyDescent="0.25">
      <c r="A2409" s="108" t="s">
        <v>5388</v>
      </c>
      <c r="B2409" s="108" t="s">
        <v>2549</v>
      </c>
    </row>
    <row r="2410" spans="1:2" x14ac:dyDescent="0.25">
      <c r="A2410" s="108" t="s">
        <v>5389</v>
      </c>
      <c r="B2410" s="108" t="s">
        <v>2549</v>
      </c>
    </row>
    <row r="2411" spans="1:2" x14ac:dyDescent="0.25">
      <c r="A2411" s="108" t="s">
        <v>3274</v>
      </c>
      <c r="B2411" s="108" t="s">
        <v>3276</v>
      </c>
    </row>
    <row r="2412" spans="1:2" x14ac:dyDescent="0.25">
      <c r="A2412" s="108" t="s">
        <v>5390</v>
      </c>
      <c r="B2412" s="108" t="s">
        <v>2549</v>
      </c>
    </row>
    <row r="2413" spans="1:2" x14ac:dyDescent="0.25">
      <c r="A2413" s="108" t="s">
        <v>5391</v>
      </c>
      <c r="B2413" s="108" t="s">
        <v>2549</v>
      </c>
    </row>
    <row r="2414" spans="1:2" x14ac:dyDescent="0.25">
      <c r="A2414" s="108" t="s">
        <v>5392</v>
      </c>
      <c r="B2414" s="108" t="s">
        <v>2549</v>
      </c>
    </row>
    <row r="2415" spans="1:2" x14ac:dyDescent="0.25">
      <c r="A2415" s="108" t="s">
        <v>5393</v>
      </c>
      <c r="B2415" s="108" t="s">
        <v>2549</v>
      </c>
    </row>
    <row r="2416" spans="1:2" x14ac:dyDescent="0.25">
      <c r="A2416" s="108" t="s">
        <v>5394</v>
      </c>
      <c r="B2416" s="108" t="s">
        <v>2549</v>
      </c>
    </row>
    <row r="2417" spans="1:2" x14ac:dyDescent="0.25">
      <c r="A2417" s="108" t="s">
        <v>5395</v>
      </c>
      <c r="B2417" s="108" t="s">
        <v>2549</v>
      </c>
    </row>
    <row r="2418" spans="1:2" x14ac:dyDescent="0.25">
      <c r="A2418" s="108" t="s">
        <v>5396</v>
      </c>
      <c r="B2418" s="108" t="s">
        <v>2549</v>
      </c>
    </row>
    <row r="2419" spans="1:2" x14ac:dyDescent="0.25">
      <c r="A2419" s="108" t="s">
        <v>5397</v>
      </c>
      <c r="B2419" s="108" t="s">
        <v>2549</v>
      </c>
    </row>
    <row r="2420" spans="1:2" x14ac:dyDescent="0.25">
      <c r="A2420" s="108" t="s">
        <v>8709</v>
      </c>
      <c r="B2420" s="108" t="s">
        <v>2549</v>
      </c>
    </row>
    <row r="2421" spans="1:2" x14ac:dyDescent="0.25">
      <c r="A2421" s="108" t="s">
        <v>5398</v>
      </c>
      <c r="B2421" s="108" t="s">
        <v>2549</v>
      </c>
    </row>
    <row r="2422" spans="1:2" x14ac:dyDescent="0.25">
      <c r="A2422" s="108" t="s">
        <v>8710</v>
      </c>
      <c r="B2422" s="108" t="s">
        <v>2549</v>
      </c>
    </row>
    <row r="2423" spans="1:2" x14ac:dyDescent="0.25">
      <c r="A2423" s="108" t="s">
        <v>8711</v>
      </c>
      <c r="B2423" s="108" t="s">
        <v>2549</v>
      </c>
    </row>
    <row r="2424" spans="1:2" x14ac:dyDescent="0.25">
      <c r="A2424" s="108" t="s">
        <v>8712</v>
      </c>
      <c r="B2424" s="108" t="s">
        <v>2549</v>
      </c>
    </row>
    <row r="2425" spans="1:2" x14ac:dyDescent="0.25">
      <c r="A2425" s="108" t="s">
        <v>5399</v>
      </c>
      <c r="B2425" s="108" t="s">
        <v>2549</v>
      </c>
    </row>
    <row r="2426" spans="1:2" x14ac:dyDescent="0.25">
      <c r="A2426" s="108" t="s">
        <v>5400</v>
      </c>
      <c r="B2426" s="108" t="s">
        <v>2549</v>
      </c>
    </row>
  </sheetData>
  <autoFilter ref="A1:B1">
    <sortState ref="A2:BA2359">
      <sortCondition ref="B1"/>
    </sortState>
  </autoFilter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1200" r:id="rId1"/>
  <headerFooter>
    <oddHeader>&amp;L&amp;"Segoe UI,Standaard"&amp;10&amp;A&amp;C&amp;"Segoe UI,Standaard"&amp;10versie 2019 05 15</oddHeader>
    <oddFooter>&amp;C&amp;"Segoe UI,Standaard"&amp;10LKB kwaliteitssysteem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1"/>
  <sheetViews>
    <sheetView view="pageLayout" topLeftCell="A59" zoomScaleNormal="100" workbookViewId="0">
      <selection activeCell="A78" sqref="A78"/>
    </sheetView>
  </sheetViews>
  <sheetFormatPr defaultColWidth="9" defaultRowHeight="14.25" x14ac:dyDescent="0.25"/>
  <cols>
    <col min="1" max="1" width="18.5" style="108" bestFit="1" customWidth="1"/>
    <col min="2" max="2" width="9" style="110"/>
    <col min="3" max="16384" width="9" style="108"/>
  </cols>
  <sheetData>
    <row r="1" spans="1:2" x14ac:dyDescent="0.25">
      <c r="A1" s="108" t="s">
        <v>2219</v>
      </c>
      <c r="B1" s="110" t="s">
        <v>7843</v>
      </c>
    </row>
    <row r="2" spans="1:2" x14ac:dyDescent="0.25">
      <c r="A2" s="108" t="s">
        <v>2218</v>
      </c>
      <c r="B2" s="110" t="s">
        <v>7844</v>
      </c>
    </row>
    <row r="3" spans="1:2" x14ac:dyDescent="0.25">
      <c r="A3" s="108" t="s">
        <v>2226</v>
      </c>
      <c r="B3" s="110">
        <v>1010</v>
      </c>
    </row>
    <row r="4" spans="1:2" x14ac:dyDescent="0.25">
      <c r="A4" s="108" t="s">
        <v>2227</v>
      </c>
      <c r="B4" s="110">
        <v>1012</v>
      </c>
    </row>
    <row r="5" spans="1:2" x14ac:dyDescent="0.25">
      <c r="A5" s="108" t="s">
        <v>2228</v>
      </c>
      <c r="B5" s="110">
        <v>1014</v>
      </c>
    </row>
    <row r="6" spans="1:2" x14ac:dyDescent="0.25">
      <c r="A6" s="108" t="s">
        <v>2149</v>
      </c>
      <c r="B6" s="110" t="s">
        <v>7845</v>
      </c>
    </row>
    <row r="7" spans="1:2" x14ac:dyDescent="0.25">
      <c r="A7" s="108" t="s">
        <v>2150</v>
      </c>
      <c r="B7" s="110" t="s">
        <v>7846</v>
      </c>
    </row>
    <row r="8" spans="1:2" x14ac:dyDescent="0.25">
      <c r="A8" s="108" t="s">
        <v>2137</v>
      </c>
      <c r="B8" s="110" t="s">
        <v>7847</v>
      </c>
    </row>
    <row r="9" spans="1:2" x14ac:dyDescent="0.25">
      <c r="A9" s="108" t="s">
        <v>2550</v>
      </c>
      <c r="B9" s="110" t="s">
        <v>7847</v>
      </c>
    </row>
    <row r="10" spans="1:2" x14ac:dyDescent="0.25">
      <c r="A10" s="108" t="s">
        <v>2197</v>
      </c>
      <c r="B10" s="110" t="s">
        <v>7848</v>
      </c>
    </row>
    <row r="11" spans="1:2" x14ac:dyDescent="0.25">
      <c r="A11" s="108" t="s">
        <v>2199</v>
      </c>
      <c r="B11" s="110" t="s">
        <v>7849</v>
      </c>
    </row>
    <row r="12" spans="1:2" x14ac:dyDescent="0.25">
      <c r="A12" s="108" t="s">
        <v>2203</v>
      </c>
      <c r="B12" s="110" t="s">
        <v>7850</v>
      </c>
    </row>
    <row r="13" spans="1:2" x14ac:dyDescent="0.25">
      <c r="A13" s="108" t="s">
        <v>2160</v>
      </c>
      <c r="B13" s="110" t="s">
        <v>7851</v>
      </c>
    </row>
    <row r="14" spans="1:2" x14ac:dyDescent="0.25">
      <c r="A14" s="108" t="s">
        <v>2161</v>
      </c>
      <c r="B14" s="110" t="s">
        <v>7852</v>
      </c>
    </row>
    <row r="15" spans="1:2" x14ac:dyDescent="0.25">
      <c r="A15" s="108" t="s">
        <v>2047</v>
      </c>
      <c r="B15" s="110" t="s">
        <v>7853</v>
      </c>
    </row>
    <row r="16" spans="1:2" x14ac:dyDescent="0.25">
      <c r="A16" s="108" t="s">
        <v>2151</v>
      </c>
      <c r="B16" s="110" t="s">
        <v>7854</v>
      </c>
    </row>
    <row r="17" spans="1:2" x14ac:dyDescent="0.25">
      <c r="A17" s="108" t="s">
        <v>2152</v>
      </c>
      <c r="B17" s="110" t="s">
        <v>7855</v>
      </c>
    </row>
    <row r="18" spans="1:2" x14ac:dyDescent="0.25">
      <c r="A18" s="108" t="s">
        <v>2147</v>
      </c>
      <c r="B18" s="110" t="s">
        <v>7856</v>
      </c>
    </row>
    <row r="19" spans="1:2" x14ac:dyDescent="0.25">
      <c r="A19" s="108" t="s">
        <v>2148</v>
      </c>
      <c r="B19" s="110" t="s">
        <v>7857</v>
      </c>
    </row>
    <row r="20" spans="1:2" x14ac:dyDescent="0.25">
      <c r="A20" s="108" t="s">
        <v>2143</v>
      </c>
      <c r="B20" s="110" t="s">
        <v>7858</v>
      </c>
    </row>
    <row r="21" spans="1:2" x14ac:dyDescent="0.25">
      <c r="A21" s="108" t="s">
        <v>2145</v>
      </c>
      <c r="B21" s="110" t="s">
        <v>7859</v>
      </c>
    </row>
    <row r="22" spans="1:2" x14ac:dyDescent="0.25">
      <c r="A22" s="108" t="s">
        <v>2146</v>
      </c>
      <c r="B22" s="110" t="s">
        <v>7860</v>
      </c>
    </row>
    <row r="23" spans="1:2" x14ac:dyDescent="0.25">
      <c r="A23" s="108" t="s">
        <v>2155</v>
      </c>
      <c r="B23" s="110" t="s">
        <v>7861</v>
      </c>
    </row>
    <row r="24" spans="1:2" x14ac:dyDescent="0.25">
      <c r="A24" s="108" t="s">
        <v>2156</v>
      </c>
      <c r="B24" s="110" t="s">
        <v>7862</v>
      </c>
    </row>
    <row r="25" spans="1:2" x14ac:dyDescent="0.25">
      <c r="A25" s="108" t="s">
        <v>2157</v>
      </c>
      <c r="B25" s="110" t="s">
        <v>7863</v>
      </c>
    </row>
    <row r="26" spans="1:2" x14ac:dyDescent="0.25">
      <c r="A26" s="108" t="s">
        <v>2158</v>
      </c>
      <c r="B26" s="110" t="s">
        <v>7864</v>
      </c>
    </row>
    <row r="27" spans="1:2" x14ac:dyDescent="0.25">
      <c r="A27" s="108" t="s">
        <v>97</v>
      </c>
      <c r="B27" s="110">
        <v>11891</v>
      </c>
    </row>
    <row r="28" spans="1:2" x14ac:dyDescent="0.25">
      <c r="A28" s="108" t="s">
        <v>2144</v>
      </c>
      <c r="B28" s="110" t="s">
        <v>7865</v>
      </c>
    </row>
    <row r="29" spans="1:2" x14ac:dyDescent="0.25">
      <c r="A29" s="108" t="s">
        <v>2186</v>
      </c>
      <c r="B29" s="110" t="s">
        <v>7866</v>
      </c>
    </row>
    <row r="30" spans="1:2" x14ac:dyDescent="0.25">
      <c r="A30" s="108" t="s">
        <v>2153</v>
      </c>
      <c r="B30" s="110" t="s">
        <v>7867</v>
      </c>
    </row>
    <row r="31" spans="1:2" x14ac:dyDescent="0.25">
      <c r="A31" s="108" t="s">
        <v>2213</v>
      </c>
      <c r="B31" s="110" t="s">
        <v>7868</v>
      </c>
    </row>
    <row r="32" spans="1:2" x14ac:dyDescent="0.25">
      <c r="A32" s="108" t="s">
        <v>2879</v>
      </c>
      <c r="B32" s="110">
        <v>12528</v>
      </c>
    </row>
    <row r="33" spans="1:2" x14ac:dyDescent="0.25">
      <c r="A33" s="108" t="s">
        <v>2232</v>
      </c>
      <c r="B33" s="110" t="s">
        <v>7869</v>
      </c>
    </row>
    <row r="34" spans="1:2" x14ac:dyDescent="0.25">
      <c r="A34" s="108" t="s">
        <v>2231</v>
      </c>
      <c r="B34" s="110" t="s">
        <v>7870</v>
      </c>
    </row>
    <row r="35" spans="1:2" x14ac:dyDescent="0.25">
      <c r="A35" s="108" t="s">
        <v>2154</v>
      </c>
      <c r="B35" s="110" t="s">
        <v>7871</v>
      </c>
    </row>
    <row r="36" spans="1:2" x14ac:dyDescent="0.25">
      <c r="A36" s="108" t="s">
        <v>2861</v>
      </c>
      <c r="B36" s="110" t="s">
        <v>7989</v>
      </c>
    </row>
    <row r="37" spans="1:2" x14ac:dyDescent="0.25">
      <c r="A37" s="108" t="s">
        <v>2159</v>
      </c>
      <c r="B37" s="110" t="s">
        <v>7872</v>
      </c>
    </row>
    <row r="38" spans="1:2" x14ac:dyDescent="0.25">
      <c r="A38" s="108" t="s">
        <v>2201</v>
      </c>
      <c r="B38" s="110" t="s">
        <v>7873</v>
      </c>
    </row>
    <row r="39" spans="1:2" x14ac:dyDescent="0.25">
      <c r="A39" s="108" t="s">
        <v>96</v>
      </c>
      <c r="B39" s="110">
        <v>13102</v>
      </c>
    </row>
    <row r="40" spans="1:2" x14ac:dyDescent="0.25">
      <c r="A40" s="108" t="s">
        <v>85</v>
      </c>
      <c r="B40" s="110">
        <v>1320</v>
      </c>
    </row>
    <row r="41" spans="1:2" x14ac:dyDescent="0.25">
      <c r="A41" s="108" t="s">
        <v>1297</v>
      </c>
      <c r="B41" s="110" t="s">
        <v>7874</v>
      </c>
    </row>
    <row r="42" spans="1:2" x14ac:dyDescent="0.25">
      <c r="A42" s="108" t="s">
        <v>2182</v>
      </c>
      <c r="B42" s="110" t="s">
        <v>7875</v>
      </c>
    </row>
    <row r="43" spans="1:2" x14ac:dyDescent="0.25">
      <c r="A43" s="108" t="s">
        <v>106</v>
      </c>
      <c r="B43" s="110" t="s">
        <v>2245</v>
      </c>
    </row>
    <row r="44" spans="1:2" x14ac:dyDescent="0.25">
      <c r="A44" s="108" t="s">
        <v>1413</v>
      </c>
      <c r="B44" s="110" t="s">
        <v>2245</v>
      </c>
    </row>
    <row r="45" spans="1:2" x14ac:dyDescent="0.25">
      <c r="A45" s="108" t="s">
        <v>104</v>
      </c>
      <c r="B45" s="110" t="s">
        <v>2246</v>
      </c>
    </row>
    <row r="46" spans="1:2" x14ac:dyDescent="0.25">
      <c r="A46" s="108" t="s">
        <v>1414</v>
      </c>
      <c r="B46" s="110" t="s">
        <v>2246</v>
      </c>
    </row>
    <row r="47" spans="1:2" x14ac:dyDescent="0.25">
      <c r="A47" s="108" t="s">
        <v>2163</v>
      </c>
      <c r="B47" s="110" t="s">
        <v>7876</v>
      </c>
    </row>
    <row r="48" spans="1:2" x14ac:dyDescent="0.25">
      <c r="A48" s="108" t="s">
        <v>2873</v>
      </c>
      <c r="B48" s="110">
        <v>13862</v>
      </c>
    </row>
    <row r="49" spans="1:2" x14ac:dyDescent="0.25">
      <c r="A49" s="108" t="s">
        <v>2140</v>
      </c>
      <c r="B49" s="110" t="s">
        <v>2955</v>
      </c>
    </row>
    <row r="50" spans="1:2" x14ac:dyDescent="0.25">
      <c r="A50" s="108" t="s">
        <v>2198</v>
      </c>
      <c r="B50" s="110" t="s">
        <v>7877</v>
      </c>
    </row>
    <row r="51" spans="1:2" x14ac:dyDescent="0.25">
      <c r="A51" s="108" t="s">
        <v>2791</v>
      </c>
      <c r="B51" s="110">
        <v>15367</v>
      </c>
    </row>
    <row r="52" spans="1:2" x14ac:dyDescent="0.25">
      <c r="A52" s="108" t="s">
        <v>2800</v>
      </c>
      <c r="B52" s="110">
        <v>15369</v>
      </c>
    </row>
    <row r="53" spans="1:2" x14ac:dyDescent="0.25">
      <c r="A53" s="108" t="s">
        <v>2801</v>
      </c>
      <c r="B53" s="110">
        <v>15371</v>
      </c>
    </row>
    <row r="54" spans="1:2" x14ac:dyDescent="0.25">
      <c r="A54" s="108" t="s">
        <v>2802</v>
      </c>
      <c r="B54" s="110">
        <v>15373</v>
      </c>
    </row>
    <row r="55" spans="1:2" x14ac:dyDescent="0.25">
      <c r="A55" s="108" t="s">
        <v>3218</v>
      </c>
      <c r="B55" s="110">
        <v>15755</v>
      </c>
    </row>
    <row r="56" spans="1:2" x14ac:dyDescent="0.25">
      <c r="A56" s="108" t="s">
        <v>3223</v>
      </c>
      <c r="B56" s="110">
        <v>15756</v>
      </c>
    </row>
    <row r="57" spans="1:2" x14ac:dyDescent="0.25">
      <c r="A57" s="108" t="s">
        <v>3228</v>
      </c>
      <c r="B57" s="110">
        <v>15757</v>
      </c>
    </row>
    <row r="58" spans="1:2" x14ac:dyDescent="0.25">
      <c r="A58" s="108" t="s">
        <v>3234</v>
      </c>
      <c r="B58" s="110">
        <v>15758</v>
      </c>
    </row>
    <row r="59" spans="1:2" x14ac:dyDescent="0.25">
      <c r="A59" s="108" t="s">
        <v>3258</v>
      </c>
      <c r="B59" s="110">
        <v>15759</v>
      </c>
    </row>
    <row r="60" spans="1:2" x14ac:dyDescent="0.25">
      <c r="A60" s="108" t="s">
        <v>3253</v>
      </c>
      <c r="B60" s="110">
        <v>15760</v>
      </c>
    </row>
    <row r="61" spans="1:2" x14ac:dyDescent="0.25">
      <c r="A61" s="108" t="s">
        <v>8189</v>
      </c>
      <c r="B61" s="110">
        <v>15973</v>
      </c>
    </row>
    <row r="62" spans="1:2" x14ac:dyDescent="0.25">
      <c r="A62" s="108" t="s">
        <v>8190</v>
      </c>
      <c r="B62" s="110">
        <v>15975</v>
      </c>
    </row>
    <row r="63" spans="1:2" x14ac:dyDescent="0.25">
      <c r="A63" s="108" t="s">
        <v>8191</v>
      </c>
      <c r="B63" s="110">
        <v>15977</v>
      </c>
    </row>
    <row r="64" spans="1:2" x14ac:dyDescent="0.25">
      <c r="A64" s="108" t="s">
        <v>8192</v>
      </c>
      <c r="B64" s="110">
        <v>15979</v>
      </c>
    </row>
    <row r="65" spans="1:2" x14ac:dyDescent="0.25">
      <c r="A65" s="108" t="s">
        <v>8660</v>
      </c>
      <c r="B65" s="110">
        <v>16259</v>
      </c>
    </row>
    <row r="66" spans="1:2" x14ac:dyDescent="0.25">
      <c r="A66" s="108" t="s">
        <v>8639</v>
      </c>
      <c r="B66" s="110">
        <v>16276</v>
      </c>
    </row>
    <row r="67" spans="1:2" x14ac:dyDescent="0.25">
      <c r="A67" s="108" t="s">
        <v>8649</v>
      </c>
      <c r="B67" s="110">
        <v>16277</v>
      </c>
    </row>
    <row r="68" spans="1:2" x14ac:dyDescent="0.25">
      <c r="A68" s="108" t="s">
        <v>2196</v>
      </c>
      <c r="B68" s="110">
        <v>168</v>
      </c>
    </row>
    <row r="69" spans="1:2" x14ac:dyDescent="0.25">
      <c r="A69" s="108" t="s">
        <v>2217</v>
      </c>
      <c r="B69" s="110">
        <v>170</v>
      </c>
    </row>
    <row r="70" spans="1:2" x14ac:dyDescent="0.25">
      <c r="A70" s="108" t="s">
        <v>8724</v>
      </c>
      <c r="B70" s="110">
        <v>17044</v>
      </c>
    </row>
    <row r="71" spans="1:2" x14ac:dyDescent="0.25">
      <c r="A71" s="108" t="s">
        <v>8725</v>
      </c>
      <c r="B71" s="110">
        <v>17046</v>
      </c>
    </row>
    <row r="72" spans="1:2" x14ac:dyDescent="0.25">
      <c r="A72" s="108" t="s">
        <v>8726</v>
      </c>
      <c r="B72" s="110">
        <v>17048</v>
      </c>
    </row>
    <row r="73" spans="1:2" x14ac:dyDescent="0.25">
      <c r="A73" s="108" t="s">
        <v>8727</v>
      </c>
      <c r="B73" s="110">
        <v>17050</v>
      </c>
    </row>
    <row r="74" spans="1:2" x14ac:dyDescent="0.25">
      <c r="A74" s="108" t="s">
        <v>8729</v>
      </c>
      <c r="B74" s="110">
        <v>17052</v>
      </c>
    </row>
    <row r="75" spans="1:2" x14ac:dyDescent="0.25">
      <c r="A75" s="108" t="s">
        <v>8728</v>
      </c>
      <c r="B75" s="110">
        <v>17054</v>
      </c>
    </row>
    <row r="76" spans="1:2" x14ac:dyDescent="0.25">
      <c r="A76" s="108" t="s">
        <v>8730</v>
      </c>
      <c r="B76" s="110">
        <v>17056</v>
      </c>
    </row>
    <row r="77" spans="1:2" x14ac:dyDescent="0.25">
      <c r="A77" s="108" t="s">
        <v>8731</v>
      </c>
      <c r="B77" s="110">
        <v>17058</v>
      </c>
    </row>
    <row r="78" spans="1:2" x14ac:dyDescent="0.25">
      <c r="A78" s="108" t="s">
        <v>8807</v>
      </c>
      <c r="B78" s="110">
        <v>17060</v>
      </c>
    </row>
    <row r="79" spans="1:2" x14ac:dyDescent="0.25">
      <c r="A79" s="108" t="s">
        <v>8809</v>
      </c>
      <c r="B79" s="110">
        <v>17062</v>
      </c>
    </row>
    <row r="80" spans="1:2" x14ac:dyDescent="0.25">
      <c r="A80" s="108" t="s">
        <v>8732</v>
      </c>
      <c r="B80" s="110">
        <v>17064</v>
      </c>
    </row>
    <row r="81" spans="1:2" x14ac:dyDescent="0.25">
      <c r="A81" s="108" t="s">
        <v>8733</v>
      </c>
      <c r="B81" s="110">
        <v>17066</v>
      </c>
    </row>
    <row r="82" spans="1:2" x14ac:dyDescent="0.25">
      <c r="A82" s="108" t="s">
        <v>8746</v>
      </c>
      <c r="B82" s="110">
        <v>17068</v>
      </c>
    </row>
    <row r="83" spans="1:2" x14ac:dyDescent="0.25">
      <c r="A83" s="108" t="s">
        <v>2240</v>
      </c>
      <c r="B83" s="110">
        <v>172</v>
      </c>
    </row>
    <row r="84" spans="1:2" x14ac:dyDescent="0.25">
      <c r="A84" s="108" t="s">
        <v>2237</v>
      </c>
      <c r="B84" s="110">
        <v>174</v>
      </c>
    </row>
    <row r="85" spans="1:2" x14ac:dyDescent="0.25">
      <c r="A85" s="108" t="s">
        <v>2239</v>
      </c>
      <c r="B85" s="110" t="s">
        <v>7878</v>
      </c>
    </row>
    <row r="86" spans="1:2" x14ac:dyDescent="0.25">
      <c r="A86" s="108" t="s">
        <v>2553</v>
      </c>
      <c r="B86" s="110">
        <v>209</v>
      </c>
    </row>
    <row r="87" spans="1:2" x14ac:dyDescent="0.25">
      <c r="A87" s="108" t="s">
        <v>48</v>
      </c>
      <c r="B87" s="110">
        <v>211</v>
      </c>
    </row>
    <row r="88" spans="1:2" x14ac:dyDescent="0.25">
      <c r="A88" s="108" t="s">
        <v>115</v>
      </c>
      <c r="B88" s="110">
        <v>213</v>
      </c>
    </row>
    <row r="89" spans="1:2" x14ac:dyDescent="0.25">
      <c r="A89" s="108" t="s">
        <v>2244</v>
      </c>
      <c r="B89" s="110" t="s">
        <v>7879</v>
      </c>
    </row>
    <row r="90" spans="1:2" x14ac:dyDescent="0.25">
      <c r="A90" s="108" t="s">
        <v>47</v>
      </c>
      <c r="B90" s="110">
        <v>215</v>
      </c>
    </row>
    <row r="91" spans="1:2" x14ac:dyDescent="0.25">
      <c r="A91" s="108" t="s">
        <v>163</v>
      </c>
      <c r="B91" s="110">
        <v>216</v>
      </c>
    </row>
    <row r="92" spans="1:2" x14ac:dyDescent="0.25">
      <c r="A92" s="108" t="s">
        <v>5238</v>
      </c>
      <c r="B92" s="110">
        <v>219</v>
      </c>
    </row>
    <row r="93" spans="1:2" x14ac:dyDescent="0.25">
      <c r="A93" s="108" t="s">
        <v>73</v>
      </c>
      <c r="B93" s="110">
        <v>221</v>
      </c>
    </row>
    <row r="94" spans="1:2" x14ac:dyDescent="0.25">
      <c r="A94" s="108" t="s">
        <v>68</v>
      </c>
      <c r="B94" s="110">
        <v>223</v>
      </c>
    </row>
    <row r="95" spans="1:2" x14ac:dyDescent="0.25">
      <c r="A95" s="108" t="s">
        <v>2242</v>
      </c>
      <c r="B95" s="110">
        <v>224</v>
      </c>
    </row>
    <row r="96" spans="1:2" x14ac:dyDescent="0.25">
      <c r="A96" s="108" t="s">
        <v>120</v>
      </c>
      <c r="B96" s="110">
        <v>225</v>
      </c>
    </row>
    <row r="97" spans="1:2" x14ac:dyDescent="0.25">
      <c r="A97" s="108" t="s">
        <v>70</v>
      </c>
      <c r="B97" s="110">
        <v>226</v>
      </c>
    </row>
    <row r="98" spans="1:2" x14ac:dyDescent="0.25">
      <c r="A98" s="108" t="s">
        <v>170</v>
      </c>
      <c r="B98" s="110">
        <v>227</v>
      </c>
    </row>
    <row r="99" spans="1:2" x14ac:dyDescent="0.25">
      <c r="A99" s="108" t="s">
        <v>4714</v>
      </c>
      <c r="B99" s="110">
        <v>230</v>
      </c>
    </row>
    <row r="100" spans="1:2" x14ac:dyDescent="0.25">
      <c r="A100" s="108" t="s">
        <v>2554</v>
      </c>
      <c r="B100" s="110">
        <v>232</v>
      </c>
    </row>
    <row r="101" spans="1:2" x14ac:dyDescent="0.25">
      <c r="A101" s="108" t="s">
        <v>5163</v>
      </c>
      <c r="B101" s="110">
        <v>233</v>
      </c>
    </row>
    <row r="102" spans="1:2" x14ac:dyDescent="0.25">
      <c r="A102" s="108" t="s">
        <v>5164</v>
      </c>
      <c r="B102" s="110">
        <v>234</v>
      </c>
    </row>
    <row r="103" spans="1:2" x14ac:dyDescent="0.25">
      <c r="A103" s="108" t="s">
        <v>5043</v>
      </c>
      <c r="B103" s="110">
        <v>235</v>
      </c>
    </row>
    <row r="104" spans="1:2" x14ac:dyDescent="0.25">
      <c r="A104" s="108" t="s">
        <v>5044</v>
      </c>
      <c r="B104" s="110">
        <v>237</v>
      </c>
    </row>
    <row r="105" spans="1:2" x14ac:dyDescent="0.25">
      <c r="A105" s="108" t="s">
        <v>5045</v>
      </c>
      <c r="B105" s="110">
        <v>239</v>
      </c>
    </row>
    <row r="106" spans="1:2" x14ac:dyDescent="0.25">
      <c r="A106" s="108" t="s">
        <v>82</v>
      </c>
      <c r="B106" s="110">
        <v>24</v>
      </c>
    </row>
    <row r="107" spans="1:2" x14ac:dyDescent="0.25">
      <c r="A107" s="108" t="s">
        <v>5046</v>
      </c>
      <c r="B107" s="110">
        <v>241</v>
      </c>
    </row>
    <row r="108" spans="1:2" x14ac:dyDescent="0.25">
      <c r="A108" s="108" t="s">
        <v>5047</v>
      </c>
      <c r="B108" s="110">
        <v>243</v>
      </c>
    </row>
    <row r="109" spans="1:2" x14ac:dyDescent="0.25">
      <c r="A109" s="108" t="s">
        <v>5048</v>
      </c>
      <c r="B109" s="110">
        <v>245</v>
      </c>
    </row>
    <row r="110" spans="1:2" x14ac:dyDescent="0.25">
      <c r="A110" s="108" t="s">
        <v>5049</v>
      </c>
      <c r="B110" s="110">
        <v>247</v>
      </c>
    </row>
    <row r="111" spans="1:2" x14ac:dyDescent="0.25">
      <c r="A111" s="108" t="s">
        <v>5050</v>
      </c>
      <c r="B111" s="110">
        <v>249</v>
      </c>
    </row>
    <row r="112" spans="1:2" x14ac:dyDescent="0.25">
      <c r="A112" s="108" t="s">
        <v>81</v>
      </c>
      <c r="B112" s="110">
        <v>25</v>
      </c>
    </row>
    <row r="113" spans="1:2" x14ac:dyDescent="0.25">
      <c r="A113" s="108" t="s">
        <v>122</v>
      </c>
      <c r="B113" s="110">
        <v>251</v>
      </c>
    </row>
    <row r="114" spans="1:2" x14ac:dyDescent="0.25">
      <c r="A114" s="108" t="s">
        <v>123</v>
      </c>
      <c r="B114" s="110">
        <v>252</v>
      </c>
    </row>
    <row r="115" spans="1:2" x14ac:dyDescent="0.25">
      <c r="A115" s="108" t="s">
        <v>124</v>
      </c>
      <c r="B115" s="110">
        <v>253</v>
      </c>
    </row>
    <row r="116" spans="1:2" x14ac:dyDescent="0.25">
      <c r="A116" s="108" t="s">
        <v>125</v>
      </c>
      <c r="B116" s="110">
        <v>254</v>
      </c>
    </row>
    <row r="117" spans="1:2" x14ac:dyDescent="0.25">
      <c r="A117" s="108" t="s">
        <v>126</v>
      </c>
      <c r="B117" s="110">
        <v>255</v>
      </c>
    </row>
    <row r="118" spans="1:2" x14ac:dyDescent="0.25">
      <c r="A118" s="108" t="s">
        <v>127</v>
      </c>
      <c r="B118" s="110">
        <v>256</v>
      </c>
    </row>
    <row r="119" spans="1:2" x14ac:dyDescent="0.25">
      <c r="A119" s="108" t="s">
        <v>128</v>
      </c>
      <c r="B119" s="110">
        <v>257</v>
      </c>
    </row>
    <row r="120" spans="1:2" x14ac:dyDescent="0.25">
      <c r="A120" s="108" t="s">
        <v>129</v>
      </c>
      <c r="B120" s="110">
        <v>258</v>
      </c>
    </row>
    <row r="121" spans="1:2" x14ac:dyDescent="0.25">
      <c r="A121" s="108" t="s">
        <v>59</v>
      </c>
      <c r="B121" s="110">
        <v>259</v>
      </c>
    </row>
    <row r="122" spans="1:2" x14ac:dyDescent="0.25">
      <c r="A122" s="108" t="s">
        <v>131</v>
      </c>
      <c r="B122" s="110">
        <v>26</v>
      </c>
    </row>
    <row r="123" spans="1:2" x14ac:dyDescent="0.25">
      <c r="A123" s="108" t="s">
        <v>101</v>
      </c>
      <c r="B123" s="110" t="s">
        <v>1502</v>
      </c>
    </row>
    <row r="124" spans="1:2" x14ac:dyDescent="0.25">
      <c r="A124" s="108" t="s">
        <v>2205</v>
      </c>
      <c r="B124" s="110">
        <v>261</v>
      </c>
    </row>
    <row r="125" spans="1:2" x14ac:dyDescent="0.25">
      <c r="A125" s="108" t="s">
        <v>2206</v>
      </c>
      <c r="B125" s="110">
        <v>262</v>
      </c>
    </row>
    <row r="126" spans="1:2" x14ac:dyDescent="0.25">
      <c r="A126" s="108" t="s">
        <v>2207</v>
      </c>
      <c r="B126" s="110">
        <v>263</v>
      </c>
    </row>
    <row r="127" spans="1:2" x14ac:dyDescent="0.25">
      <c r="A127" s="108" t="s">
        <v>2208</v>
      </c>
      <c r="B127" s="110">
        <v>264</v>
      </c>
    </row>
    <row r="128" spans="1:2" x14ac:dyDescent="0.25">
      <c r="A128" s="108" t="s">
        <v>2209</v>
      </c>
      <c r="B128" s="110">
        <v>265</v>
      </c>
    </row>
    <row r="129" spans="1:2" x14ac:dyDescent="0.25">
      <c r="A129" s="108" t="s">
        <v>2210</v>
      </c>
      <c r="B129" s="110">
        <v>266</v>
      </c>
    </row>
    <row r="130" spans="1:2" x14ac:dyDescent="0.25">
      <c r="A130" s="108" t="s">
        <v>2211</v>
      </c>
      <c r="B130" s="110">
        <v>267</v>
      </c>
    </row>
    <row r="131" spans="1:2" x14ac:dyDescent="0.25">
      <c r="A131" s="108" t="s">
        <v>2212</v>
      </c>
      <c r="B131" s="110">
        <v>268</v>
      </c>
    </row>
    <row r="132" spans="1:2" x14ac:dyDescent="0.25">
      <c r="A132" s="108" t="s">
        <v>132</v>
      </c>
      <c r="B132" s="110">
        <v>27</v>
      </c>
    </row>
    <row r="133" spans="1:2" x14ac:dyDescent="0.25">
      <c r="A133" s="108" t="s">
        <v>133</v>
      </c>
      <c r="B133" s="110">
        <v>28</v>
      </c>
    </row>
    <row r="134" spans="1:2" x14ac:dyDescent="0.25">
      <c r="A134" s="108" t="s">
        <v>2555</v>
      </c>
      <c r="B134" s="110">
        <v>29</v>
      </c>
    </row>
    <row r="135" spans="1:2" x14ac:dyDescent="0.25">
      <c r="A135" s="108" t="s">
        <v>2236</v>
      </c>
      <c r="B135" s="110">
        <v>2949</v>
      </c>
    </row>
    <row r="136" spans="1:2" x14ac:dyDescent="0.25">
      <c r="A136" s="108" t="s">
        <v>62</v>
      </c>
      <c r="B136" s="110">
        <v>2950</v>
      </c>
    </row>
    <row r="137" spans="1:2" x14ac:dyDescent="0.25">
      <c r="A137" s="108" t="s">
        <v>135</v>
      </c>
      <c r="B137" s="110">
        <v>30</v>
      </c>
    </row>
    <row r="138" spans="1:2" x14ac:dyDescent="0.25">
      <c r="A138" s="108" t="s">
        <v>2194</v>
      </c>
      <c r="B138" s="110" t="s">
        <v>7880</v>
      </c>
    </row>
    <row r="139" spans="1:2" x14ac:dyDescent="0.25">
      <c r="A139" s="108" t="s">
        <v>2190</v>
      </c>
      <c r="B139" s="110" t="s">
        <v>7881</v>
      </c>
    </row>
    <row r="140" spans="1:2" x14ac:dyDescent="0.25">
      <c r="A140" s="108" t="s">
        <v>136</v>
      </c>
      <c r="B140" s="110">
        <v>31</v>
      </c>
    </row>
    <row r="141" spans="1:2" x14ac:dyDescent="0.25">
      <c r="A141" s="108" t="s">
        <v>137</v>
      </c>
      <c r="B141" s="110">
        <v>32</v>
      </c>
    </row>
    <row r="142" spans="1:2" x14ac:dyDescent="0.25">
      <c r="A142" s="108" t="s">
        <v>2229</v>
      </c>
      <c r="B142" s="110" t="s">
        <v>7882</v>
      </c>
    </row>
    <row r="143" spans="1:2" x14ac:dyDescent="0.25">
      <c r="A143" s="108" t="s">
        <v>2215</v>
      </c>
      <c r="B143" s="110" t="s">
        <v>7883</v>
      </c>
    </row>
    <row r="144" spans="1:2" x14ac:dyDescent="0.25">
      <c r="A144" s="108" t="s">
        <v>138</v>
      </c>
      <c r="B144" s="110">
        <v>33</v>
      </c>
    </row>
    <row r="145" spans="1:2" x14ac:dyDescent="0.25">
      <c r="A145" s="108" t="s">
        <v>139</v>
      </c>
      <c r="B145" s="110">
        <v>34</v>
      </c>
    </row>
    <row r="146" spans="1:2" x14ac:dyDescent="0.25">
      <c r="A146" s="108" t="s">
        <v>2192</v>
      </c>
      <c r="B146" s="110" t="s">
        <v>7884</v>
      </c>
    </row>
    <row r="147" spans="1:2" x14ac:dyDescent="0.25">
      <c r="A147" s="108" t="s">
        <v>140</v>
      </c>
      <c r="B147" s="110">
        <v>35</v>
      </c>
    </row>
    <row r="148" spans="1:2" x14ac:dyDescent="0.25">
      <c r="A148" s="108" t="s">
        <v>141</v>
      </c>
      <c r="B148" s="110">
        <v>36</v>
      </c>
    </row>
    <row r="149" spans="1:2" x14ac:dyDescent="0.25">
      <c r="A149" s="108" t="s">
        <v>142</v>
      </c>
      <c r="B149" s="110">
        <v>37</v>
      </c>
    </row>
    <row r="150" spans="1:2" x14ac:dyDescent="0.25">
      <c r="A150" s="108" t="s">
        <v>143</v>
      </c>
      <c r="B150" s="110">
        <v>38</v>
      </c>
    </row>
    <row r="151" spans="1:2" x14ac:dyDescent="0.25">
      <c r="A151" s="108" t="s">
        <v>2188</v>
      </c>
      <c r="B151" s="110" t="s">
        <v>7885</v>
      </c>
    </row>
    <row r="152" spans="1:2" x14ac:dyDescent="0.25">
      <c r="A152" s="108" t="s">
        <v>130</v>
      </c>
      <c r="B152" s="110">
        <v>39</v>
      </c>
    </row>
    <row r="153" spans="1:2" x14ac:dyDescent="0.25">
      <c r="A153" s="108" t="s">
        <v>100</v>
      </c>
      <c r="B153" s="110" t="s">
        <v>1503</v>
      </c>
    </row>
    <row r="154" spans="1:2" x14ac:dyDescent="0.25">
      <c r="A154" s="108" t="s">
        <v>238</v>
      </c>
      <c r="B154" s="110" t="s">
        <v>1503</v>
      </c>
    </row>
    <row r="155" spans="1:2" x14ac:dyDescent="0.25">
      <c r="A155" s="108" t="s">
        <v>2249</v>
      </c>
      <c r="B155" s="110" t="s">
        <v>2248</v>
      </c>
    </row>
    <row r="156" spans="1:2" x14ac:dyDescent="0.25">
      <c r="A156" s="108" t="s">
        <v>1415</v>
      </c>
      <c r="B156" s="110" t="s">
        <v>2248</v>
      </c>
    </row>
    <row r="157" spans="1:2" x14ac:dyDescent="0.25">
      <c r="A157" s="108" t="s">
        <v>99</v>
      </c>
      <c r="B157" s="110" t="s">
        <v>7886</v>
      </c>
    </row>
    <row r="158" spans="1:2" x14ac:dyDescent="0.25">
      <c r="A158" s="108" t="s">
        <v>2561</v>
      </c>
      <c r="B158" s="110" t="s">
        <v>2285</v>
      </c>
    </row>
    <row r="159" spans="1:2" x14ac:dyDescent="0.25">
      <c r="A159" s="108" t="s">
        <v>2559</v>
      </c>
      <c r="B159" s="110" t="s">
        <v>7887</v>
      </c>
    </row>
    <row r="160" spans="1:2" x14ac:dyDescent="0.25">
      <c r="A160" s="108" t="s">
        <v>2560</v>
      </c>
      <c r="B160" s="110" t="s">
        <v>2284</v>
      </c>
    </row>
    <row r="161" spans="1:2" x14ac:dyDescent="0.25">
      <c r="A161" s="108" t="s">
        <v>108</v>
      </c>
      <c r="B161" s="110" t="s">
        <v>7888</v>
      </c>
    </row>
    <row r="162" spans="1:2" x14ac:dyDescent="0.25">
      <c r="A162" s="108" t="s">
        <v>109</v>
      </c>
      <c r="B162" s="110" t="s">
        <v>7889</v>
      </c>
    </row>
    <row r="163" spans="1:2" x14ac:dyDescent="0.25">
      <c r="A163" s="108" t="s">
        <v>111</v>
      </c>
      <c r="B163" s="110" t="s">
        <v>7890</v>
      </c>
    </row>
    <row r="164" spans="1:2" x14ac:dyDescent="0.25">
      <c r="A164" s="108" t="s">
        <v>107</v>
      </c>
      <c r="B164" s="110" t="s">
        <v>7891</v>
      </c>
    </row>
    <row r="165" spans="1:2" x14ac:dyDescent="0.25">
      <c r="A165" s="108" t="s">
        <v>110</v>
      </c>
      <c r="B165" s="110" t="s">
        <v>7892</v>
      </c>
    </row>
    <row r="166" spans="1:2" x14ac:dyDescent="0.25">
      <c r="A166" s="108" t="s">
        <v>2214</v>
      </c>
      <c r="B166" s="110" t="s">
        <v>7893</v>
      </c>
    </row>
    <row r="167" spans="1:2" x14ac:dyDescent="0.25">
      <c r="A167" s="108" t="s">
        <v>155</v>
      </c>
      <c r="B167" s="110" t="s">
        <v>7894</v>
      </c>
    </row>
    <row r="168" spans="1:2" x14ac:dyDescent="0.25">
      <c r="A168" s="108" t="s">
        <v>2552</v>
      </c>
      <c r="B168" s="110" t="s">
        <v>7895</v>
      </c>
    </row>
    <row r="169" spans="1:2" x14ac:dyDescent="0.25">
      <c r="A169" s="108" t="s">
        <v>5203</v>
      </c>
      <c r="B169" s="110" t="s">
        <v>7896</v>
      </c>
    </row>
    <row r="170" spans="1:2" x14ac:dyDescent="0.25">
      <c r="A170" s="108" t="s">
        <v>416</v>
      </c>
      <c r="B170" s="110" t="s">
        <v>1504</v>
      </c>
    </row>
    <row r="171" spans="1:2" x14ac:dyDescent="0.25">
      <c r="A171" s="108" t="s">
        <v>227</v>
      </c>
      <c r="B171" s="110" t="s">
        <v>1504</v>
      </c>
    </row>
    <row r="172" spans="1:2" x14ac:dyDescent="0.25">
      <c r="A172" s="108" t="s">
        <v>2562</v>
      </c>
      <c r="B172" s="110" t="s">
        <v>2286</v>
      </c>
    </row>
    <row r="173" spans="1:2" x14ac:dyDescent="0.25">
      <c r="A173" s="108" t="s">
        <v>2243</v>
      </c>
      <c r="B173" s="110" t="s">
        <v>7897</v>
      </c>
    </row>
    <row r="174" spans="1:2" x14ac:dyDescent="0.25">
      <c r="A174" s="108" t="s">
        <v>2230</v>
      </c>
      <c r="B174" s="110" t="s">
        <v>7898</v>
      </c>
    </row>
    <row r="175" spans="1:2" x14ac:dyDescent="0.25">
      <c r="A175" s="108" t="s">
        <v>50</v>
      </c>
      <c r="B175" s="110" t="s">
        <v>7899</v>
      </c>
    </row>
    <row r="176" spans="1:2" x14ac:dyDescent="0.25">
      <c r="A176" s="108" t="s">
        <v>52</v>
      </c>
      <c r="B176" s="110" t="s">
        <v>7900</v>
      </c>
    </row>
    <row r="177" spans="1:2" x14ac:dyDescent="0.25">
      <c r="A177" s="108" t="s">
        <v>49</v>
      </c>
      <c r="B177" s="110" t="s">
        <v>7901</v>
      </c>
    </row>
    <row r="178" spans="1:2" x14ac:dyDescent="0.25">
      <c r="A178" s="108" t="s">
        <v>51</v>
      </c>
      <c r="B178" s="110" t="s">
        <v>7902</v>
      </c>
    </row>
    <row r="179" spans="1:2" x14ac:dyDescent="0.25">
      <c r="A179" s="108" t="s">
        <v>2234</v>
      </c>
      <c r="B179" s="110" t="s">
        <v>7903</v>
      </c>
    </row>
    <row r="180" spans="1:2" x14ac:dyDescent="0.25">
      <c r="A180" s="108" t="s">
        <v>46</v>
      </c>
      <c r="B180" s="110" t="s">
        <v>1506</v>
      </c>
    </row>
    <row r="181" spans="1:2" x14ac:dyDescent="0.25">
      <c r="A181" s="108" t="s">
        <v>2551</v>
      </c>
      <c r="B181" s="110" t="s">
        <v>7904</v>
      </c>
    </row>
    <row r="182" spans="1:2" x14ac:dyDescent="0.25">
      <c r="A182" s="108" t="s">
        <v>2216</v>
      </c>
      <c r="B182" s="110" t="s">
        <v>7905</v>
      </c>
    </row>
    <row r="183" spans="1:2" x14ac:dyDescent="0.25">
      <c r="A183" s="108" t="s">
        <v>2195</v>
      </c>
      <c r="B183" s="110" t="s">
        <v>7906</v>
      </c>
    </row>
    <row r="184" spans="1:2" x14ac:dyDescent="0.25">
      <c r="A184" s="108" t="s">
        <v>149</v>
      </c>
      <c r="B184" s="110" t="s">
        <v>2247</v>
      </c>
    </row>
    <row r="185" spans="1:2" x14ac:dyDescent="0.25">
      <c r="A185" s="108" t="s">
        <v>1416</v>
      </c>
      <c r="B185" s="110" t="s">
        <v>2247</v>
      </c>
    </row>
    <row r="186" spans="1:2" x14ac:dyDescent="0.25">
      <c r="A186" s="108" t="s">
        <v>2233</v>
      </c>
      <c r="B186" s="110" t="s">
        <v>2270</v>
      </c>
    </row>
    <row r="187" spans="1:2" x14ac:dyDescent="0.25">
      <c r="A187" s="108" t="s">
        <v>1417</v>
      </c>
      <c r="B187" s="110" t="s">
        <v>2270</v>
      </c>
    </row>
    <row r="188" spans="1:2" x14ac:dyDescent="0.25">
      <c r="A188" s="108" t="s">
        <v>262</v>
      </c>
      <c r="B188" s="110" t="s">
        <v>2274</v>
      </c>
    </row>
    <row r="189" spans="1:2" x14ac:dyDescent="0.25">
      <c r="A189" s="108" t="s">
        <v>263</v>
      </c>
      <c r="B189" s="110" t="s">
        <v>2273</v>
      </c>
    </row>
    <row r="190" spans="1:2" x14ac:dyDescent="0.25">
      <c r="A190" s="108" t="s">
        <v>7786</v>
      </c>
      <c r="B190" s="110" t="s">
        <v>3477</v>
      </c>
    </row>
    <row r="191" spans="1:2" x14ac:dyDescent="0.25">
      <c r="A191" s="108" t="s">
        <v>3832</v>
      </c>
      <c r="B191" s="110" t="s">
        <v>3835</v>
      </c>
    </row>
    <row r="192" spans="1:2" x14ac:dyDescent="0.25">
      <c r="A192" s="108" t="s">
        <v>2202</v>
      </c>
      <c r="B192" s="110">
        <v>552</v>
      </c>
    </row>
    <row r="193" spans="1:2" x14ac:dyDescent="0.25">
      <c r="A193" s="108" t="s">
        <v>240</v>
      </c>
      <c r="B193" s="110" t="s">
        <v>2287</v>
      </c>
    </row>
    <row r="194" spans="1:2" x14ac:dyDescent="0.25">
      <c r="A194" s="108" t="s">
        <v>3248</v>
      </c>
      <c r="B194" s="110" t="s">
        <v>7988</v>
      </c>
    </row>
    <row r="195" spans="1:2" x14ac:dyDescent="0.25">
      <c r="A195" s="108" t="s">
        <v>224</v>
      </c>
      <c r="B195" s="110" t="s">
        <v>2272</v>
      </c>
    </row>
    <row r="196" spans="1:2" x14ac:dyDescent="0.25">
      <c r="A196" s="108" t="s">
        <v>223</v>
      </c>
      <c r="B196" s="110" t="s">
        <v>2271</v>
      </c>
    </row>
    <row r="197" spans="1:2" x14ac:dyDescent="0.25">
      <c r="A197" s="108" t="s">
        <v>222</v>
      </c>
      <c r="B197" s="110" t="s">
        <v>7907</v>
      </c>
    </row>
    <row r="198" spans="1:2" x14ac:dyDescent="0.25">
      <c r="A198" s="108" t="s">
        <v>7</v>
      </c>
      <c r="B198" s="110">
        <v>6540</v>
      </c>
    </row>
    <row r="199" spans="1:2" x14ac:dyDescent="0.25">
      <c r="A199" s="108" t="s">
        <v>8</v>
      </c>
      <c r="B199" s="110">
        <v>6542</v>
      </c>
    </row>
    <row r="200" spans="1:2" x14ac:dyDescent="0.25">
      <c r="A200" s="108" t="s">
        <v>9</v>
      </c>
      <c r="B200" s="110">
        <v>6544</v>
      </c>
    </row>
    <row r="201" spans="1:2" x14ac:dyDescent="0.25">
      <c r="A201" s="108" t="s">
        <v>10</v>
      </c>
      <c r="B201" s="110">
        <v>6546</v>
      </c>
    </row>
    <row r="202" spans="1:2" x14ac:dyDescent="0.25">
      <c r="A202" s="108" t="s">
        <v>11</v>
      </c>
      <c r="B202" s="110">
        <v>6548</v>
      </c>
    </row>
    <row r="203" spans="1:2" x14ac:dyDescent="0.25">
      <c r="A203" s="108" t="s">
        <v>12</v>
      </c>
      <c r="B203" s="110">
        <v>6550</v>
      </c>
    </row>
    <row r="204" spans="1:2" x14ac:dyDescent="0.25">
      <c r="A204" s="108" t="s">
        <v>13</v>
      </c>
      <c r="B204" s="110">
        <v>6552</v>
      </c>
    </row>
    <row r="205" spans="1:2" x14ac:dyDescent="0.25">
      <c r="A205" s="108" t="s">
        <v>14</v>
      </c>
      <c r="B205" s="110">
        <v>6554</v>
      </c>
    </row>
    <row r="206" spans="1:2" x14ac:dyDescent="0.25">
      <c r="A206" s="108" t="s">
        <v>15</v>
      </c>
      <c r="B206" s="110">
        <v>6556</v>
      </c>
    </row>
    <row r="207" spans="1:2" x14ac:dyDescent="0.25">
      <c r="A207" s="108" t="s">
        <v>16</v>
      </c>
      <c r="B207" s="110">
        <v>6558</v>
      </c>
    </row>
    <row r="208" spans="1:2" x14ac:dyDescent="0.25">
      <c r="A208" s="108" t="s">
        <v>1403</v>
      </c>
      <c r="B208" s="110">
        <v>6560</v>
      </c>
    </row>
    <row r="209" spans="1:2" x14ac:dyDescent="0.25">
      <c r="A209" s="108" t="s">
        <v>1404</v>
      </c>
      <c r="B209" s="110">
        <v>6562</v>
      </c>
    </row>
    <row r="210" spans="1:2" x14ac:dyDescent="0.25">
      <c r="A210" s="108" t="s">
        <v>17</v>
      </c>
      <c r="B210" s="110">
        <v>6564</v>
      </c>
    </row>
    <row r="211" spans="1:2" x14ac:dyDescent="0.25">
      <c r="A211" s="108" t="s">
        <v>1321</v>
      </c>
      <c r="B211" s="110">
        <v>6564</v>
      </c>
    </row>
    <row r="212" spans="1:2" x14ac:dyDescent="0.25">
      <c r="A212" s="108" t="s">
        <v>18</v>
      </c>
      <c r="B212" s="110">
        <v>6566</v>
      </c>
    </row>
    <row r="213" spans="1:2" x14ac:dyDescent="0.25">
      <c r="A213" s="108" t="s">
        <v>1322</v>
      </c>
      <c r="B213" s="110">
        <v>6566</v>
      </c>
    </row>
    <row r="214" spans="1:2" x14ac:dyDescent="0.25">
      <c r="A214" s="108" t="s">
        <v>1406</v>
      </c>
      <c r="B214" s="110">
        <v>6568</v>
      </c>
    </row>
    <row r="215" spans="1:2" x14ac:dyDescent="0.25">
      <c r="A215" s="108" t="s">
        <v>1405</v>
      </c>
      <c r="B215" s="110">
        <v>6570</v>
      </c>
    </row>
    <row r="216" spans="1:2" x14ac:dyDescent="0.25">
      <c r="A216" s="108" t="s">
        <v>19</v>
      </c>
      <c r="B216" s="110">
        <v>6572</v>
      </c>
    </row>
    <row r="217" spans="1:2" x14ac:dyDescent="0.25">
      <c r="A217" s="108" t="s">
        <v>1326</v>
      </c>
      <c r="B217" s="110">
        <v>6572</v>
      </c>
    </row>
    <row r="218" spans="1:2" x14ac:dyDescent="0.25">
      <c r="A218" s="108" t="s">
        <v>20</v>
      </c>
      <c r="B218" s="110">
        <v>6574</v>
      </c>
    </row>
    <row r="219" spans="1:2" x14ac:dyDescent="0.25">
      <c r="A219" s="108" t="s">
        <v>1327</v>
      </c>
      <c r="B219" s="110">
        <v>6574</v>
      </c>
    </row>
    <row r="220" spans="1:2" x14ac:dyDescent="0.25">
      <c r="A220" s="108" t="s">
        <v>1407</v>
      </c>
      <c r="B220" s="110">
        <v>6576</v>
      </c>
    </row>
    <row r="221" spans="1:2" x14ac:dyDescent="0.25">
      <c r="A221" s="108" t="s">
        <v>1408</v>
      </c>
      <c r="B221" s="110">
        <v>6578</v>
      </c>
    </row>
    <row r="222" spans="1:2" x14ac:dyDescent="0.25">
      <c r="A222" s="108" t="s">
        <v>21</v>
      </c>
      <c r="B222" s="110">
        <v>6580</v>
      </c>
    </row>
    <row r="223" spans="1:2" x14ac:dyDescent="0.25">
      <c r="A223" s="108" t="s">
        <v>1330</v>
      </c>
      <c r="B223" s="110">
        <v>6580</v>
      </c>
    </row>
    <row r="224" spans="1:2" x14ac:dyDescent="0.25">
      <c r="A224" s="108" t="s">
        <v>22</v>
      </c>
      <c r="B224" s="110">
        <v>6582</v>
      </c>
    </row>
    <row r="225" spans="1:2" x14ac:dyDescent="0.25">
      <c r="A225" s="108" t="s">
        <v>1331</v>
      </c>
      <c r="B225" s="110">
        <v>6582</v>
      </c>
    </row>
    <row r="226" spans="1:2" x14ac:dyDescent="0.25">
      <c r="A226" s="108" t="s">
        <v>1409</v>
      </c>
      <c r="B226" s="110">
        <v>6584</v>
      </c>
    </row>
    <row r="227" spans="1:2" x14ac:dyDescent="0.25">
      <c r="A227" s="108" t="s">
        <v>1410</v>
      </c>
      <c r="B227" s="110">
        <v>6586</v>
      </c>
    </row>
    <row r="228" spans="1:2" x14ac:dyDescent="0.25">
      <c r="A228" s="108" t="s">
        <v>23</v>
      </c>
      <c r="B228" s="110">
        <v>6588</v>
      </c>
    </row>
    <row r="229" spans="1:2" x14ac:dyDescent="0.25">
      <c r="A229" s="108" t="s">
        <v>1334</v>
      </c>
      <c r="B229" s="110">
        <v>6588</v>
      </c>
    </row>
    <row r="230" spans="1:2" x14ac:dyDescent="0.25">
      <c r="A230" s="108" t="s">
        <v>24</v>
      </c>
      <c r="B230" s="110">
        <v>6590</v>
      </c>
    </row>
    <row r="231" spans="1:2" x14ac:dyDescent="0.25">
      <c r="A231" s="108" t="s">
        <v>1335</v>
      </c>
      <c r="B231" s="110">
        <v>6590</v>
      </c>
    </row>
    <row r="232" spans="1:2" x14ac:dyDescent="0.25">
      <c r="A232" s="108" t="s">
        <v>1411</v>
      </c>
      <c r="B232" s="110">
        <v>6592</v>
      </c>
    </row>
    <row r="233" spans="1:2" x14ac:dyDescent="0.25">
      <c r="A233" s="108" t="s">
        <v>1412</v>
      </c>
      <c r="B233" s="110">
        <v>6594</v>
      </c>
    </row>
    <row r="234" spans="1:2" x14ac:dyDescent="0.25">
      <c r="A234" s="108" t="s">
        <v>25</v>
      </c>
      <c r="B234" s="110">
        <v>6596</v>
      </c>
    </row>
    <row r="235" spans="1:2" x14ac:dyDescent="0.25">
      <c r="A235" s="108" t="s">
        <v>1338</v>
      </c>
      <c r="B235" s="110">
        <v>6596</v>
      </c>
    </row>
    <row r="236" spans="1:2" x14ac:dyDescent="0.25">
      <c r="A236" s="108" t="s">
        <v>26</v>
      </c>
      <c r="B236" s="110">
        <v>6598</v>
      </c>
    </row>
    <row r="237" spans="1:2" x14ac:dyDescent="0.25">
      <c r="A237" s="108" t="s">
        <v>1339</v>
      </c>
      <c r="B237" s="110">
        <v>6598</v>
      </c>
    </row>
    <row r="238" spans="1:2" x14ac:dyDescent="0.25">
      <c r="A238" s="108" t="s">
        <v>196</v>
      </c>
      <c r="B238" s="110">
        <v>6600</v>
      </c>
    </row>
    <row r="239" spans="1:2" x14ac:dyDescent="0.25">
      <c r="A239" s="108" t="s">
        <v>197</v>
      </c>
      <c r="B239" s="110">
        <v>6601</v>
      </c>
    </row>
    <row r="240" spans="1:2" x14ac:dyDescent="0.25">
      <c r="A240" s="108" t="s">
        <v>1347</v>
      </c>
      <c r="B240" s="110">
        <v>6602</v>
      </c>
    </row>
    <row r="241" spans="1:2" x14ac:dyDescent="0.25">
      <c r="A241" s="108" t="s">
        <v>1495</v>
      </c>
      <c r="B241" s="110">
        <v>6603</v>
      </c>
    </row>
    <row r="242" spans="1:2" x14ac:dyDescent="0.25">
      <c r="A242" s="108" t="s">
        <v>354</v>
      </c>
      <c r="B242" s="110">
        <v>6604</v>
      </c>
    </row>
    <row r="243" spans="1:2" x14ac:dyDescent="0.25">
      <c r="A243" s="108" t="s">
        <v>355</v>
      </c>
      <c r="B243" s="110">
        <v>6605</v>
      </c>
    </row>
    <row r="244" spans="1:2" x14ac:dyDescent="0.25">
      <c r="A244" s="108" t="s">
        <v>1348</v>
      </c>
      <c r="B244" s="110">
        <v>6606</v>
      </c>
    </row>
    <row r="245" spans="1:2" x14ac:dyDescent="0.25">
      <c r="A245" s="108" t="s">
        <v>1496</v>
      </c>
      <c r="B245" s="110">
        <v>6607</v>
      </c>
    </row>
    <row r="246" spans="1:2" x14ac:dyDescent="0.25">
      <c r="A246" s="108" t="s">
        <v>356</v>
      </c>
      <c r="B246" s="110">
        <v>6608</v>
      </c>
    </row>
    <row r="247" spans="1:2" x14ac:dyDescent="0.25">
      <c r="A247" s="108" t="s">
        <v>357</v>
      </c>
      <c r="B247" s="110">
        <v>6609</v>
      </c>
    </row>
    <row r="248" spans="1:2" x14ac:dyDescent="0.25">
      <c r="A248" s="108" t="s">
        <v>1349</v>
      </c>
      <c r="B248" s="110">
        <v>6610</v>
      </c>
    </row>
    <row r="249" spans="1:2" x14ac:dyDescent="0.25">
      <c r="A249" s="108" t="s">
        <v>1497</v>
      </c>
      <c r="B249" s="110">
        <v>6611</v>
      </c>
    </row>
    <row r="250" spans="1:2" x14ac:dyDescent="0.25">
      <c r="A250" s="108" t="s">
        <v>2758</v>
      </c>
      <c r="B250" s="110">
        <v>6612</v>
      </c>
    </row>
    <row r="251" spans="1:2" x14ac:dyDescent="0.25">
      <c r="A251" s="108" t="s">
        <v>8193</v>
      </c>
      <c r="B251" s="110">
        <v>6612</v>
      </c>
    </row>
    <row r="252" spans="1:2" x14ac:dyDescent="0.25">
      <c r="A252" s="108" t="s">
        <v>1350</v>
      </c>
      <c r="B252" s="110">
        <v>6612</v>
      </c>
    </row>
    <row r="253" spans="1:2" x14ac:dyDescent="0.25">
      <c r="A253" s="108" t="s">
        <v>2759</v>
      </c>
      <c r="B253" s="110">
        <v>6613</v>
      </c>
    </row>
    <row r="254" spans="1:2" x14ac:dyDescent="0.25">
      <c r="A254" s="108" t="s">
        <v>8194</v>
      </c>
      <c r="B254" s="110">
        <v>6613</v>
      </c>
    </row>
    <row r="255" spans="1:2" x14ac:dyDescent="0.25">
      <c r="A255" s="108" t="s">
        <v>1351</v>
      </c>
      <c r="B255" s="110">
        <v>6613</v>
      </c>
    </row>
    <row r="256" spans="1:2" x14ac:dyDescent="0.25">
      <c r="A256" s="108" t="s">
        <v>179</v>
      </c>
      <c r="B256" s="110">
        <v>6626</v>
      </c>
    </row>
    <row r="257" spans="1:2" x14ac:dyDescent="0.25">
      <c r="A257" s="108" t="s">
        <v>178</v>
      </c>
      <c r="B257" s="110">
        <v>6627</v>
      </c>
    </row>
    <row r="258" spans="1:2" x14ac:dyDescent="0.25">
      <c r="A258" s="108" t="s">
        <v>229</v>
      </c>
      <c r="B258" s="110">
        <v>6630</v>
      </c>
    </row>
    <row r="259" spans="1:2" x14ac:dyDescent="0.25">
      <c r="A259" s="108" t="s">
        <v>150</v>
      </c>
      <c r="B259" s="110">
        <v>6631</v>
      </c>
    </row>
    <row r="260" spans="1:2" x14ac:dyDescent="0.25">
      <c r="A260" s="108" t="s">
        <v>2257</v>
      </c>
      <c r="B260" s="110">
        <v>6632</v>
      </c>
    </row>
    <row r="261" spans="1:2" x14ac:dyDescent="0.25">
      <c r="A261" s="108" t="s">
        <v>44</v>
      </c>
      <c r="B261" s="110">
        <v>6633</v>
      </c>
    </row>
    <row r="262" spans="1:2" x14ac:dyDescent="0.25">
      <c r="A262" s="108" t="s">
        <v>2258</v>
      </c>
      <c r="B262" s="110">
        <v>6634</v>
      </c>
    </row>
    <row r="263" spans="1:2" x14ac:dyDescent="0.25">
      <c r="A263" s="108" t="s">
        <v>1651</v>
      </c>
      <c r="B263" s="110">
        <v>6635</v>
      </c>
    </row>
    <row r="264" spans="1:2" x14ac:dyDescent="0.25">
      <c r="A264" s="108" t="s">
        <v>264</v>
      </c>
      <c r="B264" s="110">
        <v>6638</v>
      </c>
    </row>
    <row r="265" spans="1:2" x14ac:dyDescent="0.25">
      <c r="A265" s="108" t="s">
        <v>265</v>
      </c>
      <c r="B265" s="110">
        <v>6639</v>
      </c>
    </row>
    <row r="266" spans="1:2" x14ac:dyDescent="0.25">
      <c r="A266" s="108" t="s">
        <v>266</v>
      </c>
      <c r="B266" s="110">
        <v>6641</v>
      </c>
    </row>
    <row r="267" spans="1:2" x14ac:dyDescent="0.25">
      <c r="A267" s="108" t="s">
        <v>267</v>
      </c>
      <c r="B267" s="110">
        <v>6644</v>
      </c>
    </row>
    <row r="268" spans="1:2" x14ac:dyDescent="0.25">
      <c r="A268" s="108" t="s">
        <v>268</v>
      </c>
      <c r="B268" s="110">
        <v>6646</v>
      </c>
    </row>
    <row r="269" spans="1:2" x14ac:dyDescent="0.25">
      <c r="A269" s="108" t="s">
        <v>269</v>
      </c>
      <c r="B269" s="110">
        <v>6648</v>
      </c>
    </row>
    <row r="270" spans="1:2" x14ac:dyDescent="0.25">
      <c r="A270" s="108" t="s">
        <v>270</v>
      </c>
      <c r="B270" s="110">
        <v>6650</v>
      </c>
    </row>
    <row r="271" spans="1:2" x14ac:dyDescent="0.25">
      <c r="A271" s="108" t="s">
        <v>271</v>
      </c>
      <c r="B271" s="110">
        <v>6652</v>
      </c>
    </row>
    <row r="272" spans="1:2" x14ac:dyDescent="0.25">
      <c r="A272" s="108" t="s">
        <v>1432</v>
      </c>
      <c r="B272" s="110">
        <v>6654</v>
      </c>
    </row>
    <row r="273" spans="1:2" x14ac:dyDescent="0.25">
      <c r="A273" s="108" t="s">
        <v>1439</v>
      </c>
      <c r="B273" s="110">
        <v>6656</v>
      </c>
    </row>
    <row r="274" spans="1:2" x14ac:dyDescent="0.25">
      <c r="A274" s="108" t="s">
        <v>1447</v>
      </c>
      <c r="B274" s="110">
        <v>6658</v>
      </c>
    </row>
    <row r="275" spans="1:2" x14ac:dyDescent="0.25">
      <c r="A275" s="108" t="s">
        <v>1609</v>
      </c>
      <c r="B275" s="110">
        <v>6660</v>
      </c>
    </row>
    <row r="276" spans="1:2" x14ac:dyDescent="0.25">
      <c r="A276" s="108" t="s">
        <v>1448</v>
      </c>
      <c r="B276" s="110">
        <v>6662</v>
      </c>
    </row>
    <row r="277" spans="1:2" x14ac:dyDescent="0.25">
      <c r="A277" s="108" t="s">
        <v>1611</v>
      </c>
      <c r="B277" s="110">
        <v>6664</v>
      </c>
    </row>
    <row r="278" spans="1:2" x14ac:dyDescent="0.25">
      <c r="A278" s="108" t="s">
        <v>1449</v>
      </c>
      <c r="B278" s="110">
        <v>6666</v>
      </c>
    </row>
    <row r="279" spans="1:2" x14ac:dyDescent="0.25">
      <c r="A279" s="108" t="s">
        <v>1450</v>
      </c>
      <c r="B279" s="110">
        <v>6668</v>
      </c>
    </row>
    <row r="280" spans="1:2" x14ac:dyDescent="0.25">
      <c r="A280" s="108" t="s">
        <v>1451</v>
      </c>
      <c r="B280" s="110">
        <v>6670</v>
      </c>
    </row>
    <row r="281" spans="1:2" x14ac:dyDescent="0.25">
      <c r="A281" s="108" t="s">
        <v>1452</v>
      </c>
      <c r="B281" s="110">
        <v>6672</v>
      </c>
    </row>
    <row r="282" spans="1:2" x14ac:dyDescent="0.25">
      <c r="A282" s="108" t="s">
        <v>1453</v>
      </c>
      <c r="B282" s="110">
        <v>6674</v>
      </c>
    </row>
    <row r="283" spans="1:2" x14ac:dyDescent="0.25">
      <c r="A283" s="108" t="s">
        <v>1613</v>
      </c>
      <c r="B283" s="110">
        <v>6676</v>
      </c>
    </row>
    <row r="284" spans="1:2" x14ac:dyDescent="0.25">
      <c r="A284" s="108" t="s">
        <v>1454</v>
      </c>
      <c r="B284" s="110">
        <v>6678</v>
      </c>
    </row>
    <row r="285" spans="1:2" x14ac:dyDescent="0.25">
      <c r="A285" s="108" t="s">
        <v>1615</v>
      </c>
      <c r="B285" s="110">
        <v>6680</v>
      </c>
    </row>
    <row r="286" spans="1:2" x14ac:dyDescent="0.25">
      <c r="A286" s="108" t="s">
        <v>1427</v>
      </c>
      <c r="B286" s="110">
        <v>6682</v>
      </c>
    </row>
    <row r="287" spans="1:2" x14ac:dyDescent="0.25">
      <c r="A287" s="108" t="s">
        <v>1428</v>
      </c>
      <c r="B287" s="110">
        <v>6684</v>
      </c>
    </row>
    <row r="288" spans="1:2" x14ac:dyDescent="0.25">
      <c r="A288" s="108" t="s">
        <v>1429</v>
      </c>
      <c r="B288" s="110">
        <v>6686</v>
      </c>
    </row>
    <row r="289" spans="1:2" x14ac:dyDescent="0.25">
      <c r="A289" s="108" t="s">
        <v>2556</v>
      </c>
      <c r="B289" s="110">
        <v>6688</v>
      </c>
    </row>
    <row r="290" spans="1:2" x14ac:dyDescent="0.25">
      <c r="A290" s="108" t="s">
        <v>1455</v>
      </c>
      <c r="B290" s="110">
        <v>6690</v>
      </c>
    </row>
    <row r="291" spans="1:2" x14ac:dyDescent="0.25">
      <c r="A291" s="108" t="s">
        <v>1456</v>
      </c>
      <c r="B291" s="110">
        <v>6692</v>
      </c>
    </row>
    <row r="292" spans="1:2" x14ac:dyDescent="0.25">
      <c r="A292" s="108" t="s">
        <v>2142</v>
      </c>
      <c r="B292" s="110">
        <v>6891</v>
      </c>
    </row>
    <row r="293" spans="1:2" x14ac:dyDescent="0.25">
      <c r="A293" s="108" t="s">
        <v>230</v>
      </c>
      <c r="B293" s="110">
        <v>6938</v>
      </c>
    </row>
    <row r="294" spans="1:2" x14ac:dyDescent="0.25">
      <c r="A294" s="108" t="s">
        <v>232</v>
      </c>
      <c r="B294" s="110">
        <v>6940</v>
      </c>
    </row>
    <row r="295" spans="1:2" x14ac:dyDescent="0.25">
      <c r="A295" s="108" t="s">
        <v>334</v>
      </c>
      <c r="B295" s="110">
        <v>6942</v>
      </c>
    </row>
    <row r="296" spans="1:2" x14ac:dyDescent="0.25">
      <c r="A296" s="108" t="s">
        <v>161</v>
      </c>
      <c r="B296" s="110">
        <v>6947</v>
      </c>
    </row>
    <row r="297" spans="1:2" x14ac:dyDescent="0.25">
      <c r="A297" s="108" t="s">
        <v>61</v>
      </c>
      <c r="B297" s="110">
        <v>6948</v>
      </c>
    </row>
    <row r="298" spans="1:2" x14ac:dyDescent="0.25">
      <c r="A298" s="108" t="s">
        <v>1457</v>
      </c>
      <c r="B298" s="110">
        <v>6949</v>
      </c>
    </row>
    <row r="299" spans="1:2" x14ac:dyDescent="0.25">
      <c r="A299" s="108" t="s">
        <v>1458</v>
      </c>
      <c r="B299" s="110">
        <v>6951</v>
      </c>
    </row>
    <row r="300" spans="1:2" x14ac:dyDescent="0.25">
      <c r="A300" s="108" t="s">
        <v>1459</v>
      </c>
      <c r="B300" s="110">
        <v>6953</v>
      </c>
    </row>
    <row r="301" spans="1:2" x14ac:dyDescent="0.25">
      <c r="A301" s="108" t="s">
        <v>1460</v>
      </c>
      <c r="B301" s="110">
        <v>6955</v>
      </c>
    </row>
    <row r="302" spans="1:2" x14ac:dyDescent="0.25">
      <c r="A302" s="108" t="s">
        <v>1461</v>
      </c>
      <c r="B302" s="110">
        <v>6957</v>
      </c>
    </row>
    <row r="303" spans="1:2" x14ac:dyDescent="0.25">
      <c r="A303" s="108" t="s">
        <v>1462</v>
      </c>
      <c r="B303" s="110">
        <v>6959</v>
      </c>
    </row>
    <row r="304" spans="1:2" x14ac:dyDescent="0.25">
      <c r="A304" s="108" t="s">
        <v>1463</v>
      </c>
      <c r="B304" s="110">
        <v>6961</v>
      </c>
    </row>
    <row r="305" spans="1:2" x14ac:dyDescent="0.25">
      <c r="A305" s="108" t="s">
        <v>1464</v>
      </c>
      <c r="B305" s="110">
        <v>6963</v>
      </c>
    </row>
    <row r="306" spans="1:2" x14ac:dyDescent="0.25">
      <c r="A306" s="108" t="s">
        <v>1465</v>
      </c>
      <c r="B306" s="110">
        <v>6965</v>
      </c>
    </row>
    <row r="307" spans="1:2" x14ac:dyDescent="0.25">
      <c r="A307" s="108" t="s">
        <v>1466</v>
      </c>
      <c r="B307" s="110">
        <v>6967</v>
      </c>
    </row>
    <row r="308" spans="1:2" x14ac:dyDescent="0.25">
      <c r="A308" s="108" t="s">
        <v>1467</v>
      </c>
      <c r="B308" s="110">
        <v>6969</v>
      </c>
    </row>
    <row r="309" spans="1:2" x14ac:dyDescent="0.25">
      <c r="A309" s="108" t="s">
        <v>1468</v>
      </c>
      <c r="B309" s="110">
        <v>6971</v>
      </c>
    </row>
    <row r="310" spans="1:2" x14ac:dyDescent="0.25">
      <c r="A310" s="108" t="s">
        <v>1469</v>
      </c>
      <c r="B310" s="110">
        <v>6974</v>
      </c>
    </row>
    <row r="311" spans="1:2" x14ac:dyDescent="0.25">
      <c r="A311" s="108" t="s">
        <v>1470</v>
      </c>
      <c r="B311" s="110">
        <v>6976</v>
      </c>
    </row>
    <row r="312" spans="1:2" x14ac:dyDescent="0.25">
      <c r="A312" s="108" t="s">
        <v>1471</v>
      </c>
      <c r="B312" s="110">
        <v>6978</v>
      </c>
    </row>
    <row r="313" spans="1:2" x14ac:dyDescent="0.25">
      <c r="A313" s="108" t="s">
        <v>1472</v>
      </c>
      <c r="B313" s="110">
        <v>6979</v>
      </c>
    </row>
    <row r="314" spans="1:2" x14ac:dyDescent="0.25">
      <c r="A314" s="108" t="s">
        <v>1473</v>
      </c>
      <c r="B314" s="110">
        <v>6981</v>
      </c>
    </row>
    <row r="315" spans="1:2" x14ac:dyDescent="0.25">
      <c r="A315" s="108" t="s">
        <v>1474</v>
      </c>
      <c r="B315" s="110">
        <v>6985</v>
      </c>
    </row>
    <row r="316" spans="1:2" x14ac:dyDescent="0.25">
      <c r="A316" s="108" t="s">
        <v>1475</v>
      </c>
      <c r="B316" s="110">
        <v>6986</v>
      </c>
    </row>
    <row r="317" spans="1:2" x14ac:dyDescent="0.25">
      <c r="A317" s="108" t="s">
        <v>1476</v>
      </c>
      <c r="B317" s="110">
        <v>6988</v>
      </c>
    </row>
    <row r="318" spans="1:2" x14ac:dyDescent="0.25">
      <c r="A318" s="108" t="s">
        <v>1477</v>
      </c>
      <c r="B318" s="110">
        <v>6990</v>
      </c>
    </row>
    <row r="319" spans="1:2" x14ac:dyDescent="0.25">
      <c r="A319" s="108" t="s">
        <v>1478</v>
      </c>
      <c r="B319" s="110">
        <v>6992</v>
      </c>
    </row>
    <row r="320" spans="1:2" x14ac:dyDescent="0.25">
      <c r="A320" s="108" t="s">
        <v>1479</v>
      </c>
      <c r="B320" s="110">
        <v>6994</v>
      </c>
    </row>
    <row r="321" spans="1:2" x14ac:dyDescent="0.25">
      <c r="A321" s="108" t="s">
        <v>1480</v>
      </c>
      <c r="B321" s="110">
        <v>6996</v>
      </c>
    </row>
    <row r="322" spans="1:2" x14ac:dyDescent="0.25">
      <c r="A322" s="108" t="s">
        <v>1481</v>
      </c>
      <c r="B322" s="110">
        <v>6998</v>
      </c>
    </row>
    <row r="323" spans="1:2" x14ac:dyDescent="0.25">
      <c r="A323" s="108" t="s">
        <v>1482</v>
      </c>
      <c r="B323" s="110">
        <v>6999</v>
      </c>
    </row>
    <row r="324" spans="1:2" x14ac:dyDescent="0.25">
      <c r="A324" s="108" t="s">
        <v>1483</v>
      </c>
      <c r="B324" s="110">
        <v>7002</v>
      </c>
    </row>
    <row r="325" spans="1:2" x14ac:dyDescent="0.25">
      <c r="A325" s="108" t="s">
        <v>1484</v>
      </c>
      <c r="B325" s="110">
        <v>7004</v>
      </c>
    </row>
    <row r="326" spans="1:2" x14ac:dyDescent="0.25">
      <c r="A326" s="108" t="s">
        <v>1485</v>
      </c>
      <c r="B326" s="110">
        <v>7006</v>
      </c>
    </row>
    <row r="327" spans="1:2" x14ac:dyDescent="0.25">
      <c r="A327" s="108" t="s">
        <v>2557</v>
      </c>
      <c r="B327" s="110">
        <v>7008</v>
      </c>
    </row>
    <row r="328" spans="1:2" x14ac:dyDescent="0.25">
      <c r="A328" s="108" t="s">
        <v>1487</v>
      </c>
      <c r="B328" s="110">
        <v>7010</v>
      </c>
    </row>
    <row r="329" spans="1:2" x14ac:dyDescent="0.25">
      <c r="A329" s="108" t="s">
        <v>1488</v>
      </c>
      <c r="B329" s="110">
        <v>7012</v>
      </c>
    </row>
    <row r="330" spans="1:2" x14ac:dyDescent="0.25">
      <c r="A330" s="108" t="s">
        <v>1489</v>
      </c>
      <c r="B330" s="110">
        <v>7014</v>
      </c>
    </row>
    <row r="331" spans="1:2" x14ac:dyDescent="0.25">
      <c r="A331" s="108" t="s">
        <v>1490</v>
      </c>
      <c r="B331" s="110">
        <v>7016</v>
      </c>
    </row>
    <row r="332" spans="1:2" x14ac:dyDescent="0.25">
      <c r="A332" s="108" t="s">
        <v>1491</v>
      </c>
      <c r="B332" s="110">
        <v>7018</v>
      </c>
    </row>
    <row r="333" spans="1:2" x14ac:dyDescent="0.25">
      <c r="A333" s="108" t="s">
        <v>2558</v>
      </c>
      <c r="B333" s="110">
        <v>7020</v>
      </c>
    </row>
    <row r="334" spans="1:2" x14ac:dyDescent="0.25">
      <c r="A334" s="108" t="s">
        <v>1493</v>
      </c>
      <c r="B334" s="110">
        <v>7022</v>
      </c>
    </row>
    <row r="335" spans="1:2" x14ac:dyDescent="0.25">
      <c r="A335" s="108" t="s">
        <v>1494</v>
      </c>
      <c r="B335" s="110">
        <v>7024</v>
      </c>
    </row>
    <row r="336" spans="1:2" x14ac:dyDescent="0.25">
      <c r="A336" s="108" t="s">
        <v>1605</v>
      </c>
      <c r="B336" s="110">
        <v>7026</v>
      </c>
    </row>
    <row r="337" spans="1:2" x14ac:dyDescent="0.25">
      <c r="A337" s="108" t="s">
        <v>2563</v>
      </c>
      <c r="B337" s="110">
        <v>7027</v>
      </c>
    </row>
    <row r="338" spans="1:2" x14ac:dyDescent="0.25">
      <c r="A338" s="108" t="s">
        <v>323</v>
      </c>
      <c r="B338" s="110">
        <v>7033</v>
      </c>
    </row>
    <row r="339" spans="1:2" x14ac:dyDescent="0.25">
      <c r="A339" s="108" t="s">
        <v>324</v>
      </c>
      <c r="B339" s="110">
        <v>7033</v>
      </c>
    </row>
    <row r="340" spans="1:2" x14ac:dyDescent="0.25">
      <c r="A340" s="108" t="s">
        <v>325</v>
      </c>
      <c r="B340" s="110">
        <v>7033</v>
      </c>
    </row>
    <row r="341" spans="1:2" x14ac:dyDescent="0.25">
      <c r="A341" s="108" t="s">
        <v>1642</v>
      </c>
      <c r="B341" s="110">
        <v>7034</v>
      </c>
    </row>
    <row r="342" spans="1:2" x14ac:dyDescent="0.25">
      <c r="A342" s="108" t="s">
        <v>1643</v>
      </c>
      <c r="B342" s="110">
        <v>7035</v>
      </c>
    </row>
    <row r="343" spans="1:2" x14ac:dyDescent="0.25">
      <c r="A343" s="108" t="s">
        <v>1644</v>
      </c>
      <c r="B343" s="110">
        <v>7036</v>
      </c>
    </row>
    <row r="344" spans="1:2" x14ac:dyDescent="0.25">
      <c r="A344" s="108" t="s">
        <v>1645</v>
      </c>
      <c r="B344" s="110">
        <v>7037</v>
      </c>
    </row>
    <row r="345" spans="1:2" x14ac:dyDescent="0.25">
      <c r="A345" s="108" t="s">
        <v>234</v>
      </c>
      <c r="B345" s="110">
        <v>7038</v>
      </c>
    </row>
    <row r="346" spans="1:2" x14ac:dyDescent="0.25">
      <c r="A346" s="108" t="s">
        <v>235</v>
      </c>
      <c r="B346" s="110">
        <v>7040</v>
      </c>
    </row>
    <row r="347" spans="1:2" x14ac:dyDescent="0.25">
      <c r="A347" s="108" t="s">
        <v>236</v>
      </c>
      <c r="B347" s="110">
        <v>7042</v>
      </c>
    </row>
    <row r="348" spans="1:2" x14ac:dyDescent="0.25">
      <c r="A348" s="108" t="s">
        <v>200</v>
      </c>
      <c r="B348" s="110">
        <v>7044</v>
      </c>
    </row>
    <row r="349" spans="1:2" x14ac:dyDescent="0.25">
      <c r="A349" s="108" t="s">
        <v>199</v>
      </c>
      <c r="B349" s="110">
        <v>7046</v>
      </c>
    </row>
    <row r="350" spans="1:2" x14ac:dyDescent="0.25">
      <c r="A350" s="108" t="s">
        <v>209</v>
      </c>
      <c r="B350" s="110">
        <v>7048</v>
      </c>
    </row>
    <row r="351" spans="1:2" x14ac:dyDescent="0.25">
      <c r="A351" s="108" t="s">
        <v>210</v>
      </c>
      <c r="B351" s="110">
        <v>7050</v>
      </c>
    </row>
    <row r="352" spans="1:2" x14ac:dyDescent="0.25">
      <c r="A352" s="108" t="s">
        <v>211</v>
      </c>
      <c r="B352" s="110">
        <v>7052</v>
      </c>
    </row>
    <row r="353" spans="1:2" x14ac:dyDescent="0.25">
      <c r="A353" s="108" t="s">
        <v>212</v>
      </c>
      <c r="B353" s="110">
        <v>7054</v>
      </c>
    </row>
    <row r="354" spans="1:2" x14ac:dyDescent="0.25">
      <c r="A354" s="108" t="s">
        <v>213</v>
      </c>
      <c r="B354" s="110">
        <v>7056</v>
      </c>
    </row>
    <row r="355" spans="1:2" x14ac:dyDescent="0.25">
      <c r="A355" s="108" t="s">
        <v>214</v>
      </c>
      <c r="B355" s="110">
        <v>7058</v>
      </c>
    </row>
    <row r="356" spans="1:2" x14ac:dyDescent="0.25">
      <c r="A356" s="108" t="s">
        <v>215</v>
      </c>
      <c r="B356" s="110">
        <v>7060</v>
      </c>
    </row>
    <row r="357" spans="1:2" x14ac:dyDescent="0.25">
      <c r="A357" s="108" t="s">
        <v>216</v>
      </c>
      <c r="B357" s="110">
        <v>7062</v>
      </c>
    </row>
    <row r="358" spans="1:2" x14ac:dyDescent="0.25">
      <c r="A358" s="108" t="s">
        <v>205</v>
      </c>
      <c r="B358" s="110">
        <v>7064</v>
      </c>
    </row>
    <row r="359" spans="1:2" x14ac:dyDescent="0.25">
      <c r="A359" s="108" t="s">
        <v>206</v>
      </c>
      <c r="B359" s="110">
        <v>7066</v>
      </c>
    </row>
    <row r="360" spans="1:2" x14ac:dyDescent="0.25">
      <c r="A360" s="108" t="s">
        <v>203</v>
      </c>
      <c r="B360" s="110">
        <v>7068</v>
      </c>
    </row>
    <row r="361" spans="1:2" x14ac:dyDescent="0.25">
      <c r="A361" s="108" t="s">
        <v>204</v>
      </c>
      <c r="B361" s="110">
        <v>7070</v>
      </c>
    </row>
    <row r="362" spans="1:2" x14ac:dyDescent="0.25">
      <c r="A362" s="108" t="s">
        <v>207</v>
      </c>
      <c r="B362" s="110">
        <v>7072</v>
      </c>
    </row>
    <row r="363" spans="1:2" x14ac:dyDescent="0.25">
      <c r="A363" s="108" t="s">
        <v>208</v>
      </c>
      <c r="B363" s="110">
        <v>7074</v>
      </c>
    </row>
    <row r="364" spans="1:2" x14ac:dyDescent="0.25">
      <c r="A364" s="108" t="s">
        <v>201</v>
      </c>
      <c r="B364" s="110">
        <v>7076</v>
      </c>
    </row>
    <row r="365" spans="1:2" x14ac:dyDescent="0.25">
      <c r="A365" s="108" t="s">
        <v>202</v>
      </c>
      <c r="B365" s="110">
        <v>7078</v>
      </c>
    </row>
    <row r="366" spans="1:2" x14ac:dyDescent="0.25">
      <c r="A366" s="108" t="s">
        <v>1249</v>
      </c>
      <c r="B366" s="110">
        <v>7080</v>
      </c>
    </row>
    <row r="367" spans="1:2" x14ac:dyDescent="0.25">
      <c r="A367" s="108" t="s">
        <v>1250</v>
      </c>
      <c r="B367" s="110">
        <v>7082</v>
      </c>
    </row>
    <row r="368" spans="1:2" x14ac:dyDescent="0.25">
      <c r="A368" s="108" t="s">
        <v>221</v>
      </c>
      <c r="B368" s="110">
        <v>7084</v>
      </c>
    </row>
    <row r="369" spans="1:2" x14ac:dyDescent="0.25">
      <c r="A369" s="108" t="s">
        <v>217</v>
      </c>
      <c r="B369" s="110">
        <v>7086</v>
      </c>
    </row>
    <row r="370" spans="1:2" x14ac:dyDescent="0.25">
      <c r="A370" s="108" t="s">
        <v>218</v>
      </c>
      <c r="B370" s="110">
        <v>7088</v>
      </c>
    </row>
    <row r="371" spans="1:2" x14ac:dyDescent="0.25">
      <c r="A371" s="108" t="s">
        <v>320</v>
      </c>
      <c r="B371" s="110">
        <v>7090</v>
      </c>
    </row>
    <row r="372" spans="1:2" x14ac:dyDescent="0.25">
      <c r="A372" s="108" t="s">
        <v>321</v>
      </c>
      <c r="B372" s="110">
        <v>7092</v>
      </c>
    </row>
    <row r="373" spans="1:2" x14ac:dyDescent="0.25">
      <c r="A373" s="108" t="s">
        <v>219</v>
      </c>
      <c r="B373" s="110">
        <v>7094</v>
      </c>
    </row>
    <row r="374" spans="1:2" x14ac:dyDescent="0.25">
      <c r="A374" s="108" t="s">
        <v>220</v>
      </c>
      <c r="B374" s="110">
        <v>7096</v>
      </c>
    </row>
    <row r="375" spans="1:2" x14ac:dyDescent="0.25">
      <c r="A375" s="108" t="s">
        <v>322</v>
      </c>
      <c r="B375" s="110">
        <v>7098</v>
      </c>
    </row>
    <row r="376" spans="1:2" x14ac:dyDescent="0.25">
      <c r="A376" s="108" t="s">
        <v>379</v>
      </c>
      <c r="B376" s="110">
        <v>7099</v>
      </c>
    </row>
    <row r="377" spans="1:2" x14ac:dyDescent="0.25">
      <c r="A377" s="108" t="s">
        <v>241</v>
      </c>
      <c r="B377" s="110">
        <v>7102</v>
      </c>
    </row>
    <row r="378" spans="1:2" x14ac:dyDescent="0.25">
      <c r="A378" s="108" t="s">
        <v>242</v>
      </c>
      <c r="B378" s="110">
        <v>7104</v>
      </c>
    </row>
    <row r="379" spans="1:2" x14ac:dyDescent="0.25">
      <c r="A379" s="108" t="s">
        <v>228</v>
      </c>
      <c r="B379" s="110">
        <v>7111</v>
      </c>
    </row>
    <row r="380" spans="1:2" x14ac:dyDescent="0.25">
      <c r="A380" s="108" t="s">
        <v>184</v>
      </c>
      <c r="B380" s="110">
        <v>7112</v>
      </c>
    </row>
    <row r="381" spans="1:2" x14ac:dyDescent="0.25">
      <c r="A381" s="108" t="s">
        <v>185</v>
      </c>
      <c r="B381" s="110">
        <v>7114</v>
      </c>
    </row>
    <row r="382" spans="1:2" x14ac:dyDescent="0.25">
      <c r="A382" s="108" t="s">
        <v>187</v>
      </c>
      <c r="B382" s="110">
        <v>7116</v>
      </c>
    </row>
    <row r="383" spans="1:2" x14ac:dyDescent="0.25">
      <c r="A383" s="108" t="s">
        <v>188</v>
      </c>
      <c r="B383" s="110">
        <v>7118</v>
      </c>
    </row>
    <row r="384" spans="1:2" x14ac:dyDescent="0.25">
      <c r="A384" s="108" t="s">
        <v>189</v>
      </c>
      <c r="B384" s="110">
        <v>7120</v>
      </c>
    </row>
    <row r="385" spans="1:2" x14ac:dyDescent="0.25">
      <c r="A385" s="108" t="s">
        <v>190</v>
      </c>
      <c r="B385" s="110">
        <v>7122</v>
      </c>
    </row>
    <row r="386" spans="1:2" x14ac:dyDescent="0.25">
      <c r="A386" s="108" t="s">
        <v>193</v>
      </c>
      <c r="B386" s="110">
        <v>7124</v>
      </c>
    </row>
    <row r="387" spans="1:2" x14ac:dyDescent="0.25">
      <c r="A387" s="108" t="s">
        <v>194</v>
      </c>
      <c r="B387" s="110">
        <v>7126</v>
      </c>
    </row>
    <row r="388" spans="1:2" x14ac:dyDescent="0.25">
      <c r="A388" s="108" t="s">
        <v>191</v>
      </c>
      <c r="B388" s="110">
        <v>7128</v>
      </c>
    </row>
    <row r="389" spans="1:2" x14ac:dyDescent="0.25">
      <c r="A389" s="108" t="s">
        <v>192</v>
      </c>
      <c r="B389" s="110">
        <v>7130</v>
      </c>
    </row>
    <row r="390" spans="1:2" x14ac:dyDescent="0.25">
      <c r="A390" s="108" t="s">
        <v>3432</v>
      </c>
      <c r="B390" s="110">
        <v>7132</v>
      </c>
    </row>
    <row r="391" spans="1:2" x14ac:dyDescent="0.25">
      <c r="A391" s="108" t="s">
        <v>2295</v>
      </c>
      <c r="B391" s="110">
        <v>7272</v>
      </c>
    </row>
    <row r="392" spans="1:2" x14ac:dyDescent="0.25">
      <c r="A392" s="108" t="s">
        <v>2296</v>
      </c>
      <c r="B392" s="110">
        <v>7274</v>
      </c>
    </row>
    <row r="393" spans="1:2" x14ac:dyDescent="0.25">
      <c r="A393" s="108" t="s">
        <v>293</v>
      </c>
      <c r="B393" s="110">
        <v>7530</v>
      </c>
    </row>
    <row r="394" spans="1:2" x14ac:dyDescent="0.25">
      <c r="A394" s="108" t="s">
        <v>2187</v>
      </c>
      <c r="B394" s="110" t="s">
        <v>7908</v>
      </c>
    </row>
    <row r="395" spans="1:2" x14ac:dyDescent="0.25">
      <c r="A395" s="108" t="s">
        <v>2189</v>
      </c>
      <c r="B395" s="110" t="s">
        <v>7909</v>
      </c>
    </row>
    <row r="396" spans="1:2" x14ac:dyDescent="0.25">
      <c r="A396" s="108" t="s">
        <v>2235</v>
      </c>
      <c r="B396" s="110" t="s">
        <v>7910</v>
      </c>
    </row>
    <row r="397" spans="1:2" x14ac:dyDescent="0.25">
      <c r="A397" s="108" t="s">
        <v>5172</v>
      </c>
      <c r="B397" s="110" t="s">
        <v>7911</v>
      </c>
    </row>
    <row r="398" spans="1:2" x14ac:dyDescent="0.25">
      <c r="A398" s="108" t="s">
        <v>3385</v>
      </c>
      <c r="B398" s="110" t="s">
        <v>7912</v>
      </c>
    </row>
    <row r="399" spans="1:2" x14ac:dyDescent="0.25">
      <c r="A399" s="108" t="s">
        <v>2136</v>
      </c>
      <c r="B399" s="110" t="s">
        <v>7913</v>
      </c>
    </row>
    <row r="400" spans="1:2" x14ac:dyDescent="0.25">
      <c r="A400" s="108" t="s">
        <v>2175</v>
      </c>
      <c r="B400" s="110" t="s">
        <v>7914</v>
      </c>
    </row>
    <row r="401" spans="1:2" x14ac:dyDescent="0.25">
      <c r="A401" s="108" t="s">
        <v>259</v>
      </c>
      <c r="B401" s="110">
        <v>8797</v>
      </c>
    </row>
    <row r="402" spans="1:2" x14ac:dyDescent="0.25">
      <c r="A402" s="108" t="s">
        <v>2138</v>
      </c>
      <c r="B402" s="110" t="s">
        <v>7915</v>
      </c>
    </row>
    <row r="403" spans="1:2" x14ac:dyDescent="0.25">
      <c r="A403" s="108" t="s">
        <v>2135</v>
      </c>
      <c r="B403" s="110" t="s">
        <v>7915</v>
      </c>
    </row>
    <row r="404" spans="1:2" x14ac:dyDescent="0.25">
      <c r="A404" s="108" t="s">
        <v>2139</v>
      </c>
      <c r="B404" s="110" t="s">
        <v>2950</v>
      </c>
    </row>
    <row r="405" spans="1:2" x14ac:dyDescent="0.25">
      <c r="A405" s="108" t="s">
        <v>2191</v>
      </c>
      <c r="B405" s="110" t="s">
        <v>7916</v>
      </c>
    </row>
    <row r="406" spans="1:2" x14ac:dyDescent="0.25">
      <c r="A406" s="108" t="s">
        <v>2193</v>
      </c>
      <c r="B406" s="110" t="s">
        <v>7917</v>
      </c>
    </row>
    <row r="407" spans="1:2" x14ac:dyDescent="0.25">
      <c r="A407" s="108" t="s">
        <v>2141</v>
      </c>
      <c r="B407" s="110" t="s">
        <v>7918</v>
      </c>
    </row>
    <row r="408" spans="1:2" x14ac:dyDescent="0.25">
      <c r="A408" s="108" t="s">
        <v>1877</v>
      </c>
      <c r="B408" s="110" t="s">
        <v>2872</v>
      </c>
    </row>
    <row r="409" spans="1:2" x14ac:dyDescent="0.25">
      <c r="A409" s="108" t="s">
        <v>2177</v>
      </c>
      <c r="B409" s="110" t="s">
        <v>7919</v>
      </c>
    </row>
    <row r="410" spans="1:2" x14ac:dyDescent="0.25">
      <c r="A410" s="108" t="s">
        <v>3243</v>
      </c>
      <c r="B410" s="110" t="s">
        <v>7987</v>
      </c>
    </row>
    <row r="411" spans="1:2" x14ac:dyDescent="0.25">
      <c r="A411" s="108" t="s">
        <v>2241</v>
      </c>
      <c r="B411" s="110" t="s">
        <v>7920</v>
      </c>
    </row>
    <row r="412" spans="1:2" x14ac:dyDescent="0.25">
      <c r="A412" s="108" t="s">
        <v>2238</v>
      </c>
      <c r="B412" s="110" t="s">
        <v>7921</v>
      </c>
    </row>
    <row r="413" spans="1:2" x14ac:dyDescent="0.25">
      <c r="A413" s="108" t="s">
        <v>2183</v>
      </c>
      <c r="B413" s="110" t="s">
        <v>7922</v>
      </c>
    </row>
    <row r="414" spans="1:2" x14ac:dyDescent="0.25">
      <c r="A414" s="108" t="s">
        <v>2184</v>
      </c>
      <c r="B414" s="110" t="s">
        <v>7923</v>
      </c>
    </row>
    <row r="415" spans="1:2" x14ac:dyDescent="0.25">
      <c r="A415" s="108" t="s">
        <v>2174</v>
      </c>
      <c r="B415" s="110" t="s">
        <v>7924</v>
      </c>
    </row>
    <row r="416" spans="1:2" x14ac:dyDescent="0.25">
      <c r="A416" s="108" t="s">
        <v>2165</v>
      </c>
      <c r="B416" s="110" t="s">
        <v>7925</v>
      </c>
    </row>
    <row r="417" spans="1:2" x14ac:dyDescent="0.25">
      <c r="A417" s="108" t="s">
        <v>2169</v>
      </c>
      <c r="B417" s="110" t="s">
        <v>7926</v>
      </c>
    </row>
    <row r="418" spans="1:2" x14ac:dyDescent="0.25">
      <c r="A418" s="108" t="s">
        <v>2162</v>
      </c>
      <c r="B418" s="110" t="s">
        <v>7927</v>
      </c>
    </row>
    <row r="419" spans="1:2" x14ac:dyDescent="0.25">
      <c r="A419" s="108" t="s">
        <v>2166</v>
      </c>
      <c r="B419" s="110" t="s">
        <v>7928</v>
      </c>
    </row>
    <row r="420" spans="1:2" x14ac:dyDescent="0.25">
      <c r="A420" s="108" t="s">
        <v>2178</v>
      </c>
      <c r="B420" s="110" t="s">
        <v>7929</v>
      </c>
    </row>
    <row r="421" spans="1:2" x14ac:dyDescent="0.25">
      <c r="A421" s="108" t="s">
        <v>2171</v>
      </c>
      <c r="B421" s="110" t="s">
        <v>7930</v>
      </c>
    </row>
    <row r="422" spans="1:2" x14ac:dyDescent="0.25">
      <c r="A422" s="108" t="s">
        <v>2176</v>
      </c>
      <c r="B422" s="110" t="s">
        <v>7931</v>
      </c>
    </row>
    <row r="423" spans="1:2" x14ac:dyDescent="0.25">
      <c r="A423" s="108" t="s">
        <v>2173</v>
      </c>
      <c r="B423" s="110" t="s">
        <v>7932</v>
      </c>
    </row>
    <row r="424" spans="1:2" x14ac:dyDescent="0.25">
      <c r="A424" s="108" t="s">
        <v>2181</v>
      </c>
      <c r="B424" s="110" t="s">
        <v>7933</v>
      </c>
    </row>
    <row r="425" spans="1:2" x14ac:dyDescent="0.25">
      <c r="A425" s="108" t="s">
        <v>2172</v>
      </c>
      <c r="B425" s="110" t="s">
        <v>7934</v>
      </c>
    </row>
    <row r="426" spans="1:2" x14ac:dyDescent="0.25">
      <c r="A426" s="108" t="s">
        <v>2180</v>
      </c>
      <c r="B426" s="110" t="s">
        <v>7935</v>
      </c>
    </row>
    <row r="427" spans="1:2" x14ac:dyDescent="0.25">
      <c r="A427" s="108" t="s">
        <v>2164</v>
      </c>
      <c r="B427" s="110" t="s">
        <v>7936</v>
      </c>
    </row>
    <row r="428" spans="1:2" x14ac:dyDescent="0.25">
      <c r="A428" s="108" t="s">
        <v>4797</v>
      </c>
      <c r="B428" s="110" t="s">
        <v>7937</v>
      </c>
    </row>
    <row r="429" spans="1:2" x14ac:dyDescent="0.25">
      <c r="A429" s="108" t="s">
        <v>2168</v>
      </c>
      <c r="B429" s="110" t="s">
        <v>7938</v>
      </c>
    </row>
    <row r="430" spans="1:2" x14ac:dyDescent="0.25">
      <c r="A430" s="108" t="s">
        <v>2167</v>
      </c>
      <c r="B430" s="110" t="s">
        <v>7939</v>
      </c>
    </row>
    <row r="431" spans="1:2" x14ac:dyDescent="0.25">
      <c r="A431" s="108" t="s">
        <v>2170</v>
      </c>
      <c r="B431" s="110" t="s">
        <v>7940</v>
      </c>
    </row>
    <row r="432" spans="1:2" x14ac:dyDescent="0.25">
      <c r="A432" s="108" t="s">
        <v>2179</v>
      </c>
      <c r="B432" s="110" t="s">
        <v>7941</v>
      </c>
    </row>
    <row r="433" spans="1:2" x14ac:dyDescent="0.25">
      <c r="A433" s="108" t="s">
        <v>2225</v>
      </c>
      <c r="B433" s="110" t="s">
        <v>7942</v>
      </c>
    </row>
    <row r="434" spans="1:2" x14ac:dyDescent="0.25">
      <c r="A434" s="108" t="s">
        <v>2224</v>
      </c>
      <c r="B434" s="110" t="s">
        <v>7943</v>
      </c>
    </row>
    <row r="435" spans="1:2" x14ac:dyDescent="0.25">
      <c r="A435" s="108" t="s">
        <v>2223</v>
      </c>
      <c r="B435" s="110" t="s">
        <v>7944</v>
      </c>
    </row>
    <row r="436" spans="1:2" x14ac:dyDescent="0.25">
      <c r="A436" s="108" t="s">
        <v>2222</v>
      </c>
      <c r="B436" s="110" t="s">
        <v>7945</v>
      </c>
    </row>
    <row r="437" spans="1:2" x14ac:dyDescent="0.25">
      <c r="A437" s="108" t="s">
        <v>2221</v>
      </c>
      <c r="B437" s="110" t="s">
        <v>7946</v>
      </c>
    </row>
    <row r="438" spans="1:2" x14ac:dyDescent="0.25">
      <c r="A438" s="108" t="s">
        <v>2220</v>
      </c>
      <c r="B438" s="110" t="s">
        <v>7947</v>
      </c>
    </row>
    <row r="439" spans="1:2" x14ac:dyDescent="0.25">
      <c r="A439" s="108" t="s">
        <v>2204</v>
      </c>
      <c r="B439" s="110" t="s">
        <v>7948</v>
      </c>
    </row>
    <row r="440" spans="1:2" x14ac:dyDescent="0.25">
      <c r="A440" s="108" t="s">
        <v>2200</v>
      </c>
      <c r="B440" s="110" t="s">
        <v>7949</v>
      </c>
    </row>
    <row r="441" spans="1:2" x14ac:dyDescent="0.25">
      <c r="A441" s="108" t="s">
        <v>2185</v>
      </c>
      <c r="B441" s="110" t="s">
        <v>7950</v>
      </c>
    </row>
  </sheetData>
  <pageMargins left="0.7" right="0.7" top="0.75" bottom="0.75" header="0.3" footer="0.3"/>
  <pageSetup paperSize="9" orientation="portrait" verticalDpi="1200" r:id="rId1"/>
  <headerFooter>
    <oddHeader>&amp;L&amp;"Segoe UI,Standaard"&amp;10&amp;A&amp;C&amp;"Segoe UI,Standaard"&amp;10versie 2019 05 08</oddHeader>
    <oddFooter>&amp;C&amp;"Segoe UI,Standaard"&amp;10LKB kwaliteitssysteem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2</vt:i4>
      </vt:variant>
    </vt:vector>
  </HeadingPairs>
  <TitlesOfParts>
    <vt:vector size="11" baseType="lpstr">
      <vt:lpstr>Mastertabel HILA 20190515</vt:lpstr>
      <vt:lpstr>Mastertabel BL 20190515</vt:lpstr>
      <vt:lpstr>Aanvraagcodes BP 20170328</vt:lpstr>
      <vt:lpstr>Keuzelijsten HILA 20190515</vt:lpstr>
      <vt:lpstr>Keuzelijsten BL 20171016</vt:lpstr>
      <vt:lpstr>Sequence nummers</vt:lpstr>
      <vt:lpstr>Props</vt:lpstr>
      <vt:lpstr>Scanvolgnr.</vt:lpstr>
      <vt:lpstr>LOINC</vt:lpstr>
      <vt:lpstr>'Mastertabel BL 20190515'!Afdrukbereik</vt:lpstr>
      <vt:lpstr>'Mastertabel HILA 20190515'!Afdrukbereik</vt:lpstr>
    </vt:vector>
  </TitlesOfParts>
  <Company>Rode Kruis-Vlaanderen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HCASTRYCK</dc:creator>
  <cp:lastModifiedBy>atorfs</cp:lastModifiedBy>
  <cp:lastPrinted>2014-02-03T15:18:36Z</cp:lastPrinted>
  <dcterms:created xsi:type="dcterms:W3CDTF">2011-06-27T14:03:53Z</dcterms:created>
  <dcterms:modified xsi:type="dcterms:W3CDTF">2019-05-16T13:44:54Z</dcterms:modified>
</cp:coreProperties>
</file>