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dekruisvlaanderen.sharepoint.com/sites/ds-dvb-medoz/Gedeelde documenten/General/Documenten in revisie/WP Granulocyten/"/>
    </mc:Choice>
  </mc:AlternateContent>
  <xr:revisionPtr revIDLastSave="34" documentId="8_{615D51D1-B9AE-49F0-94BC-B30100DF01F6}" xr6:coauthVersionLast="47" xr6:coauthVersionMax="47" xr10:uidLastSave="{C77730AC-9B7D-402E-9D65-7ADBE02BF55D}"/>
  <bookViews>
    <workbookView xWindow="28680" yWindow="-690" windowWidth="29040" windowHeight="15990" xr2:uid="{A471433F-7EDD-4856-8F66-F7C08A27E7F2}"/>
  </bookViews>
  <sheets>
    <sheet name="Kandidaat donoren" sheetId="1" r:id="rId1"/>
    <sheet name="Overzicht donaties" sheetId="3" r:id="rId2"/>
    <sheet name="Ondernomen communicatie-acties" sheetId="4" r:id="rId3"/>
    <sheet name="dropdown" sheetId="2" state="hidden" r:id="rId4"/>
  </sheets>
  <definedNames>
    <definedName name="_xlnm._FilterDatabase" localSheetId="0" hidden="1">'Kandidaat donoren'!$A$13:$W$48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4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D5" i="3"/>
  <c r="J5" i="3" s="1"/>
  <c r="D6" i="3"/>
  <c r="G6" i="3" s="1"/>
  <c r="D7" i="3"/>
  <c r="G7" i="3" s="1"/>
  <c r="D8" i="3"/>
  <c r="G8" i="3" s="1"/>
  <c r="D9" i="3"/>
  <c r="G9" i="3" s="1"/>
  <c r="D10" i="3"/>
  <c r="G10" i="3" s="1"/>
  <c r="D11" i="3"/>
  <c r="G11" i="3" s="1"/>
  <c r="D12" i="3"/>
  <c r="G12" i="3" s="1"/>
  <c r="D13" i="3"/>
  <c r="G13" i="3" s="1"/>
  <c r="D14" i="3"/>
  <c r="H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 s="1"/>
  <c r="D23" i="3"/>
  <c r="H23" i="3" s="1"/>
  <c r="D24" i="3"/>
  <c r="G24" i="3" s="1"/>
  <c r="D25" i="3"/>
  <c r="G25" i="3" s="1"/>
  <c r="D26" i="3"/>
  <c r="G26" i="3" s="1"/>
  <c r="D27" i="3"/>
  <c r="G27" i="3" s="1"/>
  <c r="D28" i="3"/>
  <c r="G28" i="3" s="1"/>
  <c r="D29" i="3"/>
  <c r="H29" i="3" s="1"/>
  <c r="D30" i="3"/>
  <c r="G30" i="3" s="1"/>
  <c r="D31" i="3"/>
  <c r="G31" i="3" s="1"/>
  <c r="D32" i="3"/>
  <c r="G32" i="3" s="1"/>
  <c r="D33" i="3"/>
  <c r="G33" i="3" s="1"/>
  <c r="D34" i="3"/>
  <c r="G34" i="3" s="1"/>
  <c r="D35" i="3"/>
  <c r="H35" i="3" s="1"/>
  <c r="D36" i="3"/>
  <c r="G36" i="3" s="1"/>
  <c r="D37" i="3"/>
  <c r="G37" i="3" s="1"/>
  <c r="D38" i="3"/>
  <c r="H38" i="3" s="1"/>
  <c r="D4" i="3"/>
  <c r="G4" i="3" s="1"/>
  <c r="J4" i="3" l="1"/>
  <c r="I4" i="3"/>
  <c r="H8" i="3"/>
  <c r="H4" i="3"/>
  <c r="J32" i="3"/>
  <c r="H32" i="3"/>
  <c r="J20" i="3"/>
  <c r="H20" i="3"/>
  <c r="H11" i="3"/>
  <c r="J8" i="3"/>
  <c r="J38" i="3"/>
  <c r="J35" i="3"/>
  <c r="J29" i="3"/>
  <c r="J26" i="3"/>
  <c r="J23" i="3"/>
  <c r="J17" i="3"/>
  <c r="J14" i="3"/>
  <c r="J11" i="3"/>
  <c r="I38" i="3"/>
  <c r="I35" i="3"/>
  <c r="I32" i="3"/>
  <c r="I29" i="3"/>
  <c r="I26" i="3"/>
  <c r="I23" i="3"/>
  <c r="I20" i="3"/>
  <c r="I17" i="3"/>
  <c r="I14" i="3"/>
  <c r="I11" i="3"/>
  <c r="I8" i="3"/>
  <c r="H26" i="3"/>
  <c r="H17" i="3"/>
  <c r="G38" i="3"/>
  <c r="G35" i="3"/>
  <c r="G29" i="3"/>
  <c r="G23" i="3"/>
  <c r="G14" i="3"/>
  <c r="J37" i="3"/>
  <c r="J34" i="3"/>
  <c r="J31" i="3"/>
  <c r="J28" i="3"/>
  <c r="J25" i="3"/>
  <c r="J22" i="3"/>
  <c r="J19" i="3"/>
  <c r="J16" i="3"/>
  <c r="J13" i="3"/>
  <c r="J10" i="3"/>
  <c r="J7" i="3"/>
  <c r="I37" i="3"/>
  <c r="I34" i="3"/>
  <c r="I31" i="3"/>
  <c r="I28" i="3"/>
  <c r="I25" i="3"/>
  <c r="I22" i="3"/>
  <c r="I19" i="3"/>
  <c r="I16" i="3"/>
  <c r="I13" i="3"/>
  <c r="I10" i="3"/>
  <c r="I7" i="3"/>
  <c r="H37" i="3"/>
  <c r="H34" i="3"/>
  <c r="H31" i="3"/>
  <c r="H28" i="3"/>
  <c r="H25" i="3"/>
  <c r="H22" i="3"/>
  <c r="H19" i="3"/>
  <c r="H16" i="3"/>
  <c r="H13" i="3"/>
  <c r="H10" i="3"/>
  <c r="H7" i="3"/>
  <c r="G5" i="3"/>
  <c r="J36" i="3"/>
  <c r="J33" i="3"/>
  <c r="J30" i="3"/>
  <c r="J27" i="3"/>
  <c r="J24" i="3"/>
  <c r="J21" i="3"/>
  <c r="J18" i="3"/>
  <c r="J15" i="3"/>
  <c r="J12" i="3"/>
  <c r="J9" i="3"/>
  <c r="J6" i="3"/>
  <c r="H5" i="3"/>
  <c r="I36" i="3"/>
  <c r="I33" i="3"/>
  <c r="I30" i="3"/>
  <c r="I27" i="3"/>
  <c r="I24" i="3"/>
  <c r="I21" i="3"/>
  <c r="I18" i="3"/>
  <c r="I15" i="3"/>
  <c r="I12" i="3"/>
  <c r="I9" i="3"/>
  <c r="I6" i="3"/>
  <c r="I5" i="3"/>
  <c r="H36" i="3"/>
  <c r="H33" i="3"/>
  <c r="H30" i="3"/>
  <c r="H27" i="3"/>
  <c r="H24" i="3"/>
  <c r="H21" i="3"/>
  <c r="H18" i="3"/>
  <c r="H15" i="3"/>
  <c r="H12" i="3"/>
  <c r="H9" i="3"/>
  <c r="H6" i="3"/>
  <c r="K14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A8" i="1" l="1"/>
  <c r="AF5" i="3" l="1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4" i="3"/>
  <c r="AR5" i="3" l="1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4" i="3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</calcChain>
</file>

<file path=xl/sharedStrings.xml><?xml version="1.0" encoding="utf-8"?>
<sst xmlns="http://schemas.openxmlformats.org/spreadsheetml/2006/main" count="228" uniqueCount="142">
  <si>
    <t>Gegevens patiënt:</t>
  </si>
  <si>
    <t>Naam:</t>
  </si>
  <si>
    <t>Voornaam:</t>
  </si>
  <si>
    <t>Geboortedatum:</t>
  </si>
  <si>
    <t>Ziekenhuis:</t>
  </si>
  <si>
    <t>Bloedgroep:</t>
  </si>
  <si>
    <t xml:space="preserve">Eventuele speciale vereisten: </t>
  </si>
  <si>
    <t>Volgnr.</t>
  </si>
  <si>
    <t>Naam</t>
  </si>
  <si>
    <t>Voornaam</t>
  </si>
  <si>
    <t>Geboortedatum</t>
  </si>
  <si>
    <t>CMV</t>
  </si>
  <si>
    <t>Opmerkingen</t>
  </si>
  <si>
    <t>donorID</t>
  </si>
  <si>
    <t xml:space="preserve">Gemotiveerd om 3 donaties te doen? </t>
  </si>
  <si>
    <t>Serologie</t>
  </si>
  <si>
    <t>Telefoon</t>
  </si>
  <si>
    <t>Aders</t>
  </si>
  <si>
    <t>Hb</t>
  </si>
  <si>
    <t>Status</t>
  </si>
  <si>
    <t>Ingave volgnummer 01, 02, enz.</t>
  </si>
  <si>
    <t>vrij tekstveld</t>
  </si>
  <si>
    <t>datum dd-mmm-jjjj</t>
  </si>
  <si>
    <t xml:space="preserve"> + of - </t>
  </si>
  <si>
    <t>nummer (regel l=9)</t>
  </si>
  <si>
    <t>keuzelijst (ja/nee)</t>
  </si>
  <si>
    <t>keuzelijst (OK/ NOK)</t>
  </si>
  <si>
    <t>numeriek veld</t>
  </si>
  <si>
    <t>keuzelijst, 5 opties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</si>
  <si>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</si>
  <si>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</si>
  <si>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</si>
  <si>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</si>
  <si>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</si>
  <si>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</si>
  <si>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</si>
  <si>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</si>
  <si>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</si>
  <si>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</si>
  <si>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</si>
  <si>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</si>
  <si>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</si>
  <si>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</si>
  <si>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</si>
  <si>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</si>
  <si>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</si>
  <si>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</si>
  <si>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</si>
  <si>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</si>
  <si>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</si>
  <si>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</si>
  <si>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</si>
  <si>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</si>
  <si>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</si>
  <si>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</si>
  <si>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</si>
  <si>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</si>
  <si>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</si>
  <si>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</si>
  <si>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</si>
  <si>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</si>
  <si>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</si>
  <si>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Donatie</t>
  </si>
  <si>
    <t>Donorgegevens</t>
  </si>
  <si>
    <t>Perifere waarden</t>
  </si>
  <si>
    <t>Mid 1</t>
  </si>
  <si>
    <t xml:space="preserve">Mid 2  </t>
  </si>
  <si>
    <t>Aferaat</t>
  </si>
  <si>
    <t>Collectie voorkeur Optia</t>
  </si>
  <si>
    <t>Efficiëntie</t>
  </si>
  <si>
    <t>DonatieID</t>
  </si>
  <si>
    <t>Geslacht</t>
  </si>
  <si>
    <t>Gewicht</t>
  </si>
  <si>
    <t>Lengte</t>
  </si>
  <si>
    <t>TBV</t>
  </si>
  <si>
    <t>WBC</t>
  </si>
  <si>
    <t>% N</t>
  </si>
  <si>
    <t>neutro's</t>
  </si>
  <si>
    <t>Hct</t>
  </si>
  <si>
    <t>Plt</t>
  </si>
  <si>
    <t>Volume</t>
  </si>
  <si>
    <t>Neutro's</t>
  </si>
  <si>
    <t>Yield N</t>
  </si>
  <si>
    <t>Prim</t>
  </si>
  <si>
    <t>Mid1</t>
  </si>
  <si>
    <t>Mid 2</t>
  </si>
  <si>
    <t>Percentage Neutro's afgenomen</t>
  </si>
  <si>
    <t>nummer (regel l=14)</t>
  </si>
  <si>
    <t>keuzelijst (M/V)</t>
  </si>
  <si>
    <t>kg</t>
  </si>
  <si>
    <t>cm</t>
  </si>
  <si>
    <t>ml</t>
  </si>
  <si>
    <t>x10³/µl</t>
  </si>
  <si>
    <t>%</t>
  </si>
  <si>
    <r>
      <t>x10</t>
    </r>
    <r>
      <rPr>
        <vertAlign val="superscript"/>
        <sz val="8"/>
        <color theme="1"/>
        <rFont val="Segoe UI"/>
        <family val="2"/>
      </rPr>
      <t>10</t>
    </r>
  </si>
  <si>
    <t>Datum (CTRL+;)</t>
  </si>
  <si>
    <t>Trigram</t>
  </si>
  <si>
    <t>Ondernomen communicatie actie</t>
  </si>
  <si>
    <t>+</t>
  </si>
  <si>
    <t>ja</t>
  </si>
  <si>
    <t>OK</t>
  </si>
  <si>
    <t>wachten op resultaten</t>
  </si>
  <si>
    <t>M</t>
  </si>
  <si>
    <t>-</t>
  </si>
  <si>
    <t>nee</t>
  </si>
  <si>
    <t>NOK</t>
  </si>
  <si>
    <t>OK als donor</t>
  </si>
  <si>
    <t>V</t>
  </si>
  <si>
    <t>reservedonor</t>
  </si>
  <si>
    <t>NOK als donor</t>
  </si>
  <si>
    <t>voorlopig geannuleerd owv pauze in screeningen</t>
  </si>
  <si>
    <t>Volgnummer</t>
  </si>
  <si>
    <t>automatisch</t>
  </si>
  <si>
    <t>Datum</t>
  </si>
  <si>
    <t>RESULTATEN SCREENING</t>
  </si>
  <si>
    <t>AFSPRAAK SCREENING</t>
  </si>
  <si>
    <t>Datum afspraak screening</t>
  </si>
  <si>
    <t>AFERESES</t>
  </si>
  <si>
    <t>34</t>
  </si>
  <si>
    <t>35</t>
  </si>
  <si>
    <t>geslacht</t>
  </si>
  <si>
    <t>bloedgroep</t>
  </si>
  <si>
    <t>taal</t>
  </si>
  <si>
    <t>mailadres</t>
  </si>
  <si>
    <t>Datum afspraak aferese</t>
  </si>
  <si>
    <t>Datum afspraak aferese 2</t>
  </si>
  <si>
    <t>Datum afspraak aferese 3</t>
  </si>
  <si>
    <t>keuzelijst</t>
  </si>
  <si>
    <t>lengte (cm)</t>
  </si>
  <si>
    <t>gewicht (kg)</t>
  </si>
  <si>
    <t>automatisch berekend</t>
  </si>
  <si>
    <t>TBV (ml)</t>
  </si>
  <si>
    <t>VOORBEHOUDEN VOOR RODE KRUIS-VLAANDEREN</t>
  </si>
  <si>
    <t>IN TE VULLEN DOOR HET ZIEKENHUIS</t>
  </si>
  <si>
    <t>KANDIDAAT-DONOREN</t>
  </si>
  <si>
    <t>g/dl</t>
  </si>
  <si>
    <t>volume</t>
  </si>
  <si>
    <t>Yield mid 1</t>
  </si>
  <si>
    <t>Yield mid2</t>
  </si>
  <si>
    <t>OAS</t>
  </si>
  <si>
    <t>Minor major kruisproef</t>
  </si>
  <si>
    <t>keuzelijst (+ of 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</si>
</sst>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13]dd\-mmm\-yyyy;@"/>
    <numFmt numFmtId="165" formatCode="dd\-mmm\-yyyy"/>
    <numFmt numFmtId="166" formatCode="dd/mm/yyyy"/>
  </numFmts>
  <fonts count="14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i/>
      <sz val="10"/>
      <color theme="1"/>
      <name val="Segoe UI"/>
      <family val="2"/>
    </font>
    <font>
      <sz val="8"/>
      <color theme="1"/>
      <name val="Segoe UI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0"/>
      <name val="Segoe UI"/>
      <family val="2"/>
    </font>
    <font>
      <vertAlign val="superscript"/>
      <sz val="8"/>
      <color theme="1"/>
      <name val="Segoe UI"/>
      <family val="2"/>
    </font>
    <font>
      <u/>
      <sz val="10"/>
      <color theme="10"/>
      <name val="Segoe UI"/>
      <family val="2"/>
    </font>
    <font>
      <sz val="8"/>
      <name val="Segoe UI"/>
      <family val="2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6" fillId="2" borderId="1" xfId="1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4" fillId="0" borderId="0" xfId="0" applyFont="1"/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49" fontId="0" fillId="0" borderId="4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/>
    <xf numFmtId="0" fontId="2" fillId="6" borderId="3" xfId="0" applyFont="1" applyFill="1" applyBorder="1" applyAlignment="1">
      <alignment horizontal="center" vertical="center"/>
    </xf>
    <xf numFmtId="0" fontId="8" fillId="0" borderId="0" xfId="2" applyFont="1"/>
    <xf numFmtId="14" fontId="7" fillId="0" borderId="0" xfId="2" applyNumberFormat="1"/>
    <xf numFmtId="0" fontId="7" fillId="0" borderId="0" xfId="2"/>
    <xf numFmtId="0" fontId="7" fillId="0" borderId="0" xfId="2" applyAlignment="1">
      <alignment wrapText="1"/>
    </xf>
    <xf numFmtId="0" fontId="9" fillId="0" borderId="0" xfId="2" applyFont="1" applyAlignment="1">
      <alignment wrapText="1"/>
    </xf>
    <xf numFmtId="0" fontId="3" fillId="0" borderId="2" xfId="2" applyFont="1" applyBorder="1"/>
    <xf numFmtId="14" fontId="1" fillId="0" borderId="3" xfId="2" applyNumberFormat="1" applyFont="1" applyBorder="1"/>
    <xf numFmtId="0" fontId="1" fillId="0" borderId="3" xfId="2" applyFont="1" applyBorder="1"/>
    <xf numFmtId="0" fontId="1" fillId="0" borderId="3" xfId="2" applyFont="1" applyBorder="1" applyAlignment="1">
      <alignment wrapText="1"/>
    </xf>
    <xf numFmtId="0" fontId="10" fillId="0" borderId="3" xfId="2" applyFont="1" applyBorder="1" applyAlignment="1">
      <alignment wrapText="1"/>
    </xf>
    <xf numFmtId="0" fontId="4" fillId="12" borderId="0" xfId="0" applyFont="1" applyFill="1" applyAlignment="1">
      <alignment horizontal="center"/>
    </xf>
    <xf numFmtId="0" fontId="4" fillId="14" borderId="0" xfId="0" applyFont="1" applyFill="1"/>
    <xf numFmtId="0" fontId="6" fillId="2" borderId="4" xfId="1" applyFont="1" applyBorder="1" applyAlignment="1">
      <alignment horizontal="center" vertical="center" wrapText="1"/>
    </xf>
    <xf numFmtId="0" fontId="5" fillId="4" borderId="0" xfId="0" applyFont="1" applyFill="1" applyAlignment="1"/>
    <xf numFmtId="0" fontId="5" fillId="4" borderId="0" xfId="0" applyFont="1" applyFill="1" applyAlignment="1">
      <alignment horizontal="left" wrapText="1"/>
    </xf>
    <xf numFmtId="0" fontId="0" fillId="4" borderId="0" xfId="0" applyFont="1" applyFill="1" applyAlignment="1"/>
    <xf numFmtId="0" fontId="0" fillId="0" borderId="0" xfId="0" applyFill="1" applyAlignment="1">
      <alignment horizontal="left" wrapText="1"/>
    </xf>
    <xf numFmtId="0" fontId="0" fillId="0" borderId="0" xfId="0" applyFill="1"/>
    <xf numFmtId="166" fontId="0" fillId="4" borderId="0" xfId="0" applyNumberFormat="1" applyFont="1" applyFill="1" applyAlignment="1">
      <alignment horizontal="left"/>
    </xf>
    <xf numFmtId="0" fontId="0" fillId="4" borderId="0" xfId="0" applyFill="1" applyAlignment="1">
      <alignment wrapText="1"/>
    </xf>
    <xf numFmtId="0" fontId="12" fillId="0" borderId="3" xfId="3" applyBorder="1"/>
    <xf numFmtId="0" fontId="2" fillId="6" borderId="3" xfId="0" applyFont="1" applyFill="1" applyBorder="1" applyAlignment="1">
      <alignment horizontal="center" vertical="center" wrapText="1"/>
    </xf>
    <xf numFmtId="0" fontId="6" fillId="2" borderId="9" xfId="1" applyFont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6" fillId="2" borderId="13" xfId="1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0" fillId="0" borderId="14" xfId="0" applyBorder="1"/>
    <xf numFmtId="14" fontId="0" fillId="0" borderId="3" xfId="0" applyNumberFormat="1" applyBorder="1"/>
    <xf numFmtId="166" fontId="0" fillId="0" borderId="3" xfId="0" applyNumberFormat="1" applyBorder="1"/>
    <xf numFmtId="0" fontId="3" fillId="19" borderId="1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3" fillId="18" borderId="12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</cellXfs>
  <cellStyles count="4">
    <cellStyle name="40% - Accent3" xfId="1" builtinId="39"/>
    <cellStyle name="Hyperlink" xfId="3" builtinId="8"/>
    <cellStyle name="Standaard" xfId="0" builtinId="0"/>
    <cellStyle name="Standaard 2" xfId="2" xr:uid="{52B6F398-FC87-4C57-B09E-2538E0EBF241}"/>
  </cellStyles>
  <dxfs count="33"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4F4F"/>
        </patternFill>
      </fill>
    </dxf>
    <dxf>
      <fill>
        <patternFill>
          <bgColor theme="2" tint="-9.9948118533890809E-2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[$-813]dd\-mmm\-yyyy;@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medium">
          <color auto="1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[$-813]dd\-mmm\-yyyy;@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vertical style="thin">
          <color auto="1"/>
        </vertical>
        <horizontal/>
      </border>
    </dxf>
  </dxfs>
  <tableStyles count="0" defaultTableStyle="TableStyleMedium2" defaultPivotStyle="PivotStyleLight16"/>
  <colors>
    <mruColors>
      <color rgb="FF66FFFF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4151DF-4ED9-415C-8B00-3D1C88F4A161}" name="Tabel1" displayName="Tabel1" ref="A13:Z48" totalsRowShown="0" headerRowDxfId="32" tableBorderDxfId="31">
  <autoFilter ref="A13:Z48" xr:uid="{214151DF-4ED9-415C-8B00-3D1C88F4A161}"/>
  <tableColumns count="26">
    <tableColumn id="1" xr3:uid="{8D709190-57CE-4F57-909A-9F2E6874AAC5}" name="Volgnr." dataDxfId="30"/>
    <tableColumn id="2" xr3:uid="{9FD61702-ABE4-4A12-9FCC-9523763AD0EC}" name="Naam" dataDxfId="29"/>
    <tableColumn id="3" xr3:uid="{2D9080B8-B3CD-4278-AE3A-C74B27204421}" name="Voornaam" dataDxfId="28"/>
    <tableColumn id="4" xr3:uid="{94DAC944-230C-493C-957A-B94A2A820F86}" name="Geboortedatum" dataDxfId="27"/>
    <tableColumn id="5" xr3:uid="{80ACF861-38E9-49D8-95FC-8C866D0EE215}" name="Telefoon" dataDxfId="26"/>
    <tableColumn id="31" xr3:uid="{A0691B9E-427A-403F-A3A0-E0A9998A8ABB}" name="mailadres" dataDxfId="25"/>
    <tableColumn id="30" xr3:uid="{83802FE9-F957-4E85-8AA6-C895E358C2C8}" name="taal" dataDxfId="24"/>
    <tableColumn id="27" xr3:uid="{3EE59A56-DCA2-4591-B42A-C38CB0BB3F11}" name="geslacht" dataDxfId="23"/>
    <tableColumn id="25" xr3:uid="{F799E021-AB34-4AF7-9E44-0D6994A62287}" name="lengte (cm)" dataDxfId="22"/>
    <tableColumn id="26" xr3:uid="{376000FF-1214-41B7-91EF-D476FB60A81B}" name="gewicht (kg)" dataDxfId="21"/>
    <tableColumn id="29" xr3:uid="{BEAB79FE-7E7B-4682-8FF6-EE30A94DA466}" name="TBV (ml)" dataDxfId="20">
      <calculatedColumnFormula>IF(H14="V",183+(356*(I14/100)^3+(33.1*J14)),604+(367*(I14/100)^3)+(32.2*J14))</calculatedColumnFormula>
    </tableColumn>
    <tableColumn id="28" xr3:uid="{7A19CFC6-E8F5-4D44-8F6E-024FD3E9A044}" name="bloedgroep" dataDxfId="19"/>
    <tableColumn id="13" xr3:uid="{8813C601-A56C-489C-AAC9-D3E765ABDF00}" name="Aders" dataDxfId="18"/>
    <tableColumn id="14" xr3:uid="{A3041C17-A343-4756-AAEB-051944934F61}" name="CMV" dataDxfId="17"/>
    <tableColumn id="6" xr3:uid="{FE8FF6ED-C4C1-4317-9439-8E9B6C2C4826}" name="OAS" dataDxfId="0"/>
    <tableColumn id="16" xr3:uid="{8DCFC857-9D0E-4346-9F60-4CE8829E7E57}" name="Minor major kruisproef" dataDxfId="16"/>
    <tableColumn id="9" xr3:uid="{BD6B785B-2C22-4F1D-AF90-21801883FED0}" name="donorID" dataDxfId="15"/>
    <tableColumn id="7" xr3:uid="{5946B6CB-9F96-4880-B21C-FD44E513E279}" name="Opmerkingen" dataDxfId="14"/>
    <tableColumn id="8" xr3:uid="{09B193C0-78BA-4EBC-9C4A-CDD625E64A77}" name="Datum afspraak screening" dataDxfId="13"/>
    <tableColumn id="11" xr3:uid="{14DD199E-580B-4348-A000-ADC7F8265413}" name="Gemotiveerd om 3 donaties te doen? " dataDxfId="12"/>
    <tableColumn id="12" xr3:uid="{4B3A225A-A6B2-4E7D-83F4-42B132D2F322}" name="Serologie" dataDxfId="11"/>
    <tableColumn id="17" xr3:uid="{9FC46F67-A776-45D3-A8BF-D722D6CFED14}" name="Hb" dataDxfId="10"/>
    <tableColumn id="18" xr3:uid="{3C5FC706-078F-4EBD-89E5-FC374EB7DD53}" name="Status" dataDxfId="9"/>
    <tableColumn id="32" xr3:uid="{9AFA2971-41CF-4D91-BFFE-A395CFDA181A}" name="Datum afspraak aferese" dataDxfId="8"/>
    <tableColumn id="33" xr3:uid="{1AB29592-C845-4822-8D04-B37265D571CA}" name="Datum afspraak aferese 2" dataDxfId="7"/>
    <tableColumn id="34" xr3:uid="{54038688-C2F5-419E-AD69-B6A05B0D4F93}" name="Datum afspraak aferese 3" dataDxfId="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6B8C-A93E-4F9B-B363-969221A1C7B8}">
  <sheetPr>
    <pageSetUpPr fitToPage="1"/>
  </sheetPr>
  <dimension ref="A1:Z48"/>
  <sheetViews>
    <sheetView tabSelected="1" zoomScale="80" zoomScaleNormal="80" workbookViewId="0">
      <selection activeCell="D26" sqref="D26"/>
    </sheetView>
  </sheetViews>
  <sheetFormatPr defaultRowHeight="14.25" x14ac:dyDescent="0.25"/>
  <cols>
    <col min="1" max="1" width="15" customWidth="1"/>
    <col min="2" max="2" width="34.85546875" customWidth="1"/>
    <col min="3" max="3" width="18.28515625" customWidth="1"/>
    <col min="4" max="4" width="18" customWidth="1"/>
    <col min="5" max="5" width="19.85546875" customWidth="1"/>
    <col min="6" max="6" width="30.140625" bestFit="1" customWidth="1"/>
    <col min="7" max="11" width="17.42578125" customWidth="1"/>
    <col min="12" max="12" width="17.85546875" bestFit="1" customWidth="1"/>
    <col min="13" max="13" width="18.28515625" customWidth="1"/>
    <col min="14" max="15" width="12" customWidth="1"/>
    <col min="16" max="17" width="12.140625" customWidth="1"/>
    <col min="18" max="18" width="24.7109375" customWidth="1"/>
    <col min="19" max="19" width="23.42578125" bestFit="1" customWidth="1"/>
    <col min="20" max="20" width="42.140625" customWidth="1"/>
    <col min="21" max="21" width="16.42578125" bestFit="1" customWidth="1"/>
    <col min="23" max="23" width="26.42578125" customWidth="1"/>
    <col min="24" max="24" width="14.85546875" bestFit="1" customWidth="1"/>
    <col min="25" max="26" width="15.140625" bestFit="1" customWidth="1"/>
    <col min="27" max="27" width="17.85546875" customWidth="1"/>
    <col min="28" max="28" width="11.85546875" customWidth="1"/>
    <col min="29" max="29" width="48.42578125" bestFit="1" customWidth="1"/>
    <col min="30" max="32" width="14.85546875" bestFit="1" customWidth="1"/>
  </cols>
  <sheetData>
    <row r="1" spans="1:26" ht="20.25" x14ac:dyDescent="0.35">
      <c r="A1" s="53" t="s">
        <v>0</v>
      </c>
      <c r="B1" s="53"/>
      <c r="C1" s="8"/>
    </row>
    <row r="2" spans="1:26" x14ac:dyDescent="0.25">
      <c r="A2" s="30" t="s">
        <v>1</v>
      </c>
      <c r="B2" s="32"/>
      <c r="C2" s="1"/>
    </row>
    <row r="3" spans="1:26" x14ac:dyDescent="0.25">
      <c r="A3" s="30" t="s">
        <v>2</v>
      </c>
      <c r="B3" s="32"/>
      <c r="C3" s="1"/>
    </row>
    <row r="4" spans="1:26" x14ac:dyDescent="0.25">
      <c r="A4" s="30" t="s">
        <v>3</v>
      </c>
      <c r="B4" s="35"/>
      <c r="C4" s="1"/>
    </row>
    <row r="5" spans="1:26" x14ac:dyDescent="0.25">
      <c r="A5" s="6" t="s">
        <v>4</v>
      </c>
      <c r="B5" s="7"/>
      <c r="C5" s="1"/>
    </row>
    <row r="6" spans="1:26" x14ac:dyDescent="0.25">
      <c r="A6" s="6" t="s">
        <v>5</v>
      </c>
      <c r="B6" s="7"/>
      <c r="C6" s="1"/>
      <c r="D6" s="1"/>
    </row>
    <row r="7" spans="1:26" ht="44.25" customHeight="1" x14ac:dyDescent="0.25">
      <c r="A7" s="31" t="s">
        <v>6</v>
      </c>
      <c r="B7" s="36"/>
    </row>
    <row r="8" spans="1:26" s="34" customFormat="1" ht="44.25" customHeight="1" x14ac:dyDescent="0.25">
      <c r="A8" t="str">
        <f>_xlfn.CONCAT(B2," ",B3," ","°"&amp;TEXT(B4,"dd/mm/jjjj")," ",B5)</f>
        <v xml:space="preserve">  °00/01/1900 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R8" s="33"/>
    </row>
    <row r="10" spans="1:26" ht="24" customHeight="1" x14ac:dyDescent="0.25">
      <c r="B10" s="59" t="s">
        <v>133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7" t="s">
        <v>132</v>
      </c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26.25" customHeight="1" x14ac:dyDescent="0.25">
      <c r="A11" s="48" t="s">
        <v>134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4" t="s">
        <v>115</v>
      </c>
      <c r="R11" s="55"/>
      <c r="S11" s="56"/>
      <c r="T11" s="50" t="s">
        <v>114</v>
      </c>
      <c r="U11" s="51"/>
      <c r="V11" s="51"/>
      <c r="W11" s="52"/>
      <c r="X11" s="47" t="s">
        <v>117</v>
      </c>
      <c r="Y11" s="47"/>
      <c r="Z11" s="47"/>
    </row>
    <row r="12" spans="1:26" ht="48" customHeight="1" x14ac:dyDescent="0.25">
      <c r="A12" s="29" t="s">
        <v>20</v>
      </c>
      <c r="B12" s="29" t="s">
        <v>21</v>
      </c>
      <c r="C12" s="29" t="s">
        <v>21</v>
      </c>
      <c r="D12" s="29" t="s">
        <v>22</v>
      </c>
      <c r="E12" s="29" t="s">
        <v>27</v>
      </c>
      <c r="F12" s="29" t="s">
        <v>21</v>
      </c>
      <c r="G12" s="29" t="s">
        <v>21</v>
      </c>
      <c r="H12" s="29" t="s">
        <v>127</v>
      </c>
      <c r="I12" s="29" t="s">
        <v>27</v>
      </c>
      <c r="J12" s="29" t="s">
        <v>27</v>
      </c>
      <c r="K12" s="29" t="s">
        <v>130</v>
      </c>
      <c r="L12" s="29" t="s">
        <v>127</v>
      </c>
      <c r="M12" s="29" t="s">
        <v>26</v>
      </c>
      <c r="N12" s="29" t="s">
        <v>23</v>
      </c>
      <c r="O12" s="39" t="s">
        <v>21</v>
      </c>
      <c r="P12" s="39" t="s">
        <v>21</v>
      </c>
      <c r="Q12" s="42" t="s">
        <v>24</v>
      </c>
      <c r="R12" s="29" t="s">
        <v>21</v>
      </c>
      <c r="S12" s="29" t="s">
        <v>22</v>
      </c>
      <c r="T12" s="29" t="s">
        <v>25</v>
      </c>
      <c r="U12" s="29" t="s">
        <v>26</v>
      </c>
      <c r="V12" s="29" t="s">
        <v>27</v>
      </c>
      <c r="W12" s="29" t="s">
        <v>28</v>
      </c>
      <c r="X12" s="29" t="s">
        <v>22</v>
      </c>
      <c r="Y12" s="29" t="s">
        <v>22</v>
      </c>
      <c r="Z12" s="29" t="s">
        <v>22</v>
      </c>
    </row>
    <row r="13" spans="1:26" ht="42.75" customHeight="1" x14ac:dyDescent="0.25">
      <c r="A13" s="16" t="s">
        <v>7</v>
      </c>
      <c r="B13" s="16" t="s">
        <v>8</v>
      </c>
      <c r="C13" s="16" t="s">
        <v>9</v>
      </c>
      <c r="D13" s="16" t="s">
        <v>10</v>
      </c>
      <c r="E13" s="16" t="s">
        <v>16</v>
      </c>
      <c r="F13" s="16" t="s">
        <v>123</v>
      </c>
      <c r="G13" s="16" t="s">
        <v>122</v>
      </c>
      <c r="H13" s="16" t="s">
        <v>120</v>
      </c>
      <c r="I13" s="16" t="s">
        <v>128</v>
      </c>
      <c r="J13" s="16" t="s">
        <v>129</v>
      </c>
      <c r="K13" s="16" t="s">
        <v>131</v>
      </c>
      <c r="L13" s="16" t="s">
        <v>121</v>
      </c>
      <c r="M13" s="16" t="s">
        <v>17</v>
      </c>
      <c r="N13" s="16" t="s">
        <v>11</v>
      </c>
      <c r="O13" s="40" t="s">
        <v>139</v>
      </c>
      <c r="P13" s="40" t="s">
        <v>140</v>
      </c>
      <c r="Q13" s="43" t="s">
        <v>13</v>
      </c>
      <c r="R13" s="16" t="s">
        <v>12</v>
      </c>
      <c r="S13" s="38" t="s">
        <v>116</v>
      </c>
      <c r="T13" s="38" t="s">
        <v>14</v>
      </c>
      <c r="U13" s="16" t="s">
        <v>15</v>
      </c>
      <c r="V13" s="16" t="s">
        <v>18</v>
      </c>
      <c r="W13" s="16" t="s">
        <v>19</v>
      </c>
      <c r="X13" s="38" t="s">
        <v>124</v>
      </c>
      <c r="Y13" s="38" t="s">
        <v>125</v>
      </c>
      <c r="Z13" s="38" t="s">
        <v>126</v>
      </c>
    </row>
    <row r="14" spans="1:26" x14ac:dyDescent="0.25">
      <c r="A14" s="9" t="s">
        <v>29</v>
      </c>
      <c r="B14" s="12"/>
      <c r="C14" s="12"/>
      <c r="D14" s="11"/>
      <c r="E14" s="10"/>
      <c r="F14" s="37"/>
      <c r="G14" s="10"/>
      <c r="H14" s="10"/>
      <c r="I14" s="10"/>
      <c r="J14" s="10"/>
      <c r="K14" s="10">
        <f t="shared" ref="K14:K48" si="0">IF(H14="V",183+(356*(I14/100)^3+(33.1*J14)),604+(367*(I14/100)^3)+(32.2*J14))</f>
        <v>604</v>
      </c>
      <c r="L14" s="10"/>
      <c r="M14" s="10"/>
      <c r="N14" s="10"/>
      <c r="O14" s="41"/>
      <c r="P14" s="41"/>
      <c r="Q14" s="44"/>
      <c r="R14" s="10"/>
      <c r="S14" s="11"/>
      <c r="T14" s="10"/>
      <c r="U14" s="10"/>
      <c r="V14" s="10"/>
      <c r="W14" s="10"/>
      <c r="X14" s="45"/>
      <c r="Y14" s="45"/>
      <c r="Z14" s="45"/>
    </row>
    <row r="15" spans="1:26" x14ac:dyDescent="0.25">
      <c r="A15" s="9" t="s">
        <v>30</v>
      </c>
      <c r="B15" s="13"/>
      <c r="C15" s="13"/>
      <c r="D15" s="11"/>
      <c r="E15" s="10"/>
      <c r="F15" s="10"/>
      <c r="G15" s="10"/>
      <c r="H15" s="10"/>
      <c r="I15" s="10"/>
      <c r="J15" s="10"/>
      <c r="K15" s="10">
        <f t="shared" si="0"/>
        <v>604</v>
      </c>
      <c r="L15" s="10"/>
      <c r="M15" s="10"/>
      <c r="N15" s="10"/>
      <c r="O15" s="41"/>
      <c r="P15" s="41"/>
      <c r="Q15" s="44"/>
      <c r="R15" s="10"/>
      <c r="S15" s="11"/>
      <c r="T15" s="10"/>
      <c r="U15" s="10"/>
      <c r="V15" s="10"/>
      <c r="W15" s="10"/>
      <c r="X15" s="45"/>
      <c r="Y15" s="45"/>
      <c r="Z15" s="45"/>
    </row>
    <row r="16" spans="1:26" x14ac:dyDescent="0.25">
      <c r="A16" s="9" t="s">
        <v>31</v>
      </c>
      <c r="B16" s="13"/>
      <c r="C16" s="13"/>
      <c r="D16" s="11"/>
      <c r="E16" s="10"/>
      <c r="F16" s="10"/>
      <c r="G16" s="10"/>
      <c r="H16" s="10"/>
      <c r="I16" s="10"/>
      <c r="J16" s="10"/>
      <c r="K16" s="10">
        <f t="shared" si="0"/>
        <v>604</v>
      </c>
      <c r="L16" s="10"/>
      <c r="M16" s="10"/>
      <c r="N16" s="10"/>
      <c r="O16" s="41"/>
      <c r="P16" s="41"/>
      <c r="Q16" s="44"/>
      <c r="R16" s="10"/>
      <c r="S16" s="11"/>
      <c r="T16" s="10"/>
      <c r="U16" s="10"/>
      <c r="V16" s="10"/>
      <c r="W16" s="10"/>
      <c r="X16" s="45"/>
      <c r="Y16" s="10"/>
      <c r="Z16" s="10"/>
    </row>
    <row r="17" spans="1:26" x14ac:dyDescent="0.25">
      <c r="A17" s="9" t="s">
        <v>32</v>
      </c>
      <c r="B17" s="9"/>
      <c r="C17" s="9"/>
      <c r="D17" s="11"/>
      <c r="E17" s="10"/>
      <c r="F17" s="10"/>
      <c r="G17" s="10"/>
      <c r="H17" s="10"/>
      <c r="I17" s="10"/>
      <c r="J17" s="10"/>
      <c r="K17" s="10">
        <f t="shared" si="0"/>
        <v>604</v>
      </c>
      <c r="L17" s="10"/>
      <c r="M17" s="10"/>
      <c r="N17" s="10"/>
      <c r="O17" s="41"/>
      <c r="P17" s="41"/>
      <c r="Q17" s="44"/>
      <c r="R17" s="10"/>
      <c r="S17" s="11"/>
      <c r="T17" s="10"/>
      <c r="U17" s="10"/>
      <c r="V17" s="10"/>
      <c r="W17" s="10"/>
      <c r="X17" s="10"/>
      <c r="Y17" s="10"/>
      <c r="Z17" s="10"/>
    </row>
    <row r="18" spans="1:26" x14ac:dyDescent="0.25">
      <c r="A18" s="9" t="s">
        <v>33</v>
      </c>
      <c r="B18" s="13"/>
      <c r="C18" s="13"/>
      <c r="D18" s="11"/>
      <c r="E18" s="10"/>
      <c r="F18" s="10"/>
      <c r="G18" s="10"/>
      <c r="H18" s="10"/>
      <c r="I18" s="10"/>
      <c r="J18" s="10"/>
      <c r="K18" s="10">
        <f t="shared" si="0"/>
        <v>604</v>
      </c>
      <c r="L18" s="10"/>
      <c r="M18" s="10"/>
      <c r="N18" s="10"/>
      <c r="O18" s="41"/>
      <c r="P18" s="41"/>
      <c r="Q18" s="44"/>
      <c r="R18" s="10"/>
      <c r="S18" s="11"/>
      <c r="T18" s="10"/>
      <c r="U18" s="10"/>
      <c r="V18" s="10"/>
      <c r="W18" s="10"/>
      <c r="X18" s="10"/>
      <c r="Y18" s="10"/>
      <c r="Z18" s="10"/>
    </row>
    <row r="19" spans="1:26" x14ac:dyDescent="0.25">
      <c r="A19" s="9" t="s">
        <v>34</v>
      </c>
      <c r="B19" s="13"/>
      <c r="C19" s="13"/>
      <c r="D19" s="11"/>
      <c r="E19" s="10"/>
      <c r="F19" s="10"/>
      <c r="G19" s="10"/>
      <c r="H19" s="10"/>
      <c r="I19" s="10"/>
      <c r="J19" s="10"/>
      <c r="K19" s="10">
        <f t="shared" si="0"/>
        <v>604</v>
      </c>
      <c r="L19" s="10"/>
      <c r="M19" s="10"/>
      <c r="N19" s="10"/>
      <c r="O19" s="41"/>
      <c r="P19" s="41"/>
      <c r="Q19" s="44"/>
      <c r="R19" s="10"/>
      <c r="S19" s="11"/>
      <c r="T19" s="10"/>
      <c r="U19" s="10"/>
      <c r="V19" s="10"/>
      <c r="W19" s="10"/>
      <c r="X19" s="10"/>
      <c r="Y19" s="10"/>
      <c r="Z19" s="10"/>
    </row>
    <row r="20" spans="1:26" x14ac:dyDescent="0.25">
      <c r="A20" s="9" t="s">
        <v>35</v>
      </c>
      <c r="B20" s="13"/>
      <c r="C20" s="13"/>
      <c r="D20" s="11"/>
      <c r="E20" s="10"/>
      <c r="F20" s="10"/>
      <c r="G20" s="10"/>
      <c r="H20" s="10"/>
      <c r="I20" s="10"/>
      <c r="J20" s="10"/>
      <c r="K20" s="10">
        <f t="shared" si="0"/>
        <v>604</v>
      </c>
      <c r="L20" s="10"/>
      <c r="M20" s="10"/>
      <c r="N20" s="10"/>
      <c r="O20" s="41"/>
      <c r="P20" s="41"/>
      <c r="Q20" s="44"/>
      <c r="R20" s="10"/>
      <c r="S20" s="11"/>
      <c r="T20" s="10"/>
      <c r="U20" s="10"/>
      <c r="V20" s="10"/>
      <c r="W20" s="10"/>
      <c r="X20" s="10"/>
      <c r="Y20" s="10"/>
      <c r="Z20" s="10"/>
    </row>
    <row r="21" spans="1:26" x14ac:dyDescent="0.25">
      <c r="A21" s="9" t="s">
        <v>36</v>
      </c>
      <c r="B21" s="13"/>
      <c r="C21" s="13"/>
      <c r="D21" s="11"/>
      <c r="E21" s="10"/>
      <c r="F21" s="10"/>
      <c r="G21" s="10"/>
      <c r="H21" s="10"/>
      <c r="I21" s="10"/>
      <c r="J21" s="10"/>
      <c r="K21" s="10">
        <f t="shared" si="0"/>
        <v>604</v>
      </c>
      <c r="L21" s="10"/>
      <c r="M21" s="10"/>
      <c r="N21" s="10"/>
      <c r="O21" s="41"/>
      <c r="P21" s="41"/>
      <c r="Q21" s="44"/>
      <c r="R21" s="10"/>
      <c r="S21" s="11"/>
      <c r="T21" s="10"/>
      <c r="U21" s="10"/>
      <c r="V21" s="10"/>
      <c r="W21" s="10"/>
      <c r="X21" s="10"/>
      <c r="Y21" s="10"/>
      <c r="Z21" s="10"/>
    </row>
    <row r="22" spans="1:26" x14ac:dyDescent="0.25">
      <c r="A22" s="9" t="s">
        <v>37</v>
      </c>
      <c r="B22" s="13"/>
      <c r="C22" s="13"/>
      <c r="D22" s="11"/>
      <c r="E22" s="10"/>
      <c r="F22" s="10"/>
      <c r="G22" s="10"/>
      <c r="H22" s="10"/>
      <c r="I22" s="10"/>
      <c r="J22" s="10"/>
      <c r="K22" s="10">
        <f t="shared" si="0"/>
        <v>604</v>
      </c>
      <c r="L22" s="10"/>
      <c r="M22" s="10"/>
      <c r="N22" s="10"/>
      <c r="O22" s="41"/>
      <c r="P22" s="41"/>
      <c r="Q22" s="44"/>
      <c r="R22" s="10"/>
      <c r="S22" s="11"/>
      <c r="T22" s="10"/>
      <c r="U22" s="10"/>
      <c r="V22" s="10"/>
      <c r="W22" s="10"/>
      <c r="X22" s="10"/>
      <c r="Y22" s="10"/>
      <c r="Z22" s="10"/>
    </row>
    <row r="23" spans="1:26" x14ac:dyDescent="0.25">
      <c r="A23" s="9" t="s">
        <v>38</v>
      </c>
      <c r="B23" s="9"/>
      <c r="C23" s="9"/>
      <c r="D23" s="11"/>
      <c r="E23" s="10"/>
      <c r="F23" s="10"/>
      <c r="G23" s="10"/>
      <c r="H23" s="10"/>
      <c r="I23" s="10"/>
      <c r="J23" s="10"/>
      <c r="K23" s="10">
        <f t="shared" si="0"/>
        <v>604</v>
      </c>
      <c r="L23" s="10"/>
      <c r="M23" s="10"/>
      <c r="N23" s="10"/>
      <c r="O23" s="41"/>
      <c r="P23" s="41"/>
      <c r="Q23" s="44"/>
      <c r="R23" s="10"/>
      <c r="S23" s="11"/>
      <c r="T23" s="10"/>
      <c r="U23" s="10"/>
      <c r="V23" s="10"/>
      <c r="W23" s="10"/>
      <c r="X23" s="10"/>
      <c r="Y23" s="10"/>
      <c r="Z23" s="10"/>
    </row>
    <row r="24" spans="1:26" x14ac:dyDescent="0.25">
      <c r="A24" s="9" t="s">
        <v>39</v>
      </c>
      <c r="B24" s="13"/>
      <c r="C24" s="13"/>
      <c r="D24" s="11"/>
      <c r="E24" s="10"/>
      <c r="F24" s="10"/>
      <c r="G24" s="10"/>
      <c r="H24" s="10"/>
      <c r="I24" s="10"/>
      <c r="J24" s="10"/>
      <c r="K24" s="10">
        <f t="shared" si="0"/>
        <v>604</v>
      </c>
      <c r="L24" s="10"/>
      <c r="M24" s="10"/>
      <c r="N24" s="10"/>
      <c r="O24" s="41"/>
      <c r="P24" s="41"/>
      <c r="Q24" s="44"/>
      <c r="R24" s="10"/>
      <c r="S24" s="11"/>
      <c r="T24" s="10"/>
      <c r="U24" s="10"/>
      <c r="V24" s="10"/>
      <c r="W24" s="10"/>
      <c r="X24" s="10"/>
      <c r="Y24" s="10"/>
      <c r="Z24" s="10"/>
    </row>
    <row r="25" spans="1:26" x14ac:dyDescent="0.25">
      <c r="A25" s="9" t="s">
        <v>40</v>
      </c>
      <c r="B25" s="13"/>
      <c r="C25" s="13"/>
      <c r="D25" s="11"/>
      <c r="E25" s="10"/>
      <c r="F25" s="10"/>
      <c r="G25" s="10"/>
      <c r="H25" s="10"/>
      <c r="I25" s="10"/>
      <c r="J25" s="10"/>
      <c r="K25" s="10">
        <f t="shared" si="0"/>
        <v>604</v>
      </c>
      <c r="L25" s="10"/>
      <c r="M25" s="10"/>
      <c r="N25" s="10"/>
      <c r="O25" s="41"/>
      <c r="P25" s="41"/>
      <c r="Q25" s="44"/>
      <c r="R25" s="10"/>
      <c r="S25" s="11"/>
      <c r="T25" s="10"/>
      <c r="U25" s="10"/>
      <c r="V25" s="10"/>
      <c r="W25" s="10"/>
      <c r="X25" s="10"/>
      <c r="Y25" s="10"/>
      <c r="Z25" s="10"/>
    </row>
    <row r="26" spans="1:26" x14ac:dyDescent="0.25">
      <c r="A26" s="9" t="s">
        <v>41</v>
      </c>
      <c r="B26" s="13"/>
      <c r="C26" s="13"/>
      <c r="D26" s="11"/>
      <c r="E26" s="10"/>
      <c r="F26" s="10"/>
      <c r="G26" s="10"/>
      <c r="H26" s="10"/>
      <c r="I26" s="10"/>
      <c r="J26" s="10"/>
      <c r="K26" s="10">
        <f t="shared" si="0"/>
        <v>604</v>
      </c>
      <c r="L26" s="10"/>
      <c r="M26" s="10"/>
      <c r="N26" s="10"/>
      <c r="O26" s="41"/>
      <c r="P26" s="41"/>
      <c r="Q26" s="44"/>
      <c r="R26" s="10"/>
      <c r="S26" s="11"/>
      <c r="T26" s="10"/>
      <c r="U26" s="10"/>
      <c r="V26" s="10"/>
      <c r="W26" s="10"/>
      <c r="X26" s="10"/>
      <c r="Y26" s="10"/>
      <c r="Z26" s="10"/>
    </row>
    <row r="27" spans="1:26" x14ac:dyDescent="0.25">
      <c r="A27" s="9" t="s">
        <v>42</v>
      </c>
      <c r="B27" s="9"/>
      <c r="C27" s="9"/>
      <c r="D27" s="11"/>
      <c r="E27" s="10"/>
      <c r="F27" s="10"/>
      <c r="G27" s="10"/>
      <c r="H27" s="10"/>
      <c r="I27" s="10"/>
      <c r="J27" s="10"/>
      <c r="K27" s="10">
        <f t="shared" si="0"/>
        <v>604</v>
      </c>
      <c r="L27" s="10"/>
      <c r="M27" s="10"/>
      <c r="N27" s="10"/>
      <c r="O27" s="41"/>
      <c r="P27" s="41"/>
      <c r="Q27" s="44"/>
      <c r="R27" s="10"/>
      <c r="S27" s="11"/>
      <c r="T27" s="10"/>
      <c r="U27" s="10"/>
      <c r="V27" s="10"/>
      <c r="W27" s="10"/>
      <c r="X27" s="10"/>
      <c r="Y27" s="10"/>
      <c r="Z27" s="10"/>
    </row>
    <row r="28" spans="1:26" x14ac:dyDescent="0.25">
      <c r="A28" s="9" t="s">
        <v>43</v>
      </c>
      <c r="B28" s="10"/>
      <c r="C28" s="10"/>
      <c r="D28" s="11"/>
      <c r="E28" s="10"/>
      <c r="F28" s="10"/>
      <c r="G28" s="10"/>
      <c r="H28" s="10"/>
      <c r="I28" s="10"/>
      <c r="J28" s="10"/>
      <c r="K28" s="10">
        <f t="shared" si="0"/>
        <v>604</v>
      </c>
      <c r="L28" s="10"/>
      <c r="M28" s="10"/>
      <c r="N28" s="10"/>
      <c r="O28" s="41"/>
      <c r="P28" s="41"/>
      <c r="Q28" s="44"/>
      <c r="R28" s="10"/>
      <c r="S28" s="11"/>
      <c r="T28" s="10"/>
      <c r="U28" s="10"/>
      <c r="V28" s="10"/>
      <c r="W28" s="10"/>
      <c r="X28" s="10"/>
      <c r="Y28" s="10"/>
      <c r="Z28" s="10"/>
    </row>
    <row r="29" spans="1:26" x14ac:dyDescent="0.25">
      <c r="A29" s="9" t="s">
        <v>44</v>
      </c>
      <c r="B29" s="10"/>
      <c r="C29" s="10"/>
      <c r="D29" s="11"/>
      <c r="E29" s="10"/>
      <c r="F29" s="10"/>
      <c r="G29" s="10"/>
      <c r="H29" s="10"/>
      <c r="I29" s="10"/>
      <c r="J29" s="10"/>
      <c r="K29" s="10">
        <f t="shared" si="0"/>
        <v>604</v>
      </c>
      <c r="L29" s="10"/>
      <c r="M29" s="10"/>
      <c r="N29" s="10"/>
      <c r="O29" s="41"/>
      <c r="P29" s="41"/>
      <c r="Q29" s="44"/>
      <c r="R29" s="10"/>
      <c r="S29" s="11"/>
      <c r="T29" s="10"/>
      <c r="U29" s="10"/>
      <c r="V29" s="10"/>
      <c r="W29" s="10"/>
      <c r="X29" s="10"/>
      <c r="Y29" s="10"/>
      <c r="Z29" s="10"/>
    </row>
    <row r="30" spans="1:26" x14ac:dyDescent="0.25">
      <c r="A30" s="9" t="s">
        <v>45</v>
      </c>
      <c r="B30" s="10"/>
      <c r="C30" s="10"/>
      <c r="D30" s="11"/>
      <c r="E30" s="10"/>
      <c r="F30" s="10"/>
      <c r="G30" s="10"/>
      <c r="H30" s="10"/>
      <c r="I30" s="10"/>
      <c r="J30" s="10"/>
      <c r="K30" s="10">
        <f t="shared" si="0"/>
        <v>604</v>
      </c>
      <c r="L30" s="10"/>
      <c r="M30" s="10"/>
      <c r="N30" s="10"/>
      <c r="O30" s="41"/>
      <c r="P30" s="41"/>
      <c r="Q30" s="44"/>
      <c r="R30" s="10"/>
      <c r="S30" s="11"/>
      <c r="T30" s="10"/>
      <c r="U30" s="10"/>
      <c r="V30" s="10"/>
      <c r="W30" s="10"/>
      <c r="X30" s="10"/>
      <c r="Y30" s="10"/>
      <c r="Z30" s="10"/>
    </row>
    <row r="31" spans="1:26" x14ac:dyDescent="0.25">
      <c r="A31" s="9" t="s">
        <v>46</v>
      </c>
      <c r="B31" s="10"/>
      <c r="C31" s="10"/>
      <c r="D31" s="11"/>
      <c r="E31" s="10"/>
      <c r="F31" s="10"/>
      <c r="G31" s="10"/>
      <c r="H31" s="10"/>
      <c r="I31" s="10"/>
      <c r="J31" s="10"/>
      <c r="K31" s="10">
        <f t="shared" si="0"/>
        <v>604</v>
      </c>
      <c r="L31" s="10"/>
      <c r="M31" s="10"/>
      <c r="N31" s="10"/>
      <c r="O31" s="41"/>
      <c r="P31" s="41"/>
      <c r="Q31" s="44"/>
      <c r="R31" s="10"/>
      <c r="S31" s="11"/>
      <c r="T31" s="10"/>
      <c r="U31" s="10"/>
      <c r="V31" s="10"/>
      <c r="W31" s="10"/>
      <c r="X31" s="10"/>
      <c r="Y31" s="10"/>
      <c r="Z31" s="10"/>
    </row>
    <row r="32" spans="1:26" x14ac:dyDescent="0.25">
      <c r="A32" s="9" t="s">
        <v>47</v>
      </c>
      <c r="B32" s="10"/>
      <c r="C32" s="10"/>
      <c r="D32" s="11"/>
      <c r="E32" s="10"/>
      <c r="F32" s="10"/>
      <c r="G32" s="10"/>
      <c r="H32" s="10"/>
      <c r="I32" s="10"/>
      <c r="J32" s="10"/>
      <c r="K32" s="10">
        <f t="shared" si="0"/>
        <v>604</v>
      </c>
      <c r="L32" s="10"/>
      <c r="M32" s="10"/>
      <c r="N32" s="10"/>
      <c r="O32" s="41"/>
      <c r="P32" s="41"/>
      <c r="Q32" s="44"/>
      <c r="R32" s="10"/>
      <c r="S32" s="11"/>
      <c r="T32" s="10"/>
      <c r="U32" s="10"/>
      <c r="V32" s="10"/>
      <c r="W32" s="10"/>
      <c r="X32" s="10"/>
      <c r="Y32" s="10"/>
      <c r="Z32" s="10"/>
    </row>
    <row r="33" spans="1:26" x14ac:dyDescent="0.25">
      <c r="A33" s="9" t="s">
        <v>48</v>
      </c>
      <c r="B33" s="10"/>
      <c r="C33" s="10"/>
      <c r="D33" s="11"/>
      <c r="E33" s="10"/>
      <c r="F33" s="10"/>
      <c r="G33" s="10"/>
      <c r="H33" s="10"/>
      <c r="I33" s="10"/>
      <c r="J33" s="10"/>
      <c r="K33" s="10">
        <f t="shared" si="0"/>
        <v>604</v>
      </c>
      <c r="L33" s="10"/>
      <c r="M33" s="10"/>
      <c r="N33" s="10"/>
      <c r="O33" s="41"/>
      <c r="P33" s="41"/>
      <c r="Q33" s="44"/>
      <c r="R33" s="10"/>
      <c r="S33" s="11"/>
      <c r="T33" s="10"/>
      <c r="U33" s="10"/>
      <c r="V33" s="10"/>
      <c r="W33" s="10"/>
      <c r="X33" s="10"/>
      <c r="Y33" s="10"/>
      <c r="Z33" s="10"/>
    </row>
    <row r="34" spans="1:26" x14ac:dyDescent="0.25">
      <c r="A34" s="9" t="s">
        <v>49</v>
      </c>
      <c r="B34" s="10"/>
      <c r="C34" s="10"/>
      <c r="D34" s="11"/>
      <c r="E34" s="10"/>
      <c r="F34" s="10"/>
      <c r="G34" s="10"/>
      <c r="H34" s="10"/>
      <c r="I34" s="10"/>
      <c r="J34" s="10"/>
      <c r="K34" s="10">
        <f t="shared" si="0"/>
        <v>604</v>
      </c>
      <c r="L34" s="10"/>
      <c r="M34" s="10"/>
      <c r="N34" s="10"/>
      <c r="O34" s="41"/>
      <c r="P34" s="41"/>
      <c r="Q34" s="44"/>
      <c r="R34" s="10"/>
      <c r="S34" s="11"/>
      <c r="T34" s="10"/>
      <c r="U34" s="10"/>
      <c r="V34" s="10"/>
      <c r="W34" s="10"/>
      <c r="X34" s="10"/>
      <c r="Y34" s="10"/>
      <c r="Z34" s="10"/>
    </row>
    <row r="35" spans="1:26" x14ac:dyDescent="0.25">
      <c r="A35" s="9" t="s">
        <v>50</v>
      </c>
      <c r="B35" s="10"/>
      <c r="C35" s="10"/>
      <c r="D35" s="11"/>
      <c r="E35" s="10"/>
      <c r="F35" s="10"/>
      <c r="G35" s="10"/>
      <c r="H35" s="10"/>
      <c r="I35" s="10"/>
      <c r="J35" s="10"/>
      <c r="K35" s="10">
        <f t="shared" si="0"/>
        <v>604</v>
      </c>
      <c r="L35" s="10"/>
      <c r="M35" s="10"/>
      <c r="N35" s="10"/>
      <c r="O35" s="41"/>
      <c r="P35" s="41"/>
      <c r="Q35" s="44"/>
      <c r="R35" s="10"/>
      <c r="S35" s="11"/>
      <c r="T35" s="10"/>
      <c r="U35" s="10"/>
      <c r="V35" s="10"/>
      <c r="W35" s="10"/>
      <c r="X35" s="10"/>
      <c r="Y35" s="10"/>
      <c r="Z35" s="10"/>
    </row>
    <row r="36" spans="1:26" x14ac:dyDescent="0.25">
      <c r="A36" s="9" t="s">
        <v>51</v>
      </c>
      <c r="B36" s="10"/>
      <c r="C36" s="10"/>
      <c r="D36" s="11"/>
      <c r="E36" s="10"/>
      <c r="F36" s="10"/>
      <c r="G36" s="10"/>
      <c r="H36" s="10"/>
      <c r="I36" s="10"/>
      <c r="J36" s="10"/>
      <c r="K36" s="10">
        <f t="shared" si="0"/>
        <v>604</v>
      </c>
      <c r="L36" s="10"/>
      <c r="M36" s="10"/>
      <c r="N36" s="10"/>
      <c r="O36" s="41"/>
      <c r="P36" s="41"/>
      <c r="Q36" s="44"/>
      <c r="R36" s="10"/>
      <c r="S36" s="11"/>
      <c r="T36" s="10"/>
      <c r="U36" s="10"/>
      <c r="V36" s="10"/>
      <c r="W36" s="10"/>
      <c r="X36" s="10"/>
      <c r="Y36" s="10"/>
      <c r="Z36" s="10"/>
    </row>
    <row r="37" spans="1:26" x14ac:dyDescent="0.25">
      <c r="A37" s="9" t="s">
        <v>52</v>
      </c>
      <c r="B37" s="10"/>
      <c r="C37" s="10"/>
      <c r="D37" s="11"/>
      <c r="E37" s="10"/>
      <c r="F37" s="10"/>
      <c r="G37" s="10"/>
      <c r="H37" s="10"/>
      <c r="I37" s="10"/>
      <c r="J37" s="10"/>
      <c r="K37" s="10">
        <f t="shared" si="0"/>
        <v>604</v>
      </c>
      <c r="L37" s="10"/>
      <c r="M37" s="10"/>
      <c r="N37" s="10"/>
      <c r="O37" s="41"/>
      <c r="P37" s="41"/>
      <c r="Q37" s="44"/>
      <c r="R37" s="10"/>
      <c r="S37" s="11"/>
      <c r="T37" s="10"/>
      <c r="U37" s="10"/>
      <c r="V37" s="10"/>
      <c r="W37" s="10"/>
      <c r="X37" s="10"/>
      <c r="Y37" s="10"/>
      <c r="Z37" s="10"/>
    </row>
    <row r="38" spans="1:26" x14ac:dyDescent="0.25">
      <c r="A38" s="9" t="s">
        <v>53</v>
      </c>
      <c r="B38" s="10"/>
      <c r="C38" s="10"/>
      <c r="D38" s="11"/>
      <c r="E38" s="10"/>
      <c r="F38" s="10"/>
      <c r="G38" s="10"/>
      <c r="H38" s="10"/>
      <c r="I38" s="10"/>
      <c r="J38" s="10"/>
      <c r="K38" s="10">
        <f t="shared" si="0"/>
        <v>604</v>
      </c>
      <c r="L38" s="10"/>
      <c r="M38" s="10"/>
      <c r="N38" s="10"/>
      <c r="O38" s="41"/>
      <c r="P38" s="41"/>
      <c r="Q38" s="44"/>
      <c r="R38" s="10"/>
      <c r="S38" s="11"/>
      <c r="T38" s="10"/>
      <c r="U38" s="10"/>
      <c r="V38" s="10"/>
      <c r="W38" s="10"/>
      <c r="X38" s="10"/>
      <c r="Y38" s="10"/>
      <c r="Z38" s="10"/>
    </row>
    <row r="39" spans="1:26" x14ac:dyDescent="0.25">
      <c r="A39" s="9" t="s">
        <v>54</v>
      </c>
      <c r="B39" s="10"/>
      <c r="C39" s="10"/>
      <c r="D39" s="11"/>
      <c r="E39" s="10"/>
      <c r="F39" s="10"/>
      <c r="G39" s="10"/>
      <c r="H39" s="10"/>
      <c r="I39" s="10"/>
      <c r="J39" s="10"/>
      <c r="K39" s="10">
        <f t="shared" si="0"/>
        <v>604</v>
      </c>
      <c r="L39" s="10"/>
      <c r="M39" s="10"/>
      <c r="N39" s="10"/>
      <c r="O39" s="41"/>
      <c r="P39" s="41"/>
      <c r="Q39" s="44"/>
      <c r="R39" s="10"/>
      <c r="S39" s="11"/>
      <c r="T39" s="10"/>
      <c r="U39" s="10"/>
      <c r="V39" s="10"/>
      <c r="W39" s="10"/>
      <c r="X39" s="10"/>
      <c r="Y39" s="10"/>
      <c r="Z39" s="10"/>
    </row>
    <row r="40" spans="1:26" x14ac:dyDescent="0.25">
      <c r="A40" s="9" t="s">
        <v>55</v>
      </c>
      <c r="B40" s="10"/>
      <c r="C40" s="10"/>
      <c r="D40" s="11"/>
      <c r="E40" s="10"/>
      <c r="F40" s="10"/>
      <c r="G40" s="10"/>
      <c r="H40" s="10"/>
      <c r="I40" s="10"/>
      <c r="J40" s="10"/>
      <c r="K40" s="10">
        <f t="shared" si="0"/>
        <v>604</v>
      </c>
      <c r="L40" s="10"/>
      <c r="M40" s="10"/>
      <c r="N40" s="10"/>
      <c r="O40" s="41"/>
      <c r="P40" s="41"/>
      <c r="Q40" s="44"/>
      <c r="R40" s="10"/>
      <c r="S40" s="11"/>
      <c r="T40" s="10"/>
      <c r="U40" s="10"/>
      <c r="V40" s="10"/>
      <c r="W40" s="10"/>
      <c r="X40" s="10"/>
      <c r="Y40" s="10"/>
      <c r="Z40" s="10"/>
    </row>
    <row r="41" spans="1:26" x14ac:dyDescent="0.25">
      <c r="A41" s="9" t="s">
        <v>56</v>
      </c>
      <c r="B41" s="10"/>
      <c r="C41" s="10"/>
      <c r="D41" s="11"/>
      <c r="E41" s="10"/>
      <c r="F41" s="10"/>
      <c r="G41" s="10"/>
      <c r="H41" s="10"/>
      <c r="I41" s="10"/>
      <c r="J41" s="10"/>
      <c r="K41" s="10">
        <f t="shared" si="0"/>
        <v>604</v>
      </c>
      <c r="L41" s="10"/>
      <c r="M41" s="10"/>
      <c r="N41" s="10"/>
      <c r="O41" s="41"/>
      <c r="P41" s="41"/>
      <c r="Q41" s="44"/>
      <c r="R41" s="10"/>
      <c r="S41" s="11"/>
      <c r="T41" s="10"/>
      <c r="U41" s="10"/>
      <c r="V41" s="10"/>
      <c r="W41" s="10"/>
      <c r="X41" s="10"/>
      <c r="Y41" s="10"/>
      <c r="Z41" s="10"/>
    </row>
    <row r="42" spans="1:26" x14ac:dyDescent="0.25">
      <c r="A42" s="9" t="s">
        <v>57</v>
      </c>
      <c r="B42" s="10"/>
      <c r="C42" s="10"/>
      <c r="D42" s="11"/>
      <c r="E42" s="10"/>
      <c r="F42" s="10"/>
      <c r="G42" s="10"/>
      <c r="H42" s="10"/>
      <c r="I42" s="10"/>
      <c r="J42" s="10"/>
      <c r="K42" s="10">
        <f t="shared" si="0"/>
        <v>604</v>
      </c>
      <c r="L42" s="10"/>
      <c r="M42" s="10"/>
      <c r="N42" s="10"/>
      <c r="O42" s="41"/>
      <c r="P42" s="41"/>
      <c r="Q42" s="44"/>
      <c r="R42" s="10"/>
      <c r="S42" s="11"/>
      <c r="T42" s="10"/>
      <c r="U42" s="10"/>
      <c r="V42" s="10"/>
      <c r="W42" s="10"/>
      <c r="X42" s="10"/>
      <c r="Y42" s="10"/>
      <c r="Z42" s="10"/>
    </row>
    <row r="43" spans="1:26" x14ac:dyDescent="0.25">
      <c r="A43" s="9" t="s">
        <v>58</v>
      </c>
      <c r="B43" s="10"/>
      <c r="C43" s="10"/>
      <c r="D43" s="11"/>
      <c r="E43" s="10"/>
      <c r="F43" s="10"/>
      <c r="G43" s="10"/>
      <c r="H43" s="10"/>
      <c r="I43" s="10"/>
      <c r="J43" s="10"/>
      <c r="K43" s="10">
        <f t="shared" si="0"/>
        <v>604</v>
      </c>
      <c r="L43" s="10"/>
      <c r="M43" s="10"/>
      <c r="N43" s="10"/>
      <c r="O43" s="41"/>
      <c r="P43" s="41"/>
      <c r="Q43" s="44"/>
      <c r="R43" s="10"/>
      <c r="S43" s="11"/>
      <c r="T43" s="10"/>
      <c r="U43" s="10"/>
      <c r="V43" s="10"/>
      <c r="W43" s="10"/>
      <c r="X43" s="10"/>
      <c r="Y43" s="10"/>
      <c r="Z43" s="10"/>
    </row>
    <row r="44" spans="1:26" x14ac:dyDescent="0.25">
      <c r="A44" s="9" t="s">
        <v>59</v>
      </c>
      <c r="B44" s="10"/>
      <c r="C44" s="10"/>
      <c r="D44" s="11"/>
      <c r="E44" s="10"/>
      <c r="F44" s="10"/>
      <c r="G44" s="10"/>
      <c r="H44" s="10"/>
      <c r="I44" s="10"/>
      <c r="J44" s="10"/>
      <c r="K44" s="10">
        <f t="shared" si="0"/>
        <v>604</v>
      </c>
      <c r="L44" s="10"/>
      <c r="M44" s="10"/>
      <c r="N44" s="10"/>
      <c r="O44" s="41"/>
      <c r="P44" s="41"/>
      <c r="Q44" s="44"/>
      <c r="R44" s="10"/>
      <c r="S44" s="11"/>
      <c r="T44" s="10"/>
      <c r="U44" s="10"/>
      <c r="V44" s="10"/>
      <c r="W44" s="10"/>
      <c r="X44" s="10"/>
      <c r="Y44" s="10"/>
      <c r="Z44" s="10"/>
    </row>
    <row r="45" spans="1:26" x14ac:dyDescent="0.25">
      <c r="A45" s="9" t="s">
        <v>60</v>
      </c>
      <c r="B45" s="10"/>
      <c r="C45" s="10"/>
      <c r="D45" s="11"/>
      <c r="E45" s="10"/>
      <c r="F45" s="10"/>
      <c r="G45" s="10"/>
      <c r="H45" s="10"/>
      <c r="I45" s="10"/>
      <c r="J45" s="10"/>
      <c r="K45" s="10">
        <f t="shared" si="0"/>
        <v>604</v>
      </c>
      <c r="L45" s="10"/>
      <c r="M45" s="10"/>
      <c r="N45" s="10"/>
      <c r="O45" s="41"/>
      <c r="P45" s="41"/>
      <c r="Q45" s="44"/>
      <c r="R45" s="10"/>
      <c r="S45" s="11"/>
      <c r="T45" s="10"/>
      <c r="U45" s="10"/>
      <c r="V45" s="10"/>
      <c r="W45" s="10"/>
      <c r="X45" s="10"/>
      <c r="Y45" s="10"/>
      <c r="Z45" s="10"/>
    </row>
    <row r="46" spans="1:26" x14ac:dyDescent="0.25">
      <c r="A46" s="9" t="s">
        <v>61</v>
      </c>
      <c r="B46" s="10"/>
      <c r="C46" s="10"/>
      <c r="D46" s="11"/>
      <c r="E46" s="10"/>
      <c r="F46" s="10"/>
      <c r="G46" s="10"/>
      <c r="H46" s="10"/>
      <c r="I46" s="10"/>
      <c r="J46" s="10"/>
      <c r="K46" s="10">
        <f t="shared" si="0"/>
        <v>604</v>
      </c>
      <c r="L46" s="10"/>
      <c r="M46" s="10"/>
      <c r="N46" s="10"/>
      <c r="O46" s="41"/>
      <c r="P46" s="41"/>
      <c r="Q46" s="44"/>
      <c r="R46" s="10"/>
      <c r="S46" s="11"/>
      <c r="T46" s="10"/>
      <c r="U46" s="10"/>
      <c r="V46" s="10"/>
      <c r="W46" s="10"/>
      <c r="X46" s="10"/>
      <c r="Y46" s="10"/>
      <c r="Z46" s="10"/>
    </row>
    <row r="47" spans="1:26" x14ac:dyDescent="0.25">
      <c r="A47" s="9" t="s">
        <v>118</v>
      </c>
      <c r="B47" s="10"/>
      <c r="C47" s="10"/>
      <c r="D47" s="11"/>
      <c r="E47" s="10"/>
      <c r="F47" s="10"/>
      <c r="G47" s="10"/>
      <c r="H47" s="10"/>
      <c r="I47" s="10"/>
      <c r="J47" s="10"/>
      <c r="K47" s="10">
        <f t="shared" si="0"/>
        <v>604</v>
      </c>
      <c r="L47" s="10"/>
      <c r="M47" s="10"/>
      <c r="N47" s="10"/>
      <c r="O47" s="41"/>
      <c r="P47" s="41"/>
      <c r="Q47" s="44"/>
      <c r="R47" s="10"/>
      <c r="S47" s="11"/>
      <c r="T47" s="10"/>
      <c r="U47" s="10"/>
      <c r="V47" s="10"/>
      <c r="W47" s="10"/>
      <c r="X47" s="10"/>
      <c r="Y47" s="10"/>
      <c r="Z47" s="10"/>
    </row>
    <row r="48" spans="1:26" x14ac:dyDescent="0.25">
      <c r="A48" s="9" t="s">
        <v>119</v>
      </c>
      <c r="B48" s="10"/>
      <c r="C48" s="10"/>
      <c r="D48" s="11"/>
      <c r="E48" s="10"/>
      <c r="F48" s="10"/>
      <c r="G48" s="10"/>
      <c r="H48" s="10"/>
      <c r="I48" s="10"/>
      <c r="J48" s="10"/>
      <c r="K48" s="10">
        <f t="shared" si="0"/>
        <v>604</v>
      </c>
      <c r="L48" s="10"/>
      <c r="M48" s="10"/>
      <c r="N48" s="10"/>
      <c r="O48" s="41"/>
      <c r="P48" s="41"/>
      <c r="Q48" s="44"/>
      <c r="R48" s="10"/>
      <c r="S48" s="11"/>
      <c r="T48" s="10"/>
      <c r="U48" s="10"/>
      <c r="V48" s="10"/>
      <c r="W48" s="10"/>
      <c r="X48" s="10"/>
      <c r="Y48" s="10"/>
      <c r="Z48" s="10"/>
    </row>
  </sheetData>
  <mergeCells count="7">
    <mergeCell ref="X11:Z11"/>
    <mergeCell ref="A11:P11"/>
    <mergeCell ref="T11:W11"/>
    <mergeCell ref="A1:B1"/>
    <mergeCell ref="Q11:S11"/>
    <mergeCell ref="Q10:Z10"/>
    <mergeCell ref="B10:P10"/>
  </mergeCells>
  <phoneticPr fontId="13" type="noConversion"/>
  <conditionalFormatting sqref="A14:W48">
    <cfRule type="expression" dxfId="5" priority="36">
      <formula>$W14="voorlopig geannuleerd owv pauze in screeningen"</formula>
    </cfRule>
    <cfRule type="expression" dxfId="4" priority="37">
      <formula>$W14="NOK als donor"</formula>
    </cfRule>
    <cfRule type="expression" dxfId="3" priority="38">
      <formula>$W14="reservedonor"</formula>
    </cfRule>
    <cfRule type="expression" dxfId="2" priority="39">
      <formula>$W14= "OK als donor"</formula>
    </cfRule>
    <cfRule type="expression" dxfId="1" priority="40">
      <formula>$W14="wachten op resultaten"</formula>
    </cfRule>
  </conditionalFormatting>
  <dataValidations count="6">
    <dataValidation type="textLength" operator="equal" allowBlank="1" showInputMessage="1" showErrorMessage="1" sqref="Q14:Q48 L15:L48 G14:G48" xr:uid="{C154D213-986C-4116-98F4-3C56E48CCB6D}">
      <formula1>9</formula1>
    </dataValidation>
    <dataValidation type="list" operator="equal" allowBlank="1" showInputMessage="1" showErrorMessage="1" sqref="H14:H48" xr:uid="{9A9B673B-5397-4880-9318-355054E69425}">
      <formula1>"M,V"</formula1>
    </dataValidation>
    <dataValidation type="list" allowBlank="1" showInputMessage="1" showErrorMessage="1" sqref="H14:H48" xr:uid="{8DF102F3-55DD-4D59-B099-BD69B965ECF9}">
      <formula1>"M,V"</formula1>
    </dataValidation>
    <dataValidation type="whole" operator="greaterThan" allowBlank="1" showInputMessage="1" showErrorMessage="1" sqref="I14:I48" xr:uid="{B858C4BC-C33F-46AA-9761-E4544F623AFF}">
      <formula1>140</formula1>
    </dataValidation>
    <dataValidation type="whole" operator="greaterThan" allowBlank="1" showInputMessage="1" showErrorMessage="1" sqref="J14:J48" xr:uid="{2763E109-4F84-4396-809B-C4F0B43307A5}">
      <formula1>50</formula1>
    </dataValidation>
    <dataValidation type="list" operator="equal" allowBlank="1" showInputMessage="1" showErrorMessage="1" sqref="L14" xr:uid="{90195785-EF9C-4C18-9B23-7E0F5E723AF2}">
      <formula1>"O+,O-,A+,A-,B+,B-,AB+,AB-"</formula1>
    </dataValidation>
  </dataValidations>
  <pageMargins left="0.7" right="0.7" top="0.24916666666666668" bottom="0.75" header="7.8541666666666662E-2" footer="0.3"/>
  <pageSetup paperSize="9" scale="42" fitToHeight="0" orientation="landscape" verticalDpi="1200" r:id="rId1"/>
  <headerFooter>
    <oddHeader>&amp;CLijst kandidaat donoren en overzicht donaties</oddHeader>
    <oddFooter>&amp;LKandidaat donoren&amp;CDOC-13970[A]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A39FFE2-E5B5-404D-AB54-85728956DCFF}">
          <x14:formula1>
            <xm:f>dropdown!$A$3:$A$4</xm:f>
          </x14:formula1>
          <xm:sqref>N14:N48</xm:sqref>
        </x14:dataValidation>
        <x14:dataValidation type="list" allowBlank="1" showInputMessage="1" showErrorMessage="1" xr:uid="{B1F12C3D-AE6C-49C1-92C6-6F13166A6E21}">
          <x14:formula1>
            <xm:f>dropdown!$B$3:$B$4</xm:f>
          </x14:formula1>
          <xm:sqref>T14:T48</xm:sqref>
        </x14:dataValidation>
        <x14:dataValidation type="list" allowBlank="1" showInputMessage="1" showErrorMessage="1" xr:uid="{585A1AE2-412F-44CF-B054-2BE90F5C0A04}">
          <x14:formula1>
            <xm:f>dropdown!$C$3:$C$4</xm:f>
          </x14:formula1>
          <xm:sqref>U14:U48</xm:sqref>
        </x14:dataValidation>
        <x14:dataValidation type="list" allowBlank="1" showInputMessage="1" showErrorMessage="1" xr:uid="{D017013F-7C08-43E3-9D69-6E2AA4F1EA95}">
          <x14:formula1>
            <xm:f>dropdown!$D$3:$D$4</xm:f>
          </x14:formula1>
          <xm:sqref>M14:M48</xm:sqref>
        </x14:dataValidation>
        <x14:dataValidation type="list" allowBlank="1" showInputMessage="1" showErrorMessage="1" xr:uid="{28C142E1-0140-4A0F-870F-21B68597860E}">
          <x14:formula1>
            <xm:f>dropdown!$E$3:$E$7</xm:f>
          </x14:formula1>
          <xm:sqref>W14:W48</xm:sqref>
        </x14:dataValidation>
        <x14:dataValidation type="list" operator="equal" allowBlank="1" showInputMessage="1" showErrorMessage="1" xr:uid="{6ACB9DF0-891A-4FD1-A899-DBE27AE1CD2B}">
          <x14:formula1>
            <xm:f>dropdown!$D$3:$D$4</xm:f>
          </x14:formula1>
          <xm:sqref>M14:M48</xm:sqref>
        </x14:dataValidation>
        <x14:dataValidation type="list" allowBlank="1" showInputMessage="1" showErrorMessage="1" xr:uid="{66278405-4B2E-4FF4-B52A-35C63584B20F}">
          <x14:formula1>
            <xm:f>dropdown!$G$3:$G$4</xm:f>
          </x14:formula1>
          <xm:sqref>P14:P48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53CF-EC39-434F-9CA3-174D3804A3AB}">
  <sheetPr>
    <pageSetUpPr fitToPage="1"/>
  </sheetPr>
  <dimension ref="A1:AR38"/>
  <sheetViews>
    <sheetView zoomScaleNormal="100" workbookViewId="0">
      <pane xSplit="3" ySplit="3" topLeftCell="W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4.25" x14ac:dyDescent="0.25"/>
  <cols>
    <col min="1" max="1" width="17.85546875" customWidth="1"/>
    <col min="2" max="2" width="21" customWidth="1"/>
    <col min="3" max="3" width="25.42578125" customWidth="1"/>
    <col min="4" max="4" width="18.7109375" customWidth="1"/>
    <col min="5" max="5" width="13.85546875" customWidth="1"/>
    <col min="6" max="6" width="15" bestFit="1" customWidth="1"/>
    <col min="22" max="22" width="8.5703125" customWidth="1"/>
    <col min="23" max="23" width="13.28515625" bestFit="1" customWidth="1"/>
    <col min="24" max="24" width="10.28515625" bestFit="1" customWidth="1"/>
    <col min="30" max="30" width="13.28515625" customWidth="1"/>
    <col min="31" max="31" width="13.28515625" bestFit="1" customWidth="1"/>
    <col min="32" max="32" width="10.42578125" bestFit="1" customWidth="1"/>
    <col min="41" max="41" width="22.140625" bestFit="1" customWidth="1"/>
    <col min="44" max="44" width="30.140625" bestFit="1" customWidth="1"/>
  </cols>
  <sheetData>
    <row r="1" spans="1:44" ht="20.25" x14ac:dyDescent="0.35">
      <c r="A1" s="28" t="s">
        <v>111</v>
      </c>
      <c r="B1" s="62" t="s">
        <v>62</v>
      </c>
      <c r="C1" s="62"/>
      <c r="D1" s="63" t="s">
        <v>63</v>
      </c>
      <c r="E1" s="63"/>
      <c r="F1" s="63"/>
      <c r="G1" s="63"/>
      <c r="H1" s="63"/>
      <c r="I1" s="63"/>
      <c r="J1" s="63"/>
      <c r="K1" s="66" t="s">
        <v>64</v>
      </c>
      <c r="L1" s="66"/>
      <c r="M1" s="66"/>
      <c r="N1" s="66"/>
      <c r="O1" s="66"/>
      <c r="P1" s="66"/>
      <c r="Q1" s="64" t="s">
        <v>65</v>
      </c>
      <c r="R1" s="64"/>
      <c r="S1" s="64"/>
      <c r="T1" s="64"/>
      <c r="U1" s="64"/>
      <c r="V1" s="64"/>
      <c r="W1" s="64"/>
      <c r="X1" s="64"/>
      <c r="Y1" s="65" t="s">
        <v>66</v>
      </c>
      <c r="Z1" s="65"/>
      <c r="AA1" s="65"/>
      <c r="AB1" s="65"/>
      <c r="AC1" s="65"/>
      <c r="AD1" s="65"/>
      <c r="AE1" s="65"/>
      <c r="AF1" s="65"/>
      <c r="AG1" s="60" t="s">
        <v>67</v>
      </c>
      <c r="AH1" s="60"/>
      <c r="AI1" s="60"/>
      <c r="AJ1" s="60"/>
      <c r="AK1" s="60"/>
      <c r="AL1" s="60"/>
      <c r="AM1" s="60"/>
      <c r="AN1" s="60"/>
      <c r="AO1" s="61" t="s">
        <v>68</v>
      </c>
      <c r="AP1" s="61"/>
      <c r="AQ1" s="61"/>
      <c r="AR1" s="27" t="s">
        <v>69</v>
      </c>
    </row>
    <row r="2" spans="1:44" ht="21" x14ac:dyDescent="0.25">
      <c r="A2" s="4" t="s">
        <v>112</v>
      </c>
      <c r="B2" s="4" t="s">
        <v>22</v>
      </c>
      <c r="C2" s="5" t="s">
        <v>87</v>
      </c>
      <c r="D2" s="4" t="s">
        <v>21</v>
      </c>
      <c r="E2" s="4" t="s">
        <v>21</v>
      </c>
      <c r="F2" s="4" t="s">
        <v>22</v>
      </c>
      <c r="G2" s="4" t="s">
        <v>88</v>
      </c>
      <c r="H2" s="4" t="s">
        <v>90</v>
      </c>
      <c r="I2" s="4" t="s">
        <v>89</v>
      </c>
      <c r="J2" s="4" t="s">
        <v>91</v>
      </c>
      <c r="K2" s="4" t="s">
        <v>92</v>
      </c>
      <c r="L2" s="4" t="s">
        <v>135</v>
      </c>
      <c r="M2" s="4" t="s">
        <v>93</v>
      </c>
      <c r="N2" s="4" t="s">
        <v>92</v>
      </c>
      <c r="O2" s="4" t="s">
        <v>93</v>
      </c>
      <c r="P2" s="4" t="s">
        <v>92</v>
      </c>
      <c r="Q2" s="4" t="s">
        <v>92</v>
      </c>
      <c r="R2" s="4" t="s">
        <v>135</v>
      </c>
      <c r="S2" s="4" t="s">
        <v>93</v>
      </c>
      <c r="T2" s="4" t="s">
        <v>92</v>
      </c>
      <c r="U2" s="4" t="s">
        <v>93</v>
      </c>
      <c r="V2" s="4" t="s">
        <v>92</v>
      </c>
      <c r="W2" s="4" t="s">
        <v>91</v>
      </c>
      <c r="X2" s="4" t="s">
        <v>94</v>
      </c>
      <c r="Y2" s="4" t="s">
        <v>92</v>
      </c>
      <c r="Z2" s="4" t="s">
        <v>135</v>
      </c>
      <c r="AA2" s="4" t="s">
        <v>93</v>
      </c>
      <c r="AB2" s="4" t="s">
        <v>92</v>
      </c>
      <c r="AC2" s="4" t="s">
        <v>93</v>
      </c>
      <c r="AD2" s="4" t="s">
        <v>92</v>
      </c>
      <c r="AE2" s="4" t="s">
        <v>91</v>
      </c>
      <c r="AF2" s="4" t="s">
        <v>94</v>
      </c>
      <c r="AG2" s="4" t="s">
        <v>92</v>
      </c>
      <c r="AH2" s="4" t="s">
        <v>135</v>
      </c>
      <c r="AI2" s="4" t="s">
        <v>93</v>
      </c>
      <c r="AJ2" s="4" t="s">
        <v>92</v>
      </c>
      <c r="AK2" s="4" t="s">
        <v>93</v>
      </c>
      <c r="AL2" s="4" t="s">
        <v>92</v>
      </c>
      <c r="AM2" s="4" t="s">
        <v>91</v>
      </c>
      <c r="AN2" s="4" t="s">
        <v>94</v>
      </c>
      <c r="AO2" s="4"/>
      <c r="AP2" s="4"/>
      <c r="AQ2" s="4"/>
      <c r="AR2" s="4" t="s">
        <v>93</v>
      </c>
    </row>
    <row r="3" spans="1:44" x14ac:dyDescent="0.25">
      <c r="A3" s="16" t="s">
        <v>111</v>
      </c>
      <c r="B3" s="16" t="s">
        <v>113</v>
      </c>
      <c r="C3" s="16" t="s">
        <v>70</v>
      </c>
      <c r="D3" s="16" t="s">
        <v>8</v>
      </c>
      <c r="E3" s="16" t="s">
        <v>9</v>
      </c>
      <c r="F3" s="16" t="s">
        <v>10</v>
      </c>
      <c r="G3" s="16" t="s">
        <v>71</v>
      </c>
      <c r="H3" s="16" t="s">
        <v>73</v>
      </c>
      <c r="I3" s="16" t="s">
        <v>72</v>
      </c>
      <c r="J3" s="16" t="s">
        <v>74</v>
      </c>
      <c r="K3" s="16" t="s">
        <v>75</v>
      </c>
      <c r="L3" s="16" t="s">
        <v>18</v>
      </c>
      <c r="M3" s="16" t="s">
        <v>78</v>
      </c>
      <c r="N3" s="16" t="s">
        <v>79</v>
      </c>
      <c r="O3" s="16" t="s">
        <v>76</v>
      </c>
      <c r="P3" s="16" t="s">
        <v>77</v>
      </c>
      <c r="Q3" s="16" t="s">
        <v>75</v>
      </c>
      <c r="R3" s="16" t="s">
        <v>18</v>
      </c>
      <c r="S3" s="16" t="s">
        <v>78</v>
      </c>
      <c r="T3" s="16" t="s">
        <v>79</v>
      </c>
      <c r="U3" s="16" t="s">
        <v>76</v>
      </c>
      <c r="V3" s="16" t="s">
        <v>81</v>
      </c>
      <c r="W3" s="16" t="s">
        <v>80</v>
      </c>
      <c r="X3" s="16" t="s">
        <v>137</v>
      </c>
      <c r="Y3" s="16" t="s">
        <v>75</v>
      </c>
      <c r="Z3" s="16" t="s">
        <v>18</v>
      </c>
      <c r="AA3" s="16" t="s">
        <v>78</v>
      </c>
      <c r="AB3" s="16" t="s">
        <v>79</v>
      </c>
      <c r="AC3" s="16" t="s">
        <v>76</v>
      </c>
      <c r="AD3" s="16" t="s">
        <v>81</v>
      </c>
      <c r="AE3" s="16" t="s">
        <v>80</v>
      </c>
      <c r="AF3" s="16" t="s">
        <v>138</v>
      </c>
      <c r="AG3" s="16" t="s">
        <v>75</v>
      </c>
      <c r="AH3" s="16" t="s">
        <v>18</v>
      </c>
      <c r="AI3" s="16" t="s">
        <v>78</v>
      </c>
      <c r="AJ3" s="16" t="s">
        <v>79</v>
      </c>
      <c r="AK3" s="16" t="s">
        <v>76</v>
      </c>
      <c r="AL3" s="16" t="s">
        <v>77</v>
      </c>
      <c r="AM3" s="16" t="s">
        <v>136</v>
      </c>
      <c r="AN3" s="16" t="s">
        <v>82</v>
      </c>
      <c r="AO3" s="16" t="s">
        <v>83</v>
      </c>
      <c r="AP3" s="16" t="s">
        <v>84</v>
      </c>
      <c r="AQ3" s="16" t="s">
        <v>85</v>
      </c>
      <c r="AR3" s="16" t="s">
        <v>86</v>
      </c>
    </row>
    <row r="4" spans="1:44" x14ac:dyDescent="0.25">
      <c r="A4">
        <v>1</v>
      </c>
      <c r="B4" s="46"/>
      <c r="C4" s="14"/>
      <c r="D4" s="10" t="str">
        <f>IFERROR(INDEX('Kandidaat donoren'!$B$14:$B$49,
        MATCH(B4,'Kandidaat donoren'!$X$14:$X$49,0)),
IFERROR(INDEX('Kandidaat donoren'!$B$14:$B$49,
        MATCH(B4,'Kandidaat donoren'!$Y$14:$Y$49,0)),
IFERROR(INDEX('Kandidaat donoren'!$B$14:$B$49,
        MATCH(B4,'Kandidaat donoren'!$Z$14:$Z$49,0)),
"Niet gevonden")))</f>
        <v>Niet gevonden</v>
      </c>
      <c r="E4" s="10" t="str">
        <f>IFERROR(INDEX('Kandidaat donoren'!$C$14:$C$49,
        MATCH(B4,'Kandidaat donoren'!$X$14:$X$49,0)),
IFERROR(INDEX('Kandidaat donoren'!$C$14:$C$49,
        MATCH(B4,'Kandidaat donoren'!$Y$14:$Y$49,0)),
IFERROR(INDEX('Kandidaat donoren'!$C$14:$C$49,
        MATCH(B4,'Kandidaat donoren'!$Z$14:$Z$49,0)),
"Niet gevonden")))</f>
        <v>Niet gevonden</v>
      </c>
      <c r="F4" s="15" t="str">
        <f>IFERROR(INDEX('Kandidaat donoren'!$D$14:$D$49,
        MATCH(B4,'Kandidaat donoren'!$X$14:$X$49,0)),
IFERROR(INDEX('Kandidaat donoren'!$D$14:$D$49,
        MATCH(B4,'Kandidaat donoren'!$Y$14:$Y$49,0)),
IFERROR(INDEX('Kandidaat donoren'!$D$14:$D$49,
        MATCH(B4,'Kandidaat donoren'!$Z$14:$Z$49,0)),
"Niet gevonden")))</f>
        <v>Niet gevonden</v>
      </c>
      <c r="G4" s="10" t="e">
        <f>INDEX('Kandidaat donoren'!H$14:H$49,
    MATCH($D4,'Kandidaat donoren'!$B$14:$B$49,0)
)</f>
        <v>#N/A</v>
      </c>
      <c r="H4" s="10" t="e">
        <f>INDEX('Kandidaat donoren'!I$14:I$49,
    MATCH($D4,'Kandidaat donoren'!$B$14:$B$49,0)
)</f>
        <v>#N/A</v>
      </c>
      <c r="I4" s="10" t="e">
        <f>INDEX('Kandidaat donoren'!J$14:J$49,
    MATCH($D4,'Kandidaat donoren'!$B$14:$B$49,0)
)</f>
        <v>#N/A</v>
      </c>
      <c r="J4" s="10" t="e">
        <f>INDEX('Kandidaat donoren'!K$14:K$49,
    MATCH($D4,'Kandidaat donoren'!$B$14:$B$49,0)
)</f>
        <v>#N/A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>
        <f t="shared" ref="X4:X37" si="0">W4*V4/10000</f>
        <v>0</v>
      </c>
      <c r="Y4" s="10"/>
      <c r="Z4" s="10"/>
      <c r="AA4" s="10"/>
      <c r="AB4" s="10"/>
      <c r="AC4" s="10"/>
      <c r="AD4" s="10"/>
      <c r="AE4" s="10"/>
      <c r="AF4" s="10">
        <f t="shared" ref="AF4:AF37" si="1">AE4*AD4/10000</f>
        <v>0</v>
      </c>
      <c r="AG4" s="10"/>
      <c r="AH4" s="10"/>
      <c r="AI4" s="10"/>
      <c r="AJ4" s="10"/>
      <c r="AK4" s="10"/>
      <c r="AL4" s="10"/>
      <c r="AM4" s="10"/>
      <c r="AN4" s="10">
        <f t="shared" ref="AN4:AN37" si="2">(AM4*AL4)/10000</f>
        <v>0</v>
      </c>
      <c r="AO4" s="10"/>
      <c r="AP4" s="10"/>
      <c r="AQ4" s="10"/>
      <c r="AR4" s="10" t="e">
        <f t="shared" ref="AR4:AR37" si="3">(AL4*1000*AM4)/(P4*1000*J4)</f>
        <v>#N/A</v>
      </c>
    </row>
    <row r="5" spans="1:44" x14ac:dyDescent="0.25">
      <c r="A5">
        <v>2</v>
      </c>
      <c r="B5" s="15"/>
      <c r="C5" s="14"/>
      <c r="D5" s="10" t="str">
        <f>IFERROR(INDEX('Kandidaat donoren'!$B$14:$B$49,
        MATCH(B5,'Kandidaat donoren'!$X$14:$X$49,0)),
IFERROR(INDEX('Kandidaat donoren'!$B$14:$B$49,
        MATCH(B5,'Kandidaat donoren'!$Y$14:$Y$49,0)),
IFERROR(INDEX('Kandidaat donoren'!$B$14:$B$49,
        MATCH(B5,'Kandidaat donoren'!$Z$14:$Z$49,0)),
"Niet gevonden")))</f>
        <v>Niet gevonden</v>
      </c>
      <c r="E5" s="10" t="str">
        <f>IFERROR(INDEX('Kandidaat donoren'!$C$14:$C$49,
        MATCH(B5,'Kandidaat donoren'!$X$14:$X$49,0)),
IFERROR(INDEX('Kandidaat donoren'!$C$14:$C$49,
        MATCH(B5,'Kandidaat donoren'!$Y$14:$Y$49,0)),
IFERROR(INDEX('Kandidaat donoren'!$C$14:$C$49,
        MATCH(B5,'Kandidaat donoren'!$Z$14:$Z$49,0)),
"Niet gevonden")))</f>
        <v>Niet gevonden</v>
      </c>
      <c r="F5" s="15" t="str">
        <f>IFERROR(INDEX('Kandidaat donoren'!$D$14:$D$49,
        MATCH(B5,'Kandidaat donoren'!$X$14:$X$49,0)),
IFERROR(INDEX('Kandidaat donoren'!$D$14:$D$49,
        MATCH(B5,'Kandidaat donoren'!$Y$14:$Y$49,0)),
IFERROR(INDEX('Kandidaat donoren'!$D$14:$D$49,
        MATCH(B5,'Kandidaat donoren'!$Z$14:$Z$49,0)),
"Niet gevonden")))</f>
        <v>Niet gevonden</v>
      </c>
      <c r="G5" s="10" t="e">
        <f>INDEX('Kandidaat donoren'!H$14:H$49,
    MATCH($D5,'Kandidaat donoren'!$B$14:$B$49,0)
)</f>
        <v>#N/A</v>
      </c>
      <c r="H5" s="10" t="e">
        <f>INDEX('Kandidaat donoren'!I$14:I$49,
    MATCH($D5,'Kandidaat donoren'!$B$14:$B$49,0)
)</f>
        <v>#N/A</v>
      </c>
      <c r="I5" s="10" t="e">
        <f>INDEX('Kandidaat donoren'!J$14:J$49,
    MATCH($D5,'Kandidaat donoren'!$B$14:$B$49,0)
)</f>
        <v>#N/A</v>
      </c>
      <c r="J5" s="10" t="e">
        <f>INDEX('Kandidaat donoren'!K$14:K$49,
    MATCH($D5,'Kandidaat donoren'!$B$14:$B$49,0)
)</f>
        <v>#N/A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>
        <f t="shared" si="0"/>
        <v>0</v>
      </c>
      <c r="Y5" s="10"/>
      <c r="Z5" s="10"/>
      <c r="AA5" s="10"/>
      <c r="AB5" s="10"/>
      <c r="AC5" s="10"/>
      <c r="AD5" s="10"/>
      <c r="AE5" s="10"/>
      <c r="AF5" s="10">
        <f t="shared" si="1"/>
        <v>0</v>
      </c>
      <c r="AG5" s="10"/>
      <c r="AH5" s="10"/>
      <c r="AI5" s="10"/>
      <c r="AJ5" s="10"/>
      <c r="AK5" s="10"/>
      <c r="AL5" s="10"/>
      <c r="AM5" s="10"/>
      <c r="AN5" s="10">
        <f t="shared" si="2"/>
        <v>0</v>
      </c>
      <c r="AO5" s="10"/>
      <c r="AP5" s="10"/>
      <c r="AQ5" s="10"/>
      <c r="AR5" s="10" t="e">
        <f t="shared" si="3"/>
        <v>#N/A</v>
      </c>
    </row>
    <row r="6" spans="1:44" x14ac:dyDescent="0.25">
      <c r="A6">
        <v>3</v>
      </c>
      <c r="B6" s="15"/>
      <c r="C6" s="14"/>
      <c r="D6" s="10" t="str">
        <f>IFERROR(INDEX('Kandidaat donoren'!$B$14:$B$49,
        MATCH(B6,'Kandidaat donoren'!$X$14:$X$49,0)),
IFERROR(INDEX('Kandidaat donoren'!$B$14:$B$49,
        MATCH(B6,'Kandidaat donoren'!$Y$14:$Y$49,0)),
IFERROR(INDEX('Kandidaat donoren'!$B$14:$B$49,
        MATCH(B6,'Kandidaat donoren'!$Z$14:$Z$49,0)),
"Niet gevonden")))</f>
        <v>Niet gevonden</v>
      </c>
      <c r="E6" s="10" t="str">
        <f>IFERROR(INDEX('Kandidaat donoren'!$C$14:$C$49,
        MATCH(B6,'Kandidaat donoren'!$X$14:$X$49,0)),
IFERROR(INDEX('Kandidaat donoren'!$C$14:$C$49,
        MATCH(B6,'Kandidaat donoren'!$Y$14:$Y$49,0)),
IFERROR(INDEX('Kandidaat donoren'!$C$14:$C$49,
        MATCH(B6,'Kandidaat donoren'!$Z$14:$Z$49,0)),
"Niet gevonden")))</f>
        <v>Niet gevonden</v>
      </c>
      <c r="F6" s="15" t="str">
        <f>IFERROR(INDEX('Kandidaat donoren'!$D$14:$D$49,
        MATCH(B6,'Kandidaat donoren'!$X$14:$X$49,0)),
IFERROR(INDEX('Kandidaat donoren'!$D$14:$D$49,
        MATCH(B6,'Kandidaat donoren'!$Y$14:$Y$49,0)),
IFERROR(INDEX('Kandidaat donoren'!$D$14:$D$49,
        MATCH(B6,'Kandidaat donoren'!$Z$14:$Z$49,0)),
"Niet gevonden")))</f>
        <v>Niet gevonden</v>
      </c>
      <c r="G6" s="10" t="e">
        <f>INDEX('Kandidaat donoren'!H$14:H$49,
    MATCH($D6,'Kandidaat donoren'!$B$14:$B$49,0)
)</f>
        <v>#N/A</v>
      </c>
      <c r="H6" s="10" t="e">
        <f>INDEX('Kandidaat donoren'!I$14:I$49,
    MATCH($D6,'Kandidaat donoren'!$B$14:$B$49,0)
)</f>
        <v>#N/A</v>
      </c>
      <c r="I6" s="10" t="e">
        <f>INDEX('Kandidaat donoren'!J$14:J$49,
    MATCH($D6,'Kandidaat donoren'!$B$14:$B$49,0)
)</f>
        <v>#N/A</v>
      </c>
      <c r="J6" s="10" t="e">
        <f>INDEX('Kandidaat donoren'!K$14:K$49,
    MATCH($D6,'Kandidaat donoren'!$B$14:$B$49,0)
)</f>
        <v>#N/A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>
        <f t="shared" si="0"/>
        <v>0</v>
      </c>
      <c r="Y6" s="10"/>
      <c r="Z6" s="10"/>
      <c r="AA6" s="10"/>
      <c r="AB6" s="10"/>
      <c r="AC6" s="10"/>
      <c r="AD6" s="10"/>
      <c r="AE6" s="10"/>
      <c r="AF6" s="10">
        <f t="shared" si="1"/>
        <v>0</v>
      </c>
      <c r="AG6" s="10"/>
      <c r="AH6" s="10"/>
      <c r="AI6" s="10"/>
      <c r="AJ6" s="10"/>
      <c r="AK6" s="10"/>
      <c r="AL6" s="10"/>
      <c r="AM6" s="10"/>
      <c r="AN6" s="10">
        <f t="shared" si="2"/>
        <v>0</v>
      </c>
      <c r="AO6" s="10"/>
      <c r="AP6" s="10"/>
      <c r="AQ6" s="10"/>
      <c r="AR6" s="10" t="e">
        <f t="shared" si="3"/>
        <v>#N/A</v>
      </c>
    </row>
    <row r="7" spans="1:44" x14ac:dyDescent="0.25">
      <c r="A7">
        <v>4</v>
      </c>
      <c r="B7" s="15"/>
      <c r="C7" s="14"/>
      <c r="D7" s="10" t="str">
        <f>IFERROR(INDEX('Kandidaat donoren'!$B$14:$B$49,
        MATCH(B7,'Kandidaat donoren'!$X$14:$X$49,0)),
IFERROR(INDEX('Kandidaat donoren'!$B$14:$B$49,
        MATCH(B7,'Kandidaat donoren'!$Y$14:$Y$49,0)),
IFERROR(INDEX('Kandidaat donoren'!$B$14:$B$49,
        MATCH(B7,'Kandidaat donoren'!$Z$14:$Z$49,0)),
"Niet gevonden")))</f>
        <v>Niet gevonden</v>
      </c>
      <c r="E7" s="10" t="str">
        <f>IFERROR(INDEX('Kandidaat donoren'!$C$14:$C$49,
        MATCH(B7,'Kandidaat donoren'!$X$14:$X$49,0)),
IFERROR(INDEX('Kandidaat donoren'!$C$14:$C$49,
        MATCH(B7,'Kandidaat donoren'!$Y$14:$Y$49,0)),
IFERROR(INDEX('Kandidaat donoren'!$C$14:$C$49,
        MATCH(B7,'Kandidaat donoren'!$Z$14:$Z$49,0)),
"Niet gevonden")))</f>
        <v>Niet gevonden</v>
      </c>
      <c r="F7" s="15" t="str">
        <f>IFERROR(INDEX('Kandidaat donoren'!$D$14:$D$49,
        MATCH(B7,'Kandidaat donoren'!$X$14:$X$49,0)),
IFERROR(INDEX('Kandidaat donoren'!$D$14:$D$49,
        MATCH(B7,'Kandidaat donoren'!$Y$14:$Y$49,0)),
IFERROR(INDEX('Kandidaat donoren'!$D$14:$D$49,
        MATCH(B7,'Kandidaat donoren'!$Z$14:$Z$49,0)),
"Niet gevonden")))</f>
        <v>Niet gevonden</v>
      </c>
      <c r="G7" s="10" t="e">
        <f>INDEX('Kandidaat donoren'!H$14:H$49,
    MATCH($D7,'Kandidaat donoren'!$B$14:$B$49,0)
)</f>
        <v>#N/A</v>
      </c>
      <c r="H7" s="10" t="e">
        <f>INDEX('Kandidaat donoren'!I$14:I$49,
    MATCH($D7,'Kandidaat donoren'!$B$14:$B$49,0)
)</f>
        <v>#N/A</v>
      </c>
      <c r="I7" s="10" t="e">
        <f>INDEX('Kandidaat donoren'!J$14:J$49,
    MATCH($D7,'Kandidaat donoren'!$B$14:$B$49,0)
)</f>
        <v>#N/A</v>
      </c>
      <c r="J7" s="10" t="e">
        <f>INDEX('Kandidaat donoren'!K$14:K$49,
    MATCH($D7,'Kandidaat donoren'!$B$14:$B$49,0)
)</f>
        <v>#N/A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>
        <f t="shared" si="0"/>
        <v>0</v>
      </c>
      <c r="Y7" s="10"/>
      <c r="Z7" s="10"/>
      <c r="AA7" s="10"/>
      <c r="AB7" s="10"/>
      <c r="AC7" s="10"/>
      <c r="AD7" s="10"/>
      <c r="AE7" s="10"/>
      <c r="AF7" s="10">
        <f t="shared" si="1"/>
        <v>0</v>
      </c>
      <c r="AG7" s="10"/>
      <c r="AH7" s="10"/>
      <c r="AI7" s="10"/>
      <c r="AJ7" s="10"/>
      <c r="AK7" s="10"/>
      <c r="AL7" s="10"/>
      <c r="AM7" s="10"/>
      <c r="AN7" s="10">
        <f t="shared" si="2"/>
        <v>0</v>
      </c>
      <c r="AO7" s="10"/>
      <c r="AP7" s="10"/>
      <c r="AQ7" s="10"/>
      <c r="AR7" s="10" t="e">
        <f t="shared" si="3"/>
        <v>#N/A</v>
      </c>
    </row>
    <row r="8" spans="1:44" x14ac:dyDescent="0.25">
      <c r="A8">
        <v>5</v>
      </c>
      <c r="B8" s="15"/>
      <c r="C8" s="14"/>
      <c r="D8" s="10" t="str">
        <f>IFERROR(INDEX('Kandidaat donoren'!$B$14:$B$49,
        MATCH(B8,'Kandidaat donoren'!$X$14:$X$49,0)),
IFERROR(INDEX('Kandidaat donoren'!$B$14:$B$49,
        MATCH(B8,'Kandidaat donoren'!$Y$14:$Y$49,0)),
IFERROR(INDEX('Kandidaat donoren'!$B$14:$B$49,
        MATCH(B8,'Kandidaat donoren'!$Z$14:$Z$49,0)),
"Niet gevonden")))</f>
        <v>Niet gevonden</v>
      </c>
      <c r="E8" s="10" t="str">
        <f>IFERROR(INDEX('Kandidaat donoren'!$C$14:$C$49,
        MATCH(B8,'Kandidaat donoren'!$X$14:$X$49,0)),
IFERROR(INDEX('Kandidaat donoren'!$C$14:$C$49,
        MATCH(B8,'Kandidaat donoren'!$Y$14:$Y$49,0)),
IFERROR(INDEX('Kandidaat donoren'!$C$14:$C$49,
        MATCH(B8,'Kandidaat donoren'!$Z$14:$Z$49,0)),
"Niet gevonden")))</f>
        <v>Niet gevonden</v>
      </c>
      <c r="F8" s="15" t="str">
        <f>IFERROR(INDEX('Kandidaat donoren'!$D$14:$D$49,
        MATCH(B8,'Kandidaat donoren'!$X$14:$X$49,0)),
IFERROR(INDEX('Kandidaat donoren'!$D$14:$D$49,
        MATCH(B8,'Kandidaat donoren'!$Y$14:$Y$49,0)),
IFERROR(INDEX('Kandidaat donoren'!$D$14:$D$49,
        MATCH(B8,'Kandidaat donoren'!$Z$14:$Z$49,0)),
"Niet gevonden")))</f>
        <v>Niet gevonden</v>
      </c>
      <c r="G8" s="10" t="e">
        <f>INDEX('Kandidaat donoren'!H$14:H$49,
    MATCH($D8,'Kandidaat donoren'!$B$14:$B$49,0)
)</f>
        <v>#N/A</v>
      </c>
      <c r="H8" s="10" t="e">
        <f>INDEX('Kandidaat donoren'!I$14:I$49,
    MATCH($D8,'Kandidaat donoren'!$B$14:$B$49,0)
)</f>
        <v>#N/A</v>
      </c>
      <c r="I8" s="10" t="e">
        <f>INDEX('Kandidaat donoren'!J$14:J$49,
    MATCH($D8,'Kandidaat donoren'!$B$14:$B$49,0)
)</f>
        <v>#N/A</v>
      </c>
      <c r="J8" s="10" t="e">
        <f>INDEX('Kandidaat donoren'!K$14:K$49,
    MATCH($D8,'Kandidaat donoren'!$B$14:$B$49,0)
)</f>
        <v>#N/A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>
        <f t="shared" si="0"/>
        <v>0</v>
      </c>
      <c r="Y8" s="10"/>
      <c r="Z8" s="10"/>
      <c r="AA8" s="10"/>
      <c r="AB8" s="10"/>
      <c r="AC8" s="10"/>
      <c r="AD8" s="10"/>
      <c r="AE8" s="10"/>
      <c r="AF8" s="10">
        <f t="shared" si="1"/>
        <v>0</v>
      </c>
      <c r="AG8" s="10"/>
      <c r="AH8" s="10"/>
      <c r="AI8" s="10"/>
      <c r="AJ8" s="10"/>
      <c r="AK8" s="10"/>
      <c r="AL8" s="10"/>
      <c r="AM8" s="10"/>
      <c r="AN8" s="10">
        <f t="shared" si="2"/>
        <v>0</v>
      </c>
      <c r="AO8" s="10"/>
      <c r="AP8" s="10"/>
      <c r="AQ8" s="10"/>
      <c r="AR8" s="10" t="e">
        <f t="shared" si="3"/>
        <v>#N/A</v>
      </c>
    </row>
    <row r="9" spans="1:44" x14ac:dyDescent="0.25">
      <c r="A9">
        <v>6</v>
      </c>
      <c r="B9" s="15"/>
      <c r="C9" s="14"/>
      <c r="D9" s="10" t="str">
        <f>IFERROR(INDEX('Kandidaat donoren'!$B$14:$B$49,
        MATCH(B9,'Kandidaat donoren'!$X$14:$X$49,0)),
IFERROR(INDEX('Kandidaat donoren'!$B$14:$B$49,
        MATCH(B9,'Kandidaat donoren'!$Y$14:$Y$49,0)),
IFERROR(INDEX('Kandidaat donoren'!$B$14:$B$49,
        MATCH(B9,'Kandidaat donoren'!$Z$14:$Z$49,0)),
"Niet gevonden")))</f>
        <v>Niet gevonden</v>
      </c>
      <c r="E9" s="10" t="str">
        <f>IFERROR(INDEX('Kandidaat donoren'!$C$14:$C$49,
        MATCH(B9,'Kandidaat donoren'!$X$14:$X$49,0)),
IFERROR(INDEX('Kandidaat donoren'!$C$14:$C$49,
        MATCH(B9,'Kandidaat donoren'!$Y$14:$Y$49,0)),
IFERROR(INDEX('Kandidaat donoren'!$C$14:$C$49,
        MATCH(B9,'Kandidaat donoren'!$Z$14:$Z$49,0)),
"Niet gevonden")))</f>
        <v>Niet gevonden</v>
      </c>
      <c r="F9" s="15" t="str">
        <f>IFERROR(INDEX('Kandidaat donoren'!$D$14:$D$49,
        MATCH(B9,'Kandidaat donoren'!$X$14:$X$49,0)),
IFERROR(INDEX('Kandidaat donoren'!$D$14:$D$49,
        MATCH(B9,'Kandidaat donoren'!$Y$14:$Y$49,0)),
IFERROR(INDEX('Kandidaat donoren'!$D$14:$D$49,
        MATCH(B9,'Kandidaat donoren'!$Z$14:$Z$49,0)),
"Niet gevonden")))</f>
        <v>Niet gevonden</v>
      </c>
      <c r="G9" s="10" t="e">
        <f>INDEX('Kandidaat donoren'!H$14:H$49,
    MATCH($D9,'Kandidaat donoren'!$B$14:$B$49,0)
)</f>
        <v>#N/A</v>
      </c>
      <c r="H9" s="10" t="e">
        <f>INDEX('Kandidaat donoren'!I$14:I$49,
    MATCH($D9,'Kandidaat donoren'!$B$14:$B$49,0)
)</f>
        <v>#N/A</v>
      </c>
      <c r="I9" s="10" t="e">
        <f>INDEX('Kandidaat donoren'!J$14:J$49,
    MATCH($D9,'Kandidaat donoren'!$B$14:$B$49,0)
)</f>
        <v>#N/A</v>
      </c>
      <c r="J9" s="10" t="e">
        <f>INDEX('Kandidaat donoren'!K$14:K$49,
    MATCH($D9,'Kandidaat donoren'!$B$14:$B$49,0)
)</f>
        <v>#N/A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>
        <f t="shared" si="0"/>
        <v>0</v>
      </c>
      <c r="Y9" s="10"/>
      <c r="Z9" s="10"/>
      <c r="AA9" s="10"/>
      <c r="AB9" s="10"/>
      <c r="AC9" s="10"/>
      <c r="AD9" s="10"/>
      <c r="AE9" s="10"/>
      <c r="AF9" s="10">
        <f t="shared" si="1"/>
        <v>0</v>
      </c>
      <c r="AG9" s="10"/>
      <c r="AH9" s="10"/>
      <c r="AI9" s="10"/>
      <c r="AJ9" s="10"/>
      <c r="AK9" s="10"/>
      <c r="AL9" s="10"/>
      <c r="AM9" s="10"/>
      <c r="AN9" s="10">
        <f t="shared" si="2"/>
        <v>0</v>
      </c>
      <c r="AO9" s="10"/>
      <c r="AP9" s="10"/>
      <c r="AQ9" s="10"/>
      <c r="AR9" s="10" t="e">
        <f t="shared" si="3"/>
        <v>#N/A</v>
      </c>
    </row>
    <row r="10" spans="1:44" x14ac:dyDescent="0.25">
      <c r="A10">
        <v>7</v>
      </c>
      <c r="B10" s="15"/>
      <c r="C10" s="14"/>
      <c r="D10" s="10" t="str">
        <f>IFERROR(INDEX('Kandidaat donoren'!$B$14:$B$49,
        MATCH(B10,'Kandidaat donoren'!$X$14:$X$49,0)),
IFERROR(INDEX('Kandidaat donoren'!$B$14:$B$49,
        MATCH(B10,'Kandidaat donoren'!$Y$14:$Y$49,0)),
IFERROR(INDEX('Kandidaat donoren'!$B$14:$B$49,
        MATCH(B10,'Kandidaat donoren'!$Z$14:$Z$49,0)),
"Niet gevonden")))</f>
        <v>Niet gevonden</v>
      </c>
      <c r="E10" s="10" t="str">
        <f>IFERROR(INDEX('Kandidaat donoren'!$C$14:$C$49,
        MATCH(B10,'Kandidaat donoren'!$X$14:$X$49,0)),
IFERROR(INDEX('Kandidaat donoren'!$C$14:$C$49,
        MATCH(B10,'Kandidaat donoren'!$Y$14:$Y$49,0)),
IFERROR(INDEX('Kandidaat donoren'!$C$14:$C$49,
        MATCH(B10,'Kandidaat donoren'!$Z$14:$Z$49,0)),
"Niet gevonden")))</f>
        <v>Niet gevonden</v>
      </c>
      <c r="F10" s="15" t="str">
        <f>IFERROR(INDEX('Kandidaat donoren'!$D$14:$D$49,
        MATCH(B10,'Kandidaat donoren'!$X$14:$X$49,0)),
IFERROR(INDEX('Kandidaat donoren'!$D$14:$D$49,
        MATCH(B10,'Kandidaat donoren'!$Y$14:$Y$49,0)),
IFERROR(INDEX('Kandidaat donoren'!$D$14:$D$49,
        MATCH(B10,'Kandidaat donoren'!$Z$14:$Z$49,0)),
"Niet gevonden")))</f>
        <v>Niet gevonden</v>
      </c>
      <c r="G10" s="10" t="e">
        <f>INDEX('Kandidaat donoren'!H$14:H$49,
    MATCH($D10,'Kandidaat donoren'!$B$14:$B$49,0)
)</f>
        <v>#N/A</v>
      </c>
      <c r="H10" s="10" t="e">
        <f>INDEX('Kandidaat donoren'!I$14:I$49,
    MATCH($D10,'Kandidaat donoren'!$B$14:$B$49,0)
)</f>
        <v>#N/A</v>
      </c>
      <c r="I10" s="10" t="e">
        <f>INDEX('Kandidaat donoren'!J$14:J$49,
    MATCH($D10,'Kandidaat donoren'!$B$14:$B$49,0)
)</f>
        <v>#N/A</v>
      </c>
      <c r="J10" s="10" t="e">
        <f>INDEX('Kandidaat donoren'!K$14:K$49,
    MATCH($D10,'Kandidaat donoren'!$B$14:$B$49,0)
)</f>
        <v>#N/A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>
        <f t="shared" si="0"/>
        <v>0</v>
      </c>
      <c r="Y10" s="10"/>
      <c r="Z10" s="10"/>
      <c r="AA10" s="10"/>
      <c r="AB10" s="10"/>
      <c r="AC10" s="10"/>
      <c r="AD10" s="10"/>
      <c r="AE10" s="10"/>
      <c r="AF10" s="10">
        <f t="shared" si="1"/>
        <v>0</v>
      </c>
      <c r="AG10" s="10"/>
      <c r="AH10" s="10"/>
      <c r="AI10" s="10"/>
      <c r="AJ10" s="10"/>
      <c r="AK10" s="10"/>
      <c r="AL10" s="10"/>
      <c r="AM10" s="10"/>
      <c r="AN10" s="10">
        <f t="shared" si="2"/>
        <v>0</v>
      </c>
      <c r="AO10" s="10"/>
      <c r="AP10" s="10"/>
      <c r="AQ10" s="10"/>
      <c r="AR10" s="10" t="e">
        <f t="shared" si="3"/>
        <v>#N/A</v>
      </c>
    </row>
    <row r="11" spans="1:44" x14ac:dyDescent="0.25">
      <c r="A11">
        <v>8</v>
      </c>
      <c r="B11" s="15"/>
      <c r="C11" s="14"/>
      <c r="D11" s="10" t="str">
        <f>IFERROR(INDEX('Kandidaat donoren'!$B$14:$B$49,
        MATCH(B11,'Kandidaat donoren'!$X$14:$X$49,0)),
IFERROR(INDEX('Kandidaat donoren'!$B$14:$B$49,
        MATCH(B11,'Kandidaat donoren'!$Y$14:$Y$49,0)),
IFERROR(INDEX('Kandidaat donoren'!$B$14:$B$49,
        MATCH(B11,'Kandidaat donoren'!$Z$14:$Z$49,0)),
"Niet gevonden")))</f>
        <v>Niet gevonden</v>
      </c>
      <c r="E11" s="10" t="str">
        <f>IFERROR(INDEX('Kandidaat donoren'!$C$14:$C$49,
        MATCH(B11,'Kandidaat donoren'!$X$14:$X$49,0)),
IFERROR(INDEX('Kandidaat donoren'!$C$14:$C$49,
        MATCH(B11,'Kandidaat donoren'!$Y$14:$Y$49,0)),
IFERROR(INDEX('Kandidaat donoren'!$C$14:$C$49,
        MATCH(B11,'Kandidaat donoren'!$Z$14:$Z$49,0)),
"Niet gevonden")))</f>
        <v>Niet gevonden</v>
      </c>
      <c r="F11" s="15" t="str">
        <f>IFERROR(INDEX('Kandidaat donoren'!$D$14:$D$49,
        MATCH(B11,'Kandidaat donoren'!$X$14:$X$49,0)),
IFERROR(INDEX('Kandidaat donoren'!$D$14:$D$49,
        MATCH(B11,'Kandidaat donoren'!$Y$14:$Y$49,0)),
IFERROR(INDEX('Kandidaat donoren'!$D$14:$D$49,
        MATCH(B11,'Kandidaat donoren'!$Z$14:$Z$49,0)),
"Niet gevonden")))</f>
        <v>Niet gevonden</v>
      </c>
      <c r="G11" s="10" t="e">
        <f>INDEX('Kandidaat donoren'!H$14:H$49,
    MATCH($D11,'Kandidaat donoren'!$B$14:$B$49,0)
)</f>
        <v>#N/A</v>
      </c>
      <c r="H11" s="10" t="e">
        <f>INDEX('Kandidaat donoren'!I$14:I$49,
    MATCH($D11,'Kandidaat donoren'!$B$14:$B$49,0)
)</f>
        <v>#N/A</v>
      </c>
      <c r="I11" s="10" t="e">
        <f>INDEX('Kandidaat donoren'!J$14:J$49,
    MATCH($D11,'Kandidaat donoren'!$B$14:$B$49,0)
)</f>
        <v>#N/A</v>
      </c>
      <c r="J11" s="10" t="e">
        <f>INDEX('Kandidaat donoren'!K$14:K$49,
    MATCH($D11,'Kandidaat donoren'!$B$14:$B$49,0)
)</f>
        <v>#N/A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>
        <f t="shared" si="0"/>
        <v>0</v>
      </c>
      <c r="Y11" s="10"/>
      <c r="Z11" s="10"/>
      <c r="AA11" s="10"/>
      <c r="AB11" s="10"/>
      <c r="AC11" s="10"/>
      <c r="AD11" s="10"/>
      <c r="AE11" s="10"/>
      <c r="AF11" s="10">
        <f t="shared" si="1"/>
        <v>0</v>
      </c>
      <c r="AG11" s="10"/>
      <c r="AH11" s="10"/>
      <c r="AI11" s="10"/>
      <c r="AJ11" s="10"/>
      <c r="AK11" s="10"/>
      <c r="AL11" s="10"/>
      <c r="AM11" s="10"/>
      <c r="AN11" s="10">
        <f t="shared" si="2"/>
        <v>0</v>
      </c>
      <c r="AO11" s="10"/>
      <c r="AP11" s="10"/>
      <c r="AQ11" s="10"/>
      <c r="AR11" s="10" t="e">
        <f t="shared" si="3"/>
        <v>#N/A</v>
      </c>
    </row>
    <row r="12" spans="1:44" x14ac:dyDescent="0.25">
      <c r="A12">
        <v>9</v>
      </c>
      <c r="B12" s="15"/>
      <c r="C12" s="14"/>
      <c r="D12" s="10" t="str">
        <f>IFERROR(INDEX('Kandidaat donoren'!$B$14:$B$49,
        MATCH(B12,'Kandidaat donoren'!$X$14:$X$49,0)),
IFERROR(INDEX('Kandidaat donoren'!$B$14:$B$49,
        MATCH(B12,'Kandidaat donoren'!$Y$14:$Y$49,0)),
IFERROR(INDEX('Kandidaat donoren'!$B$14:$B$49,
        MATCH(B12,'Kandidaat donoren'!$Z$14:$Z$49,0)),
"Niet gevonden")))</f>
        <v>Niet gevonden</v>
      </c>
      <c r="E12" s="10" t="str">
        <f>IFERROR(INDEX('Kandidaat donoren'!$C$14:$C$49,
        MATCH(B12,'Kandidaat donoren'!$X$14:$X$49,0)),
IFERROR(INDEX('Kandidaat donoren'!$C$14:$C$49,
        MATCH(B12,'Kandidaat donoren'!$Y$14:$Y$49,0)),
IFERROR(INDEX('Kandidaat donoren'!$C$14:$C$49,
        MATCH(B12,'Kandidaat donoren'!$Z$14:$Z$49,0)),
"Niet gevonden")))</f>
        <v>Niet gevonden</v>
      </c>
      <c r="F12" s="15" t="str">
        <f>IFERROR(INDEX('Kandidaat donoren'!$D$14:$D$49,
        MATCH(B12,'Kandidaat donoren'!$X$14:$X$49,0)),
IFERROR(INDEX('Kandidaat donoren'!$D$14:$D$49,
        MATCH(B12,'Kandidaat donoren'!$Y$14:$Y$49,0)),
IFERROR(INDEX('Kandidaat donoren'!$D$14:$D$49,
        MATCH(B12,'Kandidaat donoren'!$Z$14:$Z$49,0)),
"Niet gevonden")))</f>
        <v>Niet gevonden</v>
      </c>
      <c r="G12" s="10" t="e">
        <f>INDEX('Kandidaat donoren'!H$14:H$49,
    MATCH($D12,'Kandidaat donoren'!$B$14:$B$49,0)
)</f>
        <v>#N/A</v>
      </c>
      <c r="H12" s="10" t="e">
        <f>INDEX('Kandidaat donoren'!I$14:I$49,
    MATCH($D12,'Kandidaat donoren'!$B$14:$B$49,0)
)</f>
        <v>#N/A</v>
      </c>
      <c r="I12" s="10" t="e">
        <f>INDEX('Kandidaat donoren'!J$14:J$49,
    MATCH($D12,'Kandidaat donoren'!$B$14:$B$49,0)
)</f>
        <v>#N/A</v>
      </c>
      <c r="J12" s="10" t="e">
        <f>INDEX('Kandidaat donoren'!K$14:K$49,
    MATCH($D12,'Kandidaat donoren'!$B$14:$B$49,0)
)</f>
        <v>#N/A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>
        <f t="shared" si="0"/>
        <v>0</v>
      </c>
      <c r="Y12" s="10"/>
      <c r="Z12" s="10"/>
      <c r="AA12" s="10"/>
      <c r="AB12" s="10"/>
      <c r="AC12" s="10"/>
      <c r="AD12" s="10"/>
      <c r="AE12" s="10"/>
      <c r="AF12" s="10">
        <f t="shared" si="1"/>
        <v>0</v>
      </c>
      <c r="AG12" s="10"/>
      <c r="AH12" s="10"/>
      <c r="AI12" s="10"/>
      <c r="AJ12" s="10"/>
      <c r="AK12" s="10"/>
      <c r="AL12" s="10"/>
      <c r="AM12" s="10"/>
      <c r="AN12" s="10">
        <f t="shared" si="2"/>
        <v>0</v>
      </c>
      <c r="AO12" s="10"/>
      <c r="AP12" s="10"/>
      <c r="AQ12" s="10"/>
      <c r="AR12" s="10" t="e">
        <f t="shared" si="3"/>
        <v>#N/A</v>
      </c>
    </row>
    <row r="13" spans="1:44" x14ac:dyDescent="0.25">
      <c r="A13">
        <v>10</v>
      </c>
      <c r="B13" s="15"/>
      <c r="C13" s="14"/>
      <c r="D13" s="10" t="str">
        <f>IFERROR(INDEX('Kandidaat donoren'!$B$14:$B$49,
        MATCH(B13,'Kandidaat donoren'!$X$14:$X$49,0)),
IFERROR(INDEX('Kandidaat donoren'!$B$14:$B$49,
        MATCH(B13,'Kandidaat donoren'!$Y$14:$Y$49,0)),
IFERROR(INDEX('Kandidaat donoren'!$B$14:$B$49,
        MATCH(B13,'Kandidaat donoren'!$Z$14:$Z$49,0)),
"Niet gevonden")))</f>
        <v>Niet gevonden</v>
      </c>
      <c r="E13" s="10" t="str">
        <f>IFERROR(INDEX('Kandidaat donoren'!$C$14:$C$49,
        MATCH(B13,'Kandidaat donoren'!$X$14:$X$49,0)),
IFERROR(INDEX('Kandidaat donoren'!$C$14:$C$49,
        MATCH(B13,'Kandidaat donoren'!$Y$14:$Y$49,0)),
IFERROR(INDEX('Kandidaat donoren'!$C$14:$C$49,
        MATCH(B13,'Kandidaat donoren'!$Z$14:$Z$49,0)),
"Niet gevonden")))</f>
        <v>Niet gevonden</v>
      </c>
      <c r="F13" s="15" t="str">
        <f>IFERROR(INDEX('Kandidaat donoren'!$D$14:$D$49,
        MATCH(B13,'Kandidaat donoren'!$X$14:$X$49,0)),
IFERROR(INDEX('Kandidaat donoren'!$D$14:$D$49,
        MATCH(B13,'Kandidaat donoren'!$Y$14:$Y$49,0)),
IFERROR(INDEX('Kandidaat donoren'!$D$14:$D$49,
        MATCH(B13,'Kandidaat donoren'!$Z$14:$Z$49,0)),
"Niet gevonden")))</f>
        <v>Niet gevonden</v>
      </c>
      <c r="G13" s="10" t="e">
        <f>INDEX('Kandidaat donoren'!H$14:H$49,
    MATCH($D13,'Kandidaat donoren'!$B$14:$B$49,0)
)</f>
        <v>#N/A</v>
      </c>
      <c r="H13" s="10" t="e">
        <f>INDEX('Kandidaat donoren'!I$14:I$49,
    MATCH($D13,'Kandidaat donoren'!$B$14:$B$49,0)
)</f>
        <v>#N/A</v>
      </c>
      <c r="I13" s="10" t="e">
        <f>INDEX('Kandidaat donoren'!J$14:J$49,
    MATCH($D13,'Kandidaat donoren'!$B$14:$B$49,0)
)</f>
        <v>#N/A</v>
      </c>
      <c r="J13" s="10" t="e">
        <f>INDEX('Kandidaat donoren'!K$14:K$49,
    MATCH($D13,'Kandidaat donoren'!$B$14:$B$49,0)
)</f>
        <v>#N/A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>
        <f t="shared" si="0"/>
        <v>0</v>
      </c>
      <c r="Y13" s="10"/>
      <c r="Z13" s="10"/>
      <c r="AA13" s="10"/>
      <c r="AB13" s="10"/>
      <c r="AC13" s="10"/>
      <c r="AD13" s="10"/>
      <c r="AE13" s="10"/>
      <c r="AF13" s="10">
        <f t="shared" si="1"/>
        <v>0</v>
      </c>
      <c r="AG13" s="10"/>
      <c r="AH13" s="10"/>
      <c r="AI13" s="10"/>
      <c r="AJ13" s="10"/>
      <c r="AK13" s="10"/>
      <c r="AL13" s="10"/>
      <c r="AM13" s="10"/>
      <c r="AN13" s="10">
        <f t="shared" si="2"/>
        <v>0</v>
      </c>
      <c r="AO13" s="10"/>
      <c r="AP13" s="10"/>
      <c r="AQ13" s="10"/>
      <c r="AR13" s="10" t="e">
        <f t="shared" si="3"/>
        <v>#N/A</v>
      </c>
    </row>
    <row r="14" spans="1:44" x14ac:dyDescent="0.25">
      <c r="A14">
        <v>11</v>
      </c>
      <c r="B14" s="15"/>
      <c r="C14" s="14"/>
      <c r="D14" s="10" t="str">
        <f>IFERROR(INDEX('Kandidaat donoren'!$B$14:$B$49,
        MATCH(B14,'Kandidaat donoren'!$X$14:$X$49,0)),
IFERROR(INDEX('Kandidaat donoren'!$B$14:$B$49,
        MATCH(B14,'Kandidaat donoren'!$Y$14:$Y$49,0)),
IFERROR(INDEX('Kandidaat donoren'!$B$14:$B$49,
        MATCH(B14,'Kandidaat donoren'!$Z$14:$Z$49,0)),
"Niet gevonden")))</f>
        <v>Niet gevonden</v>
      </c>
      <c r="E14" s="10" t="str">
        <f>IFERROR(INDEX('Kandidaat donoren'!$C$14:$C$49,
        MATCH(B14,'Kandidaat donoren'!$X$14:$X$49,0)),
IFERROR(INDEX('Kandidaat donoren'!$C$14:$C$49,
        MATCH(B14,'Kandidaat donoren'!$Y$14:$Y$49,0)),
IFERROR(INDEX('Kandidaat donoren'!$C$14:$C$49,
        MATCH(B14,'Kandidaat donoren'!$Z$14:$Z$49,0)),
"Niet gevonden")))</f>
        <v>Niet gevonden</v>
      </c>
      <c r="F14" s="15" t="str">
        <f>IFERROR(INDEX('Kandidaat donoren'!$D$14:$D$49,
        MATCH(B14,'Kandidaat donoren'!$X$14:$X$49,0)),
IFERROR(INDEX('Kandidaat donoren'!$D$14:$D$49,
        MATCH(B14,'Kandidaat donoren'!$Y$14:$Y$49,0)),
IFERROR(INDEX('Kandidaat donoren'!$D$14:$D$49,
        MATCH(B14,'Kandidaat donoren'!$Z$14:$Z$49,0)),
"Niet gevonden")))</f>
        <v>Niet gevonden</v>
      </c>
      <c r="G14" s="10" t="e">
        <f>INDEX('Kandidaat donoren'!H$14:H$49,
    MATCH($D14,'Kandidaat donoren'!$B$14:$B$49,0)
)</f>
        <v>#N/A</v>
      </c>
      <c r="H14" s="10" t="e">
        <f>INDEX('Kandidaat donoren'!I$14:I$49,
    MATCH($D14,'Kandidaat donoren'!$B$14:$B$49,0)
)</f>
        <v>#N/A</v>
      </c>
      <c r="I14" s="10" t="e">
        <f>INDEX('Kandidaat donoren'!J$14:J$49,
    MATCH($D14,'Kandidaat donoren'!$B$14:$B$49,0)
)</f>
        <v>#N/A</v>
      </c>
      <c r="J14" s="10" t="e">
        <f>INDEX('Kandidaat donoren'!K$14:K$49,
    MATCH($D14,'Kandidaat donoren'!$B$14:$B$49,0)
)</f>
        <v>#N/A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>
        <f t="shared" si="0"/>
        <v>0</v>
      </c>
      <c r="Y14" s="10"/>
      <c r="Z14" s="10"/>
      <c r="AA14" s="10"/>
      <c r="AB14" s="10"/>
      <c r="AC14" s="10"/>
      <c r="AD14" s="10"/>
      <c r="AE14" s="10"/>
      <c r="AF14" s="10">
        <f t="shared" si="1"/>
        <v>0</v>
      </c>
      <c r="AG14" s="10"/>
      <c r="AH14" s="10"/>
      <c r="AI14" s="10"/>
      <c r="AJ14" s="10"/>
      <c r="AK14" s="10"/>
      <c r="AL14" s="10"/>
      <c r="AM14" s="10"/>
      <c r="AN14" s="10">
        <f t="shared" si="2"/>
        <v>0</v>
      </c>
      <c r="AO14" s="10"/>
      <c r="AP14" s="10"/>
      <c r="AQ14" s="10"/>
      <c r="AR14" s="10" t="e">
        <f t="shared" si="3"/>
        <v>#N/A</v>
      </c>
    </row>
    <row r="15" spans="1:44" x14ac:dyDescent="0.25">
      <c r="A15">
        <v>12</v>
      </c>
      <c r="B15" s="15"/>
      <c r="C15" s="14"/>
      <c r="D15" s="10" t="str">
        <f>IFERROR(INDEX('Kandidaat donoren'!$B$14:$B$49,
        MATCH(B15,'Kandidaat donoren'!$X$14:$X$49,0)),
IFERROR(INDEX('Kandidaat donoren'!$B$14:$B$49,
        MATCH(B15,'Kandidaat donoren'!$Y$14:$Y$49,0)),
IFERROR(INDEX('Kandidaat donoren'!$B$14:$B$49,
        MATCH(B15,'Kandidaat donoren'!$Z$14:$Z$49,0)),
"Niet gevonden")))</f>
        <v>Niet gevonden</v>
      </c>
      <c r="E15" s="10" t="str">
        <f>IFERROR(INDEX('Kandidaat donoren'!$C$14:$C$49,
        MATCH(B15,'Kandidaat donoren'!$X$14:$X$49,0)),
IFERROR(INDEX('Kandidaat donoren'!$C$14:$C$49,
        MATCH(B15,'Kandidaat donoren'!$Y$14:$Y$49,0)),
IFERROR(INDEX('Kandidaat donoren'!$C$14:$C$49,
        MATCH(B15,'Kandidaat donoren'!$Z$14:$Z$49,0)),
"Niet gevonden")))</f>
        <v>Niet gevonden</v>
      </c>
      <c r="F15" s="15" t="str">
        <f>IFERROR(INDEX('Kandidaat donoren'!$D$14:$D$49,
        MATCH(B15,'Kandidaat donoren'!$X$14:$X$49,0)),
IFERROR(INDEX('Kandidaat donoren'!$D$14:$D$49,
        MATCH(B15,'Kandidaat donoren'!$Y$14:$Y$49,0)),
IFERROR(INDEX('Kandidaat donoren'!$D$14:$D$49,
        MATCH(B15,'Kandidaat donoren'!$Z$14:$Z$49,0)),
"Niet gevonden")))</f>
        <v>Niet gevonden</v>
      </c>
      <c r="G15" s="10" t="e">
        <f>INDEX('Kandidaat donoren'!H$14:H$49,
    MATCH($D15,'Kandidaat donoren'!$B$14:$B$49,0)
)</f>
        <v>#N/A</v>
      </c>
      <c r="H15" s="10" t="e">
        <f>INDEX('Kandidaat donoren'!I$14:I$49,
    MATCH($D15,'Kandidaat donoren'!$B$14:$B$49,0)
)</f>
        <v>#N/A</v>
      </c>
      <c r="I15" s="10" t="e">
        <f>INDEX('Kandidaat donoren'!J$14:J$49,
    MATCH($D15,'Kandidaat donoren'!$B$14:$B$49,0)
)</f>
        <v>#N/A</v>
      </c>
      <c r="J15" s="10" t="e">
        <f>INDEX('Kandidaat donoren'!K$14:K$49,
    MATCH($D15,'Kandidaat donoren'!$B$14:$B$49,0)
)</f>
        <v>#N/A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>
        <f t="shared" si="0"/>
        <v>0</v>
      </c>
      <c r="Y15" s="10"/>
      <c r="Z15" s="10"/>
      <c r="AA15" s="10"/>
      <c r="AB15" s="10"/>
      <c r="AC15" s="10"/>
      <c r="AD15" s="10"/>
      <c r="AE15" s="10"/>
      <c r="AF15" s="10">
        <f t="shared" si="1"/>
        <v>0</v>
      </c>
      <c r="AG15" s="10"/>
      <c r="AH15" s="10"/>
      <c r="AI15" s="10"/>
      <c r="AJ15" s="10"/>
      <c r="AK15" s="10"/>
      <c r="AL15" s="10"/>
      <c r="AM15" s="10"/>
      <c r="AN15" s="10">
        <f t="shared" si="2"/>
        <v>0</v>
      </c>
      <c r="AO15" s="10"/>
      <c r="AP15" s="10"/>
      <c r="AQ15" s="10"/>
      <c r="AR15" s="10" t="e">
        <f t="shared" si="3"/>
        <v>#N/A</v>
      </c>
    </row>
    <row r="16" spans="1:44" x14ac:dyDescent="0.25">
      <c r="A16">
        <v>13</v>
      </c>
      <c r="B16" s="15"/>
      <c r="C16" s="14"/>
      <c r="D16" s="10" t="str">
        <f>IFERROR(INDEX('Kandidaat donoren'!$B$14:$B$49,
        MATCH(B16,'Kandidaat donoren'!$X$14:$X$49,0)),
IFERROR(INDEX('Kandidaat donoren'!$B$14:$B$49,
        MATCH(B16,'Kandidaat donoren'!$Y$14:$Y$49,0)),
IFERROR(INDEX('Kandidaat donoren'!$B$14:$B$49,
        MATCH(B16,'Kandidaat donoren'!$Z$14:$Z$49,0)),
"Niet gevonden")))</f>
        <v>Niet gevonden</v>
      </c>
      <c r="E16" s="10" t="str">
        <f>IFERROR(INDEX('Kandidaat donoren'!$C$14:$C$49,
        MATCH(B16,'Kandidaat donoren'!$X$14:$X$49,0)),
IFERROR(INDEX('Kandidaat donoren'!$C$14:$C$49,
        MATCH(B16,'Kandidaat donoren'!$Y$14:$Y$49,0)),
IFERROR(INDEX('Kandidaat donoren'!$C$14:$C$49,
        MATCH(B16,'Kandidaat donoren'!$Z$14:$Z$49,0)),
"Niet gevonden")))</f>
        <v>Niet gevonden</v>
      </c>
      <c r="F16" s="15" t="str">
        <f>IFERROR(INDEX('Kandidaat donoren'!$D$14:$D$49,
        MATCH(B16,'Kandidaat donoren'!$X$14:$X$49,0)),
IFERROR(INDEX('Kandidaat donoren'!$D$14:$D$49,
        MATCH(B16,'Kandidaat donoren'!$Y$14:$Y$49,0)),
IFERROR(INDEX('Kandidaat donoren'!$D$14:$D$49,
        MATCH(B16,'Kandidaat donoren'!$Z$14:$Z$49,0)),
"Niet gevonden")))</f>
        <v>Niet gevonden</v>
      </c>
      <c r="G16" s="10" t="e">
        <f>INDEX('Kandidaat donoren'!H$14:H$49,
    MATCH($D16,'Kandidaat donoren'!$B$14:$B$49,0)
)</f>
        <v>#N/A</v>
      </c>
      <c r="H16" s="10" t="e">
        <f>INDEX('Kandidaat donoren'!I$14:I$49,
    MATCH($D16,'Kandidaat donoren'!$B$14:$B$49,0)
)</f>
        <v>#N/A</v>
      </c>
      <c r="I16" s="10" t="e">
        <f>INDEX('Kandidaat donoren'!J$14:J$49,
    MATCH($D16,'Kandidaat donoren'!$B$14:$B$49,0)
)</f>
        <v>#N/A</v>
      </c>
      <c r="J16" s="10" t="e">
        <f>INDEX('Kandidaat donoren'!K$14:K$49,
    MATCH($D16,'Kandidaat donoren'!$B$14:$B$49,0)
)</f>
        <v>#N/A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>
        <f t="shared" si="0"/>
        <v>0</v>
      </c>
      <c r="Y16" s="10"/>
      <c r="Z16" s="10"/>
      <c r="AA16" s="10"/>
      <c r="AB16" s="10"/>
      <c r="AC16" s="10"/>
      <c r="AD16" s="10"/>
      <c r="AE16" s="10"/>
      <c r="AF16" s="10">
        <f t="shared" si="1"/>
        <v>0</v>
      </c>
      <c r="AG16" s="10"/>
      <c r="AH16" s="10"/>
      <c r="AI16" s="10"/>
      <c r="AJ16" s="10"/>
      <c r="AK16" s="10"/>
      <c r="AL16" s="10"/>
      <c r="AM16" s="10"/>
      <c r="AN16" s="10">
        <f t="shared" si="2"/>
        <v>0</v>
      </c>
      <c r="AO16" s="10"/>
      <c r="AP16" s="10"/>
      <c r="AQ16" s="10"/>
      <c r="AR16" s="10" t="e">
        <f t="shared" si="3"/>
        <v>#N/A</v>
      </c>
    </row>
    <row r="17" spans="1:44" x14ac:dyDescent="0.25">
      <c r="A17">
        <v>14</v>
      </c>
      <c r="B17" s="15"/>
      <c r="C17" s="14"/>
      <c r="D17" s="10" t="str">
        <f>IFERROR(INDEX('Kandidaat donoren'!$B$14:$B$49,
        MATCH(B17,'Kandidaat donoren'!$X$14:$X$49,0)),
IFERROR(INDEX('Kandidaat donoren'!$B$14:$B$49,
        MATCH(B17,'Kandidaat donoren'!$Y$14:$Y$49,0)),
IFERROR(INDEX('Kandidaat donoren'!$B$14:$B$49,
        MATCH(B17,'Kandidaat donoren'!$Z$14:$Z$49,0)),
"Niet gevonden")))</f>
        <v>Niet gevonden</v>
      </c>
      <c r="E17" s="10" t="str">
        <f>IFERROR(INDEX('Kandidaat donoren'!$C$14:$C$49,
        MATCH(B17,'Kandidaat donoren'!$X$14:$X$49,0)),
IFERROR(INDEX('Kandidaat donoren'!$C$14:$C$49,
        MATCH(B17,'Kandidaat donoren'!$Y$14:$Y$49,0)),
IFERROR(INDEX('Kandidaat donoren'!$C$14:$C$49,
        MATCH(B17,'Kandidaat donoren'!$Z$14:$Z$49,0)),
"Niet gevonden")))</f>
        <v>Niet gevonden</v>
      </c>
      <c r="F17" s="15" t="str">
        <f>IFERROR(INDEX('Kandidaat donoren'!$D$14:$D$49,
        MATCH(B17,'Kandidaat donoren'!$X$14:$X$49,0)),
IFERROR(INDEX('Kandidaat donoren'!$D$14:$D$49,
        MATCH(B17,'Kandidaat donoren'!$Y$14:$Y$49,0)),
IFERROR(INDEX('Kandidaat donoren'!$D$14:$D$49,
        MATCH(B17,'Kandidaat donoren'!$Z$14:$Z$49,0)),
"Niet gevonden")))</f>
        <v>Niet gevonden</v>
      </c>
      <c r="G17" s="10" t="e">
        <f>INDEX('Kandidaat donoren'!H$14:H$49,
    MATCH($D17,'Kandidaat donoren'!$B$14:$B$49,0)
)</f>
        <v>#N/A</v>
      </c>
      <c r="H17" s="10" t="e">
        <f>INDEX('Kandidaat donoren'!I$14:I$49,
    MATCH($D17,'Kandidaat donoren'!$B$14:$B$49,0)
)</f>
        <v>#N/A</v>
      </c>
      <c r="I17" s="10" t="e">
        <f>INDEX('Kandidaat donoren'!J$14:J$49,
    MATCH($D17,'Kandidaat donoren'!$B$14:$B$49,0)
)</f>
        <v>#N/A</v>
      </c>
      <c r="J17" s="10" t="e">
        <f>INDEX('Kandidaat donoren'!K$14:K$49,
    MATCH($D17,'Kandidaat donoren'!$B$14:$B$49,0)
)</f>
        <v>#N/A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>
        <f t="shared" si="0"/>
        <v>0</v>
      </c>
      <c r="Y17" s="10"/>
      <c r="Z17" s="10"/>
      <c r="AA17" s="10"/>
      <c r="AB17" s="10"/>
      <c r="AC17" s="10"/>
      <c r="AD17" s="10"/>
      <c r="AE17" s="10"/>
      <c r="AF17" s="10">
        <f t="shared" si="1"/>
        <v>0</v>
      </c>
      <c r="AG17" s="10"/>
      <c r="AH17" s="10"/>
      <c r="AI17" s="10"/>
      <c r="AJ17" s="10"/>
      <c r="AK17" s="10"/>
      <c r="AL17" s="10"/>
      <c r="AM17" s="10"/>
      <c r="AN17" s="10">
        <f t="shared" si="2"/>
        <v>0</v>
      </c>
      <c r="AO17" s="10"/>
      <c r="AP17" s="10"/>
      <c r="AQ17" s="10"/>
      <c r="AR17" s="10" t="e">
        <f t="shared" si="3"/>
        <v>#N/A</v>
      </c>
    </row>
    <row r="18" spans="1:44" x14ac:dyDescent="0.25">
      <c r="A18">
        <v>15</v>
      </c>
      <c r="B18" s="15"/>
      <c r="C18" s="14"/>
      <c r="D18" s="10" t="str">
        <f>IFERROR(INDEX('Kandidaat donoren'!$B$14:$B$49,
        MATCH(B18,'Kandidaat donoren'!$X$14:$X$49,0)),
IFERROR(INDEX('Kandidaat donoren'!$B$14:$B$49,
        MATCH(B18,'Kandidaat donoren'!$Y$14:$Y$49,0)),
IFERROR(INDEX('Kandidaat donoren'!$B$14:$B$49,
        MATCH(B18,'Kandidaat donoren'!$Z$14:$Z$49,0)),
"Niet gevonden")))</f>
        <v>Niet gevonden</v>
      </c>
      <c r="E18" s="10" t="str">
        <f>IFERROR(INDEX('Kandidaat donoren'!$C$14:$C$49,
        MATCH(B18,'Kandidaat donoren'!$X$14:$X$49,0)),
IFERROR(INDEX('Kandidaat donoren'!$C$14:$C$49,
        MATCH(B18,'Kandidaat donoren'!$Y$14:$Y$49,0)),
IFERROR(INDEX('Kandidaat donoren'!$C$14:$C$49,
        MATCH(B18,'Kandidaat donoren'!$Z$14:$Z$49,0)),
"Niet gevonden")))</f>
        <v>Niet gevonden</v>
      </c>
      <c r="F18" s="15" t="str">
        <f>IFERROR(INDEX('Kandidaat donoren'!$D$14:$D$49,
        MATCH(B18,'Kandidaat donoren'!$X$14:$X$49,0)),
IFERROR(INDEX('Kandidaat donoren'!$D$14:$D$49,
        MATCH(B18,'Kandidaat donoren'!$Y$14:$Y$49,0)),
IFERROR(INDEX('Kandidaat donoren'!$D$14:$D$49,
        MATCH(B18,'Kandidaat donoren'!$Z$14:$Z$49,0)),
"Niet gevonden")))</f>
        <v>Niet gevonden</v>
      </c>
      <c r="G18" s="10" t="e">
        <f>INDEX('Kandidaat donoren'!H$14:H$49,
    MATCH($D18,'Kandidaat donoren'!$B$14:$B$49,0)
)</f>
        <v>#N/A</v>
      </c>
      <c r="H18" s="10" t="e">
        <f>INDEX('Kandidaat donoren'!I$14:I$49,
    MATCH($D18,'Kandidaat donoren'!$B$14:$B$49,0)
)</f>
        <v>#N/A</v>
      </c>
      <c r="I18" s="10" t="e">
        <f>INDEX('Kandidaat donoren'!J$14:J$49,
    MATCH($D18,'Kandidaat donoren'!$B$14:$B$49,0)
)</f>
        <v>#N/A</v>
      </c>
      <c r="J18" s="10" t="e">
        <f>INDEX('Kandidaat donoren'!K$14:K$49,
    MATCH($D18,'Kandidaat donoren'!$B$14:$B$49,0)
)</f>
        <v>#N/A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>
        <f t="shared" si="0"/>
        <v>0</v>
      </c>
      <c r="Y18" s="10"/>
      <c r="Z18" s="10"/>
      <c r="AA18" s="10"/>
      <c r="AB18" s="10"/>
      <c r="AC18" s="10"/>
      <c r="AD18" s="10"/>
      <c r="AE18" s="10"/>
      <c r="AF18" s="10">
        <f t="shared" si="1"/>
        <v>0</v>
      </c>
      <c r="AG18" s="10"/>
      <c r="AH18" s="10"/>
      <c r="AI18" s="10"/>
      <c r="AJ18" s="10"/>
      <c r="AK18" s="10"/>
      <c r="AL18" s="10"/>
      <c r="AM18" s="10"/>
      <c r="AN18" s="10">
        <f t="shared" si="2"/>
        <v>0</v>
      </c>
      <c r="AO18" s="10"/>
      <c r="AP18" s="10"/>
      <c r="AQ18" s="10"/>
      <c r="AR18" s="10" t="e">
        <f t="shared" si="3"/>
        <v>#N/A</v>
      </c>
    </row>
    <row r="19" spans="1:44" x14ac:dyDescent="0.25">
      <c r="A19">
        <v>16</v>
      </c>
      <c r="B19" s="15"/>
      <c r="C19" s="14"/>
      <c r="D19" s="10" t="str">
        <f>IFERROR(INDEX('Kandidaat donoren'!$B$14:$B$49,
        MATCH(B19,'Kandidaat donoren'!$X$14:$X$49,0)),
IFERROR(INDEX('Kandidaat donoren'!$B$14:$B$49,
        MATCH(B19,'Kandidaat donoren'!$Y$14:$Y$49,0)),
IFERROR(INDEX('Kandidaat donoren'!$B$14:$B$49,
        MATCH(B19,'Kandidaat donoren'!$Z$14:$Z$49,0)),
"Niet gevonden")))</f>
        <v>Niet gevonden</v>
      </c>
      <c r="E19" s="10" t="str">
        <f>IFERROR(INDEX('Kandidaat donoren'!$C$14:$C$49,
        MATCH(B19,'Kandidaat donoren'!$X$14:$X$49,0)),
IFERROR(INDEX('Kandidaat donoren'!$C$14:$C$49,
        MATCH(B19,'Kandidaat donoren'!$Y$14:$Y$49,0)),
IFERROR(INDEX('Kandidaat donoren'!$C$14:$C$49,
        MATCH(B19,'Kandidaat donoren'!$Z$14:$Z$49,0)),
"Niet gevonden")))</f>
        <v>Niet gevonden</v>
      </c>
      <c r="F19" s="15" t="str">
        <f>IFERROR(INDEX('Kandidaat donoren'!$D$14:$D$49,
        MATCH(B19,'Kandidaat donoren'!$X$14:$X$49,0)),
IFERROR(INDEX('Kandidaat donoren'!$D$14:$D$49,
        MATCH(B19,'Kandidaat donoren'!$Y$14:$Y$49,0)),
IFERROR(INDEX('Kandidaat donoren'!$D$14:$D$49,
        MATCH(B19,'Kandidaat donoren'!$Z$14:$Z$49,0)),
"Niet gevonden")))</f>
        <v>Niet gevonden</v>
      </c>
      <c r="G19" s="10" t="e">
        <f>INDEX('Kandidaat donoren'!H$14:H$49,
    MATCH($D19,'Kandidaat donoren'!$B$14:$B$49,0)
)</f>
        <v>#N/A</v>
      </c>
      <c r="H19" s="10" t="e">
        <f>INDEX('Kandidaat donoren'!I$14:I$49,
    MATCH($D19,'Kandidaat donoren'!$B$14:$B$49,0)
)</f>
        <v>#N/A</v>
      </c>
      <c r="I19" s="10" t="e">
        <f>INDEX('Kandidaat donoren'!J$14:J$49,
    MATCH($D19,'Kandidaat donoren'!$B$14:$B$49,0)
)</f>
        <v>#N/A</v>
      </c>
      <c r="J19" s="10" t="e">
        <f>INDEX('Kandidaat donoren'!K$14:K$49,
    MATCH($D19,'Kandidaat donoren'!$B$14:$B$49,0)
)</f>
        <v>#N/A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>
        <f t="shared" si="0"/>
        <v>0</v>
      </c>
      <c r="Y19" s="10"/>
      <c r="Z19" s="10"/>
      <c r="AA19" s="10"/>
      <c r="AB19" s="10"/>
      <c r="AC19" s="10"/>
      <c r="AD19" s="10"/>
      <c r="AE19" s="10"/>
      <c r="AF19" s="10">
        <f t="shared" si="1"/>
        <v>0</v>
      </c>
      <c r="AG19" s="10"/>
      <c r="AH19" s="10"/>
      <c r="AI19" s="10"/>
      <c r="AJ19" s="10"/>
      <c r="AK19" s="10"/>
      <c r="AL19" s="10"/>
      <c r="AM19" s="10"/>
      <c r="AN19" s="10">
        <f t="shared" si="2"/>
        <v>0</v>
      </c>
      <c r="AO19" s="10"/>
      <c r="AP19" s="10"/>
      <c r="AQ19" s="10"/>
      <c r="AR19" s="10" t="e">
        <f t="shared" si="3"/>
        <v>#N/A</v>
      </c>
    </row>
    <row r="20" spans="1:44" x14ac:dyDescent="0.25">
      <c r="A20">
        <v>17</v>
      </c>
      <c r="B20" s="15"/>
      <c r="C20" s="14"/>
      <c r="D20" s="10" t="str">
        <f>IFERROR(INDEX('Kandidaat donoren'!$B$14:$B$49,
        MATCH(B20,'Kandidaat donoren'!$X$14:$X$49,0)),
IFERROR(INDEX('Kandidaat donoren'!$B$14:$B$49,
        MATCH(B20,'Kandidaat donoren'!$Y$14:$Y$49,0)),
IFERROR(INDEX('Kandidaat donoren'!$B$14:$B$49,
        MATCH(B20,'Kandidaat donoren'!$Z$14:$Z$49,0)),
"Niet gevonden")))</f>
        <v>Niet gevonden</v>
      </c>
      <c r="E20" s="10" t="str">
        <f>IFERROR(INDEX('Kandidaat donoren'!$C$14:$C$49,
        MATCH(B20,'Kandidaat donoren'!$X$14:$X$49,0)),
IFERROR(INDEX('Kandidaat donoren'!$C$14:$C$49,
        MATCH(B20,'Kandidaat donoren'!$Y$14:$Y$49,0)),
IFERROR(INDEX('Kandidaat donoren'!$C$14:$C$49,
        MATCH(B20,'Kandidaat donoren'!$Z$14:$Z$49,0)),
"Niet gevonden")))</f>
        <v>Niet gevonden</v>
      </c>
      <c r="F20" s="15" t="str">
        <f>IFERROR(INDEX('Kandidaat donoren'!$D$14:$D$49,
        MATCH(B20,'Kandidaat donoren'!$X$14:$X$49,0)),
IFERROR(INDEX('Kandidaat donoren'!$D$14:$D$49,
        MATCH(B20,'Kandidaat donoren'!$Y$14:$Y$49,0)),
IFERROR(INDEX('Kandidaat donoren'!$D$14:$D$49,
        MATCH(B20,'Kandidaat donoren'!$Z$14:$Z$49,0)),
"Niet gevonden")))</f>
        <v>Niet gevonden</v>
      </c>
      <c r="G20" s="10" t="e">
        <f>INDEX('Kandidaat donoren'!H$14:H$49,
    MATCH($D20,'Kandidaat donoren'!$B$14:$B$49,0)
)</f>
        <v>#N/A</v>
      </c>
      <c r="H20" s="10" t="e">
        <f>INDEX('Kandidaat donoren'!I$14:I$49,
    MATCH($D20,'Kandidaat donoren'!$B$14:$B$49,0)
)</f>
        <v>#N/A</v>
      </c>
      <c r="I20" s="10" t="e">
        <f>INDEX('Kandidaat donoren'!J$14:J$49,
    MATCH($D20,'Kandidaat donoren'!$B$14:$B$49,0)
)</f>
        <v>#N/A</v>
      </c>
      <c r="J20" s="10" t="e">
        <f>INDEX('Kandidaat donoren'!K$14:K$49,
    MATCH($D20,'Kandidaat donoren'!$B$14:$B$49,0)
)</f>
        <v>#N/A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>
        <f t="shared" si="0"/>
        <v>0</v>
      </c>
      <c r="Y20" s="10"/>
      <c r="Z20" s="10"/>
      <c r="AA20" s="10"/>
      <c r="AB20" s="10"/>
      <c r="AC20" s="10"/>
      <c r="AD20" s="10"/>
      <c r="AE20" s="10"/>
      <c r="AF20" s="10">
        <f t="shared" si="1"/>
        <v>0</v>
      </c>
      <c r="AG20" s="10"/>
      <c r="AH20" s="10"/>
      <c r="AI20" s="10"/>
      <c r="AJ20" s="10"/>
      <c r="AK20" s="10"/>
      <c r="AL20" s="10"/>
      <c r="AM20" s="10"/>
      <c r="AN20" s="10">
        <f t="shared" si="2"/>
        <v>0</v>
      </c>
      <c r="AO20" s="10"/>
      <c r="AP20" s="10"/>
      <c r="AQ20" s="10"/>
      <c r="AR20" s="10" t="e">
        <f t="shared" si="3"/>
        <v>#N/A</v>
      </c>
    </row>
    <row r="21" spans="1:44" x14ac:dyDescent="0.25">
      <c r="A21">
        <v>18</v>
      </c>
      <c r="B21" s="15"/>
      <c r="C21" s="14"/>
      <c r="D21" s="10" t="str">
        <f>IFERROR(INDEX('Kandidaat donoren'!$B$14:$B$49,
        MATCH(B21,'Kandidaat donoren'!$X$14:$X$49,0)),
IFERROR(INDEX('Kandidaat donoren'!$B$14:$B$49,
        MATCH(B21,'Kandidaat donoren'!$Y$14:$Y$49,0)),
IFERROR(INDEX('Kandidaat donoren'!$B$14:$B$49,
        MATCH(B21,'Kandidaat donoren'!$Z$14:$Z$49,0)),
"Niet gevonden")))</f>
        <v>Niet gevonden</v>
      </c>
      <c r="E21" s="10" t="str">
        <f>IFERROR(INDEX('Kandidaat donoren'!$C$14:$C$49,
        MATCH(B21,'Kandidaat donoren'!$X$14:$X$49,0)),
IFERROR(INDEX('Kandidaat donoren'!$C$14:$C$49,
        MATCH(B21,'Kandidaat donoren'!$Y$14:$Y$49,0)),
IFERROR(INDEX('Kandidaat donoren'!$C$14:$C$49,
        MATCH(B21,'Kandidaat donoren'!$Z$14:$Z$49,0)),
"Niet gevonden")))</f>
        <v>Niet gevonden</v>
      </c>
      <c r="F21" s="15" t="str">
        <f>IFERROR(INDEX('Kandidaat donoren'!$D$14:$D$49,
        MATCH(B21,'Kandidaat donoren'!$X$14:$X$49,0)),
IFERROR(INDEX('Kandidaat donoren'!$D$14:$D$49,
        MATCH(B21,'Kandidaat donoren'!$Y$14:$Y$49,0)),
IFERROR(INDEX('Kandidaat donoren'!$D$14:$D$49,
        MATCH(B21,'Kandidaat donoren'!$Z$14:$Z$49,0)),
"Niet gevonden")))</f>
        <v>Niet gevonden</v>
      </c>
      <c r="G21" s="10" t="e">
        <f>INDEX('Kandidaat donoren'!H$14:H$49,
    MATCH($D21,'Kandidaat donoren'!$B$14:$B$49,0)
)</f>
        <v>#N/A</v>
      </c>
      <c r="H21" s="10" t="e">
        <f>INDEX('Kandidaat donoren'!I$14:I$49,
    MATCH($D21,'Kandidaat donoren'!$B$14:$B$49,0)
)</f>
        <v>#N/A</v>
      </c>
      <c r="I21" s="10" t="e">
        <f>INDEX('Kandidaat donoren'!J$14:J$49,
    MATCH($D21,'Kandidaat donoren'!$B$14:$B$49,0)
)</f>
        <v>#N/A</v>
      </c>
      <c r="J21" s="10" t="e">
        <f>INDEX('Kandidaat donoren'!K$14:K$49,
    MATCH($D21,'Kandidaat donoren'!$B$14:$B$49,0)
)</f>
        <v>#N/A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>
        <f t="shared" si="0"/>
        <v>0</v>
      </c>
      <c r="Y21" s="10"/>
      <c r="Z21" s="10"/>
      <c r="AA21" s="10"/>
      <c r="AB21" s="10"/>
      <c r="AC21" s="10"/>
      <c r="AD21" s="10"/>
      <c r="AE21" s="10"/>
      <c r="AF21" s="10">
        <f t="shared" si="1"/>
        <v>0</v>
      </c>
      <c r="AG21" s="10"/>
      <c r="AH21" s="10"/>
      <c r="AI21" s="10"/>
      <c r="AJ21" s="10"/>
      <c r="AK21" s="10"/>
      <c r="AL21" s="10"/>
      <c r="AM21" s="10"/>
      <c r="AN21" s="10">
        <f t="shared" si="2"/>
        <v>0</v>
      </c>
      <c r="AO21" s="10"/>
      <c r="AP21" s="10"/>
      <c r="AQ21" s="10"/>
      <c r="AR21" s="10" t="e">
        <f t="shared" si="3"/>
        <v>#N/A</v>
      </c>
    </row>
    <row r="22" spans="1:44" x14ac:dyDescent="0.25">
      <c r="A22">
        <v>19</v>
      </c>
      <c r="B22" s="15"/>
      <c r="C22" s="14"/>
      <c r="D22" s="10" t="str">
        <f>IFERROR(INDEX('Kandidaat donoren'!$B$14:$B$49,
        MATCH(B22,'Kandidaat donoren'!$X$14:$X$49,0)),
IFERROR(INDEX('Kandidaat donoren'!$B$14:$B$49,
        MATCH(B22,'Kandidaat donoren'!$Y$14:$Y$49,0)),
IFERROR(INDEX('Kandidaat donoren'!$B$14:$B$49,
        MATCH(B22,'Kandidaat donoren'!$Z$14:$Z$49,0)),
"Niet gevonden")))</f>
        <v>Niet gevonden</v>
      </c>
      <c r="E22" s="10" t="str">
        <f>IFERROR(INDEX('Kandidaat donoren'!$C$14:$C$49,
        MATCH(B22,'Kandidaat donoren'!$X$14:$X$49,0)),
IFERROR(INDEX('Kandidaat donoren'!$C$14:$C$49,
        MATCH(B22,'Kandidaat donoren'!$Y$14:$Y$49,0)),
IFERROR(INDEX('Kandidaat donoren'!$C$14:$C$49,
        MATCH(B22,'Kandidaat donoren'!$Z$14:$Z$49,0)),
"Niet gevonden")))</f>
        <v>Niet gevonden</v>
      </c>
      <c r="F22" s="15" t="str">
        <f>IFERROR(INDEX('Kandidaat donoren'!$D$14:$D$49,
        MATCH(B22,'Kandidaat donoren'!$X$14:$X$49,0)),
IFERROR(INDEX('Kandidaat donoren'!$D$14:$D$49,
        MATCH(B22,'Kandidaat donoren'!$Y$14:$Y$49,0)),
IFERROR(INDEX('Kandidaat donoren'!$D$14:$D$49,
        MATCH(B22,'Kandidaat donoren'!$Z$14:$Z$49,0)),
"Niet gevonden")))</f>
        <v>Niet gevonden</v>
      </c>
      <c r="G22" s="10" t="e">
        <f>INDEX('Kandidaat donoren'!H$14:H$49,
    MATCH($D22,'Kandidaat donoren'!$B$14:$B$49,0)
)</f>
        <v>#N/A</v>
      </c>
      <c r="H22" s="10" t="e">
        <f>INDEX('Kandidaat donoren'!I$14:I$49,
    MATCH($D22,'Kandidaat donoren'!$B$14:$B$49,0)
)</f>
        <v>#N/A</v>
      </c>
      <c r="I22" s="10" t="e">
        <f>INDEX('Kandidaat donoren'!J$14:J$49,
    MATCH($D22,'Kandidaat donoren'!$B$14:$B$49,0)
)</f>
        <v>#N/A</v>
      </c>
      <c r="J22" s="10" t="e">
        <f>INDEX('Kandidaat donoren'!K$14:K$49,
    MATCH($D22,'Kandidaat donoren'!$B$14:$B$49,0)
)</f>
        <v>#N/A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>
        <f t="shared" si="0"/>
        <v>0</v>
      </c>
      <c r="Y22" s="10"/>
      <c r="Z22" s="10"/>
      <c r="AA22" s="10"/>
      <c r="AB22" s="10"/>
      <c r="AC22" s="10"/>
      <c r="AD22" s="10"/>
      <c r="AE22" s="10"/>
      <c r="AF22" s="10">
        <f t="shared" si="1"/>
        <v>0</v>
      </c>
      <c r="AG22" s="10"/>
      <c r="AH22" s="10"/>
      <c r="AI22" s="10"/>
      <c r="AJ22" s="10"/>
      <c r="AK22" s="10"/>
      <c r="AL22" s="10"/>
      <c r="AM22" s="10"/>
      <c r="AN22" s="10">
        <f t="shared" si="2"/>
        <v>0</v>
      </c>
      <c r="AO22" s="10"/>
      <c r="AP22" s="10"/>
      <c r="AQ22" s="10"/>
      <c r="AR22" s="10" t="e">
        <f t="shared" si="3"/>
        <v>#N/A</v>
      </c>
    </row>
    <row r="23" spans="1:44" x14ac:dyDescent="0.25">
      <c r="A23">
        <v>20</v>
      </c>
      <c r="B23" s="15"/>
      <c r="C23" s="14"/>
      <c r="D23" s="10" t="str">
        <f>IFERROR(INDEX('Kandidaat donoren'!$B$14:$B$49,
        MATCH(B23,'Kandidaat donoren'!$X$14:$X$49,0)),
IFERROR(INDEX('Kandidaat donoren'!$B$14:$B$49,
        MATCH(B23,'Kandidaat donoren'!$Y$14:$Y$49,0)),
IFERROR(INDEX('Kandidaat donoren'!$B$14:$B$49,
        MATCH(B23,'Kandidaat donoren'!$Z$14:$Z$49,0)),
"Niet gevonden")))</f>
        <v>Niet gevonden</v>
      </c>
      <c r="E23" s="10" t="str">
        <f>IFERROR(INDEX('Kandidaat donoren'!$C$14:$C$49,
        MATCH(B23,'Kandidaat donoren'!$X$14:$X$49,0)),
IFERROR(INDEX('Kandidaat donoren'!$C$14:$C$49,
        MATCH(B23,'Kandidaat donoren'!$Y$14:$Y$49,0)),
IFERROR(INDEX('Kandidaat donoren'!$C$14:$C$49,
        MATCH(B23,'Kandidaat donoren'!$Z$14:$Z$49,0)),
"Niet gevonden")))</f>
        <v>Niet gevonden</v>
      </c>
      <c r="F23" s="15" t="str">
        <f>IFERROR(INDEX('Kandidaat donoren'!$D$14:$D$49,
        MATCH(B23,'Kandidaat donoren'!$X$14:$X$49,0)),
IFERROR(INDEX('Kandidaat donoren'!$D$14:$D$49,
        MATCH(B23,'Kandidaat donoren'!$Y$14:$Y$49,0)),
IFERROR(INDEX('Kandidaat donoren'!$D$14:$D$49,
        MATCH(B23,'Kandidaat donoren'!$Z$14:$Z$49,0)),
"Niet gevonden")))</f>
        <v>Niet gevonden</v>
      </c>
      <c r="G23" s="10" t="e">
        <f>INDEX('Kandidaat donoren'!H$14:H$49,
    MATCH($D23,'Kandidaat donoren'!$B$14:$B$49,0)
)</f>
        <v>#N/A</v>
      </c>
      <c r="H23" s="10" t="e">
        <f>INDEX('Kandidaat donoren'!I$14:I$49,
    MATCH($D23,'Kandidaat donoren'!$B$14:$B$49,0)
)</f>
        <v>#N/A</v>
      </c>
      <c r="I23" s="10" t="e">
        <f>INDEX('Kandidaat donoren'!J$14:J$49,
    MATCH($D23,'Kandidaat donoren'!$B$14:$B$49,0)
)</f>
        <v>#N/A</v>
      </c>
      <c r="J23" s="10" t="e">
        <f>INDEX('Kandidaat donoren'!K$14:K$49,
    MATCH($D23,'Kandidaat donoren'!$B$14:$B$49,0)
)</f>
        <v>#N/A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>
        <f t="shared" si="0"/>
        <v>0</v>
      </c>
      <c r="Y23" s="10"/>
      <c r="Z23" s="10"/>
      <c r="AA23" s="10"/>
      <c r="AB23" s="10"/>
      <c r="AC23" s="10"/>
      <c r="AD23" s="10"/>
      <c r="AE23" s="10"/>
      <c r="AF23" s="10">
        <f t="shared" si="1"/>
        <v>0</v>
      </c>
      <c r="AG23" s="10"/>
      <c r="AH23" s="10"/>
      <c r="AI23" s="10"/>
      <c r="AJ23" s="10"/>
      <c r="AK23" s="10"/>
      <c r="AL23" s="10"/>
      <c r="AM23" s="10"/>
      <c r="AN23" s="10">
        <f t="shared" si="2"/>
        <v>0</v>
      </c>
      <c r="AO23" s="10"/>
      <c r="AP23" s="10"/>
      <c r="AQ23" s="10"/>
      <c r="AR23" s="10" t="e">
        <f t="shared" si="3"/>
        <v>#N/A</v>
      </c>
    </row>
    <row r="24" spans="1:44" x14ac:dyDescent="0.25">
      <c r="A24">
        <v>21</v>
      </c>
      <c r="B24" s="15"/>
      <c r="C24" s="14"/>
      <c r="D24" s="10" t="str">
        <f>IFERROR(INDEX('Kandidaat donoren'!$B$14:$B$49,
        MATCH(B24,'Kandidaat donoren'!$X$14:$X$49,0)),
IFERROR(INDEX('Kandidaat donoren'!$B$14:$B$49,
        MATCH(B24,'Kandidaat donoren'!$Y$14:$Y$49,0)),
IFERROR(INDEX('Kandidaat donoren'!$B$14:$B$49,
        MATCH(B24,'Kandidaat donoren'!$Z$14:$Z$49,0)),
"Niet gevonden")))</f>
        <v>Niet gevonden</v>
      </c>
      <c r="E24" s="10" t="str">
        <f>IFERROR(INDEX('Kandidaat donoren'!$C$14:$C$49,
        MATCH(B24,'Kandidaat donoren'!$X$14:$X$49,0)),
IFERROR(INDEX('Kandidaat donoren'!$C$14:$C$49,
        MATCH(B24,'Kandidaat donoren'!$Y$14:$Y$49,0)),
IFERROR(INDEX('Kandidaat donoren'!$C$14:$C$49,
        MATCH(B24,'Kandidaat donoren'!$Z$14:$Z$49,0)),
"Niet gevonden")))</f>
        <v>Niet gevonden</v>
      </c>
      <c r="F24" s="15" t="str">
        <f>IFERROR(INDEX('Kandidaat donoren'!$D$14:$D$49,
        MATCH(B24,'Kandidaat donoren'!$X$14:$X$49,0)),
IFERROR(INDEX('Kandidaat donoren'!$D$14:$D$49,
        MATCH(B24,'Kandidaat donoren'!$Y$14:$Y$49,0)),
IFERROR(INDEX('Kandidaat donoren'!$D$14:$D$49,
        MATCH(B24,'Kandidaat donoren'!$Z$14:$Z$49,0)),
"Niet gevonden")))</f>
        <v>Niet gevonden</v>
      </c>
      <c r="G24" s="10" t="e">
        <f>INDEX('Kandidaat donoren'!H$14:H$49,
    MATCH($D24,'Kandidaat donoren'!$B$14:$B$49,0)
)</f>
        <v>#N/A</v>
      </c>
      <c r="H24" s="10" t="e">
        <f>INDEX('Kandidaat donoren'!I$14:I$49,
    MATCH($D24,'Kandidaat donoren'!$B$14:$B$49,0)
)</f>
        <v>#N/A</v>
      </c>
      <c r="I24" s="10" t="e">
        <f>INDEX('Kandidaat donoren'!J$14:J$49,
    MATCH($D24,'Kandidaat donoren'!$B$14:$B$49,0)
)</f>
        <v>#N/A</v>
      </c>
      <c r="J24" s="10" t="e">
        <f>INDEX('Kandidaat donoren'!K$14:K$49,
    MATCH($D24,'Kandidaat donoren'!$B$14:$B$49,0)
)</f>
        <v>#N/A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>
        <f t="shared" si="0"/>
        <v>0</v>
      </c>
      <c r="Y24" s="10"/>
      <c r="Z24" s="10"/>
      <c r="AA24" s="10"/>
      <c r="AB24" s="10"/>
      <c r="AC24" s="10"/>
      <c r="AD24" s="10"/>
      <c r="AE24" s="10"/>
      <c r="AF24" s="10">
        <f t="shared" si="1"/>
        <v>0</v>
      </c>
      <c r="AG24" s="10"/>
      <c r="AH24" s="10"/>
      <c r="AI24" s="10"/>
      <c r="AJ24" s="10"/>
      <c r="AK24" s="10"/>
      <c r="AL24" s="10"/>
      <c r="AM24" s="10"/>
      <c r="AN24" s="10">
        <f t="shared" si="2"/>
        <v>0</v>
      </c>
      <c r="AO24" s="10"/>
      <c r="AP24" s="10"/>
      <c r="AQ24" s="10"/>
      <c r="AR24" s="10" t="e">
        <f t="shared" si="3"/>
        <v>#N/A</v>
      </c>
    </row>
    <row r="25" spans="1:44" x14ac:dyDescent="0.25">
      <c r="A25">
        <v>22</v>
      </c>
      <c r="B25" s="15"/>
      <c r="C25" s="14"/>
      <c r="D25" s="10" t="str">
        <f>IFERROR(INDEX('Kandidaat donoren'!$B$14:$B$49,
        MATCH(B25,'Kandidaat donoren'!$X$14:$X$49,0)),
IFERROR(INDEX('Kandidaat donoren'!$B$14:$B$49,
        MATCH(B25,'Kandidaat donoren'!$Y$14:$Y$49,0)),
IFERROR(INDEX('Kandidaat donoren'!$B$14:$B$49,
        MATCH(B25,'Kandidaat donoren'!$Z$14:$Z$49,0)),
"Niet gevonden")))</f>
        <v>Niet gevonden</v>
      </c>
      <c r="E25" s="10" t="str">
        <f>IFERROR(INDEX('Kandidaat donoren'!$C$14:$C$49,
        MATCH(B25,'Kandidaat donoren'!$X$14:$X$49,0)),
IFERROR(INDEX('Kandidaat donoren'!$C$14:$C$49,
        MATCH(B25,'Kandidaat donoren'!$Y$14:$Y$49,0)),
IFERROR(INDEX('Kandidaat donoren'!$C$14:$C$49,
        MATCH(B25,'Kandidaat donoren'!$Z$14:$Z$49,0)),
"Niet gevonden")))</f>
        <v>Niet gevonden</v>
      </c>
      <c r="F25" s="15" t="str">
        <f>IFERROR(INDEX('Kandidaat donoren'!$D$14:$D$49,
        MATCH(B25,'Kandidaat donoren'!$X$14:$X$49,0)),
IFERROR(INDEX('Kandidaat donoren'!$D$14:$D$49,
        MATCH(B25,'Kandidaat donoren'!$Y$14:$Y$49,0)),
IFERROR(INDEX('Kandidaat donoren'!$D$14:$D$49,
        MATCH(B25,'Kandidaat donoren'!$Z$14:$Z$49,0)),
"Niet gevonden")))</f>
        <v>Niet gevonden</v>
      </c>
      <c r="G25" s="10" t="e">
        <f>INDEX('Kandidaat donoren'!H$14:H$49,
    MATCH($D25,'Kandidaat donoren'!$B$14:$B$49,0)
)</f>
        <v>#N/A</v>
      </c>
      <c r="H25" s="10" t="e">
        <f>INDEX('Kandidaat donoren'!I$14:I$49,
    MATCH($D25,'Kandidaat donoren'!$B$14:$B$49,0)
)</f>
        <v>#N/A</v>
      </c>
      <c r="I25" s="10" t="e">
        <f>INDEX('Kandidaat donoren'!J$14:J$49,
    MATCH($D25,'Kandidaat donoren'!$B$14:$B$49,0)
)</f>
        <v>#N/A</v>
      </c>
      <c r="J25" s="10" t="e">
        <f>INDEX('Kandidaat donoren'!K$14:K$49,
    MATCH($D25,'Kandidaat donoren'!$B$14:$B$49,0)
)</f>
        <v>#N/A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>
        <f t="shared" si="0"/>
        <v>0</v>
      </c>
      <c r="Y25" s="10"/>
      <c r="Z25" s="10"/>
      <c r="AA25" s="10"/>
      <c r="AB25" s="10"/>
      <c r="AC25" s="10"/>
      <c r="AD25" s="10"/>
      <c r="AE25" s="10"/>
      <c r="AF25" s="10">
        <f t="shared" si="1"/>
        <v>0</v>
      </c>
      <c r="AG25" s="10"/>
      <c r="AH25" s="10"/>
      <c r="AI25" s="10"/>
      <c r="AJ25" s="10"/>
      <c r="AK25" s="10"/>
      <c r="AL25" s="10"/>
      <c r="AM25" s="10"/>
      <c r="AN25" s="10">
        <f t="shared" si="2"/>
        <v>0</v>
      </c>
      <c r="AO25" s="10"/>
      <c r="AP25" s="10"/>
      <c r="AQ25" s="10"/>
      <c r="AR25" s="10" t="e">
        <f t="shared" si="3"/>
        <v>#N/A</v>
      </c>
    </row>
    <row r="26" spans="1:44" x14ac:dyDescent="0.25">
      <c r="A26">
        <v>23</v>
      </c>
      <c r="B26" s="15"/>
      <c r="C26" s="14"/>
      <c r="D26" s="10" t="str">
        <f>IFERROR(INDEX('Kandidaat donoren'!$B$14:$B$49,
        MATCH(B26,'Kandidaat donoren'!$X$14:$X$49,0)),
IFERROR(INDEX('Kandidaat donoren'!$B$14:$B$49,
        MATCH(B26,'Kandidaat donoren'!$Y$14:$Y$49,0)),
IFERROR(INDEX('Kandidaat donoren'!$B$14:$B$49,
        MATCH(B26,'Kandidaat donoren'!$Z$14:$Z$49,0)),
"Niet gevonden")))</f>
        <v>Niet gevonden</v>
      </c>
      <c r="E26" s="10" t="str">
        <f>IFERROR(INDEX('Kandidaat donoren'!$C$14:$C$49,
        MATCH(B26,'Kandidaat donoren'!$X$14:$X$49,0)),
IFERROR(INDEX('Kandidaat donoren'!$C$14:$C$49,
        MATCH(B26,'Kandidaat donoren'!$Y$14:$Y$49,0)),
IFERROR(INDEX('Kandidaat donoren'!$C$14:$C$49,
        MATCH(B26,'Kandidaat donoren'!$Z$14:$Z$49,0)),
"Niet gevonden")))</f>
        <v>Niet gevonden</v>
      </c>
      <c r="F26" s="15" t="str">
        <f>IFERROR(INDEX('Kandidaat donoren'!$D$14:$D$49,
        MATCH(B26,'Kandidaat donoren'!$X$14:$X$49,0)),
IFERROR(INDEX('Kandidaat donoren'!$D$14:$D$49,
        MATCH(B26,'Kandidaat donoren'!$Y$14:$Y$49,0)),
IFERROR(INDEX('Kandidaat donoren'!$D$14:$D$49,
        MATCH(B26,'Kandidaat donoren'!$Z$14:$Z$49,0)),
"Niet gevonden")))</f>
        <v>Niet gevonden</v>
      </c>
      <c r="G26" s="10" t="e">
        <f>INDEX('Kandidaat donoren'!H$14:H$49,
    MATCH($D26,'Kandidaat donoren'!$B$14:$B$49,0)
)</f>
        <v>#N/A</v>
      </c>
      <c r="H26" s="10" t="e">
        <f>INDEX('Kandidaat donoren'!I$14:I$49,
    MATCH($D26,'Kandidaat donoren'!$B$14:$B$49,0)
)</f>
        <v>#N/A</v>
      </c>
      <c r="I26" s="10" t="e">
        <f>INDEX('Kandidaat donoren'!J$14:J$49,
    MATCH($D26,'Kandidaat donoren'!$B$14:$B$49,0)
)</f>
        <v>#N/A</v>
      </c>
      <c r="J26" s="10" t="e">
        <f>INDEX('Kandidaat donoren'!K$14:K$49,
    MATCH($D26,'Kandidaat donoren'!$B$14:$B$49,0)
)</f>
        <v>#N/A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>
        <f t="shared" si="0"/>
        <v>0</v>
      </c>
      <c r="Y26" s="10"/>
      <c r="Z26" s="10"/>
      <c r="AA26" s="10"/>
      <c r="AB26" s="10"/>
      <c r="AC26" s="10"/>
      <c r="AD26" s="10"/>
      <c r="AE26" s="10"/>
      <c r="AF26" s="10">
        <f t="shared" si="1"/>
        <v>0</v>
      </c>
      <c r="AG26" s="10"/>
      <c r="AH26" s="10"/>
      <c r="AI26" s="10"/>
      <c r="AJ26" s="10"/>
      <c r="AK26" s="10"/>
      <c r="AL26" s="10"/>
      <c r="AM26" s="10"/>
      <c r="AN26" s="10">
        <f t="shared" si="2"/>
        <v>0</v>
      </c>
      <c r="AO26" s="10"/>
      <c r="AP26" s="10"/>
      <c r="AQ26" s="10"/>
      <c r="AR26" s="10" t="e">
        <f t="shared" si="3"/>
        <v>#N/A</v>
      </c>
    </row>
    <row r="27" spans="1:44" x14ac:dyDescent="0.25">
      <c r="A27">
        <v>24</v>
      </c>
      <c r="B27" s="15"/>
      <c r="C27" s="14"/>
      <c r="D27" s="10" t="str">
        <f>IFERROR(INDEX('Kandidaat donoren'!$B$14:$B$49,
        MATCH(B27,'Kandidaat donoren'!$X$14:$X$49,0)),
IFERROR(INDEX('Kandidaat donoren'!$B$14:$B$49,
        MATCH(B27,'Kandidaat donoren'!$Y$14:$Y$49,0)),
IFERROR(INDEX('Kandidaat donoren'!$B$14:$B$49,
        MATCH(B27,'Kandidaat donoren'!$Z$14:$Z$49,0)),
"Niet gevonden")))</f>
        <v>Niet gevonden</v>
      </c>
      <c r="E27" s="10" t="str">
        <f>IFERROR(INDEX('Kandidaat donoren'!$C$14:$C$49,
        MATCH(B27,'Kandidaat donoren'!$X$14:$X$49,0)),
IFERROR(INDEX('Kandidaat donoren'!$C$14:$C$49,
        MATCH(B27,'Kandidaat donoren'!$Y$14:$Y$49,0)),
IFERROR(INDEX('Kandidaat donoren'!$C$14:$C$49,
        MATCH(B27,'Kandidaat donoren'!$Z$14:$Z$49,0)),
"Niet gevonden")))</f>
        <v>Niet gevonden</v>
      </c>
      <c r="F27" s="15" t="str">
        <f>IFERROR(INDEX('Kandidaat donoren'!$D$14:$D$49,
        MATCH(B27,'Kandidaat donoren'!$X$14:$X$49,0)),
IFERROR(INDEX('Kandidaat donoren'!$D$14:$D$49,
        MATCH(B27,'Kandidaat donoren'!$Y$14:$Y$49,0)),
IFERROR(INDEX('Kandidaat donoren'!$D$14:$D$49,
        MATCH(B27,'Kandidaat donoren'!$Z$14:$Z$49,0)),
"Niet gevonden")))</f>
        <v>Niet gevonden</v>
      </c>
      <c r="G27" s="10" t="e">
        <f>INDEX('Kandidaat donoren'!H$14:H$49,
    MATCH($D27,'Kandidaat donoren'!$B$14:$B$49,0)
)</f>
        <v>#N/A</v>
      </c>
      <c r="H27" s="10" t="e">
        <f>INDEX('Kandidaat donoren'!I$14:I$49,
    MATCH($D27,'Kandidaat donoren'!$B$14:$B$49,0)
)</f>
        <v>#N/A</v>
      </c>
      <c r="I27" s="10" t="e">
        <f>INDEX('Kandidaat donoren'!J$14:J$49,
    MATCH($D27,'Kandidaat donoren'!$B$14:$B$49,0)
)</f>
        <v>#N/A</v>
      </c>
      <c r="J27" s="10" t="e">
        <f>INDEX('Kandidaat donoren'!K$14:K$49,
    MATCH($D27,'Kandidaat donoren'!$B$14:$B$49,0)
)</f>
        <v>#N/A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>
        <f t="shared" si="0"/>
        <v>0</v>
      </c>
      <c r="Y27" s="10"/>
      <c r="Z27" s="10"/>
      <c r="AA27" s="10"/>
      <c r="AB27" s="10"/>
      <c r="AC27" s="10"/>
      <c r="AD27" s="10"/>
      <c r="AE27" s="10"/>
      <c r="AF27" s="10">
        <f t="shared" si="1"/>
        <v>0</v>
      </c>
      <c r="AG27" s="10"/>
      <c r="AH27" s="10"/>
      <c r="AI27" s="10"/>
      <c r="AJ27" s="10"/>
      <c r="AK27" s="10"/>
      <c r="AL27" s="10"/>
      <c r="AM27" s="10"/>
      <c r="AN27" s="10">
        <f t="shared" si="2"/>
        <v>0</v>
      </c>
      <c r="AO27" s="10"/>
      <c r="AP27" s="10"/>
      <c r="AQ27" s="10"/>
      <c r="AR27" s="10" t="e">
        <f t="shared" si="3"/>
        <v>#N/A</v>
      </c>
    </row>
    <row r="28" spans="1:44" x14ac:dyDescent="0.25">
      <c r="A28">
        <v>25</v>
      </c>
      <c r="B28" s="15"/>
      <c r="C28" s="14"/>
      <c r="D28" s="10" t="str">
        <f>IFERROR(INDEX('Kandidaat donoren'!$B$14:$B$49,
        MATCH(B28,'Kandidaat donoren'!$X$14:$X$49,0)),
IFERROR(INDEX('Kandidaat donoren'!$B$14:$B$49,
        MATCH(B28,'Kandidaat donoren'!$Y$14:$Y$49,0)),
IFERROR(INDEX('Kandidaat donoren'!$B$14:$B$49,
        MATCH(B28,'Kandidaat donoren'!$Z$14:$Z$49,0)),
"Niet gevonden")))</f>
        <v>Niet gevonden</v>
      </c>
      <c r="E28" s="10" t="str">
        <f>IFERROR(INDEX('Kandidaat donoren'!$C$14:$C$49,
        MATCH(B28,'Kandidaat donoren'!$X$14:$X$49,0)),
IFERROR(INDEX('Kandidaat donoren'!$C$14:$C$49,
        MATCH(B28,'Kandidaat donoren'!$Y$14:$Y$49,0)),
IFERROR(INDEX('Kandidaat donoren'!$C$14:$C$49,
        MATCH(B28,'Kandidaat donoren'!$Z$14:$Z$49,0)),
"Niet gevonden")))</f>
        <v>Niet gevonden</v>
      </c>
      <c r="F28" s="15" t="str">
        <f>IFERROR(INDEX('Kandidaat donoren'!$D$14:$D$49,
        MATCH(B28,'Kandidaat donoren'!$X$14:$X$49,0)),
IFERROR(INDEX('Kandidaat donoren'!$D$14:$D$49,
        MATCH(B28,'Kandidaat donoren'!$Y$14:$Y$49,0)),
IFERROR(INDEX('Kandidaat donoren'!$D$14:$D$49,
        MATCH(B28,'Kandidaat donoren'!$Z$14:$Z$49,0)),
"Niet gevonden")))</f>
        <v>Niet gevonden</v>
      </c>
      <c r="G28" s="10" t="e">
        <f>INDEX('Kandidaat donoren'!H$14:H$49,
    MATCH($D28,'Kandidaat donoren'!$B$14:$B$49,0)
)</f>
        <v>#N/A</v>
      </c>
      <c r="H28" s="10" t="e">
        <f>INDEX('Kandidaat donoren'!I$14:I$49,
    MATCH($D28,'Kandidaat donoren'!$B$14:$B$49,0)
)</f>
        <v>#N/A</v>
      </c>
      <c r="I28" s="10" t="e">
        <f>INDEX('Kandidaat donoren'!J$14:J$49,
    MATCH($D28,'Kandidaat donoren'!$B$14:$B$49,0)
)</f>
        <v>#N/A</v>
      </c>
      <c r="J28" s="10" t="e">
        <f>INDEX('Kandidaat donoren'!K$14:K$49,
    MATCH($D28,'Kandidaat donoren'!$B$14:$B$49,0)
)</f>
        <v>#N/A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>
        <f t="shared" si="0"/>
        <v>0</v>
      </c>
      <c r="Y28" s="10"/>
      <c r="Z28" s="10"/>
      <c r="AA28" s="10"/>
      <c r="AB28" s="10"/>
      <c r="AC28" s="10"/>
      <c r="AD28" s="10"/>
      <c r="AE28" s="10"/>
      <c r="AF28" s="10">
        <f t="shared" si="1"/>
        <v>0</v>
      </c>
      <c r="AG28" s="10"/>
      <c r="AH28" s="10"/>
      <c r="AI28" s="10"/>
      <c r="AJ28" s="10"/>
      <c r="AK28" s="10"/>
      <c r="AL28" s="10"/>
      <c r="AM28" s="10"/>
      <c r="AN28" s="10">
        <f t="shared" si="2"/>
        <v>0</v>
      </c>
      <c r="AO28" s="10"/>
      <c r="AP28" s="10"/>
      <c r="AQ28" s="10"/>
      <c r="AR28" s="10" t="e">
        <f t="shared" si="3"/>
        <v>#N/A</v>
      </c>
    </row>
    <row r="29" spans="1:44" x14ac:dyDescent="0.25">
      <c r="A29">
        <v>26</v>
      </c>
      <c r="B29" s="15"/>
      <c r="C29" s="14"/>
      <c r="D29" s="10" t="str">
        <f>IFERROR(INDEX('Kandidaat donoren'!$B$14:$B$49,
        MATCH(B29,'Kandidaat donoren'!$X$14:$X$49,0)),
IFERROR(INDEX('Kandidaat donoren'!$B$14:$B$49,
        MATCH(B29,'Kandidaat donoren'!$Y$14:$Y$49,0)),
IFERROR(INDEX('Kandidaat donoren'!$B$14:$B$49,
        MATCH(B29,'Kandidaat donoren'!$Z$14:$Z$49,0)),
"Niet gevonden")))</f>
        <v>Niet gevonden</v>
      </c>
      <c r="E29" s="10" t="str">
        <f>IFERROR(INDEX('Kandidaat donoren'!$C$14:$C$49,
        MATCH(B29,'Kandidaat donoren'!$X$14:$X$49,0)),
IFERROR(INDEX('Kandidaat donoren'!$C$14:$C$49,
        MATCH(B29,'Kandidaat donoren'!$Y$14:$Y$49,0)),
IFERROR(INDEX('Kandidaat donoren'!$C$14:$C$49,
        MATCH(B29,'Kandidaat donoren'!$Z$14:$Z$49,0)),
"Niet gevonden")))</f>
        <v>Niet gevonden</v>
      </c>
      <c r="F29" s="15" t="str">
        <f>IFERROR(INDEX('Kandidaat donoren'!$D$14:$D$49,
        MATCH(B29,'Kandidaat donoren'!$X$14:$X$49,0)),
IFERROR(INDEX('Kandidaat donoren'!$D$14:$D$49,
        MATCH(B29,'Kandidaat donoren'!$Y$14:$Y$49,0)),
IFERROR(INDEX('Kandidaat donoren'!$D$14:$D$49,
        MATCH(B29,'Kandidaat donoren'!$Z$14:$Z$49,0)),
"Niet gevonden")))</f>
        <v>Niet gevonden</v>
      </c>
      <c r="G29" s="10" t="e">
        <f>INDEX('Kandidaat donoren'!H$14:H$49,
    MATCH($D29,'Kandidaat donoren'!$B$14:$B$49,0)
)</f>
        <v>#N/A</v>
      </c>
      <c r="H29" s="10" t="e">
        <f>INDEX('Kandidaat donoren'!I$14:I$49,
    MATCH($D29,'Kandidaat donoren'!$B$14:$B$49,0)
)</f>
        <v>#N/A</v>
      </c>
      <c r="I29" s="10" t="e">
        <f>INDEX('Kandidaat donoren'!J$14:J$49,
    MATCH($D29,'Kandidaat donoren'!$B$14:$B$49,0)
)</f>
        <v>#N/A</v>
      </c>
      <c r="J29" s="10" t="e">
        <f>INDEX('Kandidaat donoren'!K$14:K$49,
    MATCH($D29,'Kandidaat donoren'!$B$14:$B$49,0)
)</f>
        <v>#N/A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>
        <f t="shared" si="0"/>
        <v>0</v>
      </c>
      <c r="Y29" s="10"/>
      <c r="Z29" s="10"/>
      <c r="AA29" s="10"/>
      <c r="AB29" s="10"/>
      <c r="AC29" s="10"/>
      <c r="AD29" s="10"/>
      <c r="AE29" s="10"/>
      <c r="AF29" s="10">
        <f t="shared" si="1"/>
        <v>0</v>
      </c>
      <c r="AG29" s="10"/>
      <c r="AH29" s="10"/>
      <c r="AI29" s="10"/>
      <c r="AJ29" s="10"/>
      <c r="AK29" s="10"/>
      <c r="AL29" s="10"/>
      <c r="AM29" s="10"/>
      <c r="AN29" s="10">
        <f t="shared" si="2"/>
        <v>0</v>
      </c>
      <c r="AO29" s="10"/>
      <c r="AP29" s="10"/>
      <c r="AQ29" s="10"/>
      <c r="AR29" s="10" t="e">
        <f t="shared" si="3"/>
        <v>#N/A</v>
      </c>
    </row>
    <row r="30" spans="1:44" x14ac:dyDescent="0.25">
      <c r="A30">
        <v>27</v>
      </c>
      <c r="B30" s="15"/>
      <c r="C30" s="14"/>
      <c r="D30" s="10" t="str">
        <f>IFERROR(INDEX('Kandidaat donoren'!$B$14:$B$49,
        MATCH(B30,'Kandidaat donoren'!$X$14:$X$49,0)),
IFERROR(INDEX('Kandidaat donoren'!$B$14:$B$49,
        MATCH(B30,'Kandidaat donoren'!$Y$14:$Y$49,0)),
IFERROR(INDEX('Kandidaat donoren'!$B$14:$B$49,
        MATCH(B30,'Kandidaat donoren'!$Z$14:$Z$49,0)),
"Niet gevonden")))</f>
        <v>Niet gevonden</v>
      </c>
      <c r="E30" s="10" t="str">
        <f>IFERROR(INDEX('Kandidaat donoren'!$C$14:$C$49,
        MATCH(B30,'Kandidaat donoren'!$X$14:$X$49,0)),
IFERROR(INDEX('Kandidaat donoren'!$C$14:$C$49,
        MATCH(B30,'Kandidaat donoren'!$Y$14:$Y$49,0)),
IFERROR(INDEX('Kandidaat donoren'!$C$14:$C$49,
        MATCH(B30,'Kandidaat donoren'!$Z$14:$Z$49,0)),
"Niet gevonden")))</f>
        <v>Niet gevonden</v>
      </c>
      <c r="F30" s="15" t="str">
        <f>IFERROR(INDEX('Kandidaat donoren'!$D$14:$D$49,
        MATCH(B30,'Kandidaat donoren'!$X$14:$X$49,0)),
IFERROR(INDEX('Kandidaat donoren'!$D$14:$D$49,
        MATCH(B30,'Kandidaat donoren'!$Y$14:$Y$49,0)),
IFERROR(INDEX('Kandidaat donoren'!$D$14:$D$49,
        MATCH(B30,'Kandidaat donoren'!$Z$14:$Z$49,0)),
"Niet gevonden")))</f>
        <v>Niet gevonden</v>
      </c>
      <c r="G30" s="10" t="e">
        <f>INDEX('Kandidaat donoren'!H$14:H$49,
    MATCH($D30,'Kandidaat donoren'!$B$14:$B$49,0)
)</f>
        <v>#N/A</v>
      </c>
      <c r="H30" s="10" t="e">
        <f>INDEX('Kandidaat donoren'!I$14:I$49,
    MATCH($D30,'Kandidaat donoren'!$B$14:$B$49,0)
)</f>
        <v>#N/A</v>
      </c>
      <c r="I30" s="10" t="e">
        <f>INDEX('Kandidaat donoren'!J$14:J$49,
    MATCH($D30,'Kandidaat donoren'!$B$14:$B$49,0)
)</f>
        <v>#N/A</v>
      </c>
      <c r="J30" s="10" t="e">
        <f>INDEX('Kandidaat donoren'!K$14:K$49,
    MATCH($D30,'Kandidaat donoren'!$B$14:$B$49,0)
)</f>
        <v>#N/A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>
        <f t="shared" si="0"/>
        <v>0</v>
      </c>
      <c r="Y30" s="10"/>
      <c r="Z30" s="10"/>
      <c r="AA30" s="10"/>
      <c r="AB30" s="10"/>
      <c r="AC30" s="10"/>
      <c r="AD30" s="10"/>
      <c r="AE30" s="10"/>
      <c r="AF30" s="10">
        <f t="shared" si="1"/>
        <v>0</v>
      </c>
      <c r="AG30" s="10"/>
      <c r="AH30" s="10"/>
      <c r="AI30" s="10"/>
      <c r="AJ30" s="10"/>
      <c r="AK30" s="10"/>
      <c r="AL30" s="10"/>
      <c r="AM30" s="10"/>
      <c r="AN30" s="10">
        <f t="shared" si="2"/>
        <v>0</v>
      </c>
      <c r="AO30" s="10"/>
      <c r="AP30" s="10"/>
      <c r="AQ30" s="10"/>
      <c r="AR30" s="10" t="e">
        <f t="shared" si="3"/>
        <v>#N/A</v>
      </c>
    </row>
    <row r="31" spans="1:44" x14ac:dyDescent="0.25">
      <c r="A31">
        <v>28</v>
      </c>
      <c r="B31" s="15"/>
      <c r="C31" s="14"/>
      <c r="D31" s="10" t="str">
        <f>IFERROR(INDEX('Kandidaat donoren'!$B$14:$B$49,
        MATCH(B31,'Kandidaat donoren'!$X$14:$X$49,0)),
IFERROR(INDEX('Kandidaat donoren'!$B$14:$B$49,
        MATCH(B31,'Kandidaat donoren'!$Y$14:$Y$49,0)),
IFERROR(INDEX('Kandidaat donoren'!$B$14:$B$49,
        MATCH(B31,'Kandidaat donoren'!$Z$14:$Z$49,0)),
"Niet gevonden")))</f>
        <v>Niet gevonden</v>
      </c>
      <c r="E31" s="10" t="str">
        <f>IFERROR(INDEX('Kandidaat donoren'!$C$14:$C$49,
        MATCH(B31,'Kandidaat donoren'!$X$14:$X$49,0)),
IFERROR(INDEX('Kandidaat donoren'!$C$14:$C$49,
        MATCH(B31,'Kandidaat donoren'!$Y$14:$Y$49,0)),
IFERROR(INDEX('Kandidaat donoren'!$C$14:$C$49,
        MATCH(B31,'Kandidaat donoren'!$Z$14:$Z$49,0)),
"Niet gevonden")))</f>
        <v>Niet gevonden</v>
      </c>
      <c r="F31" s="15" t="str">
        <f>IFERROR(INDEX('Kandidaat donoren'!$D$14:$D$49,
        MATCH(B31,'Kandidaat donoren'!$X$14:$X$49,0)),
IFERROR(INDEX('Kandidaat donoren'!$D$14:$D$49,
        MATCH(B31,'Kandidaat donoren'!$Y$14:$Y$49,0)),
IFERROR(INDEX('Kandidaat donoren'!$D$14:$D$49,
        MATCH(B31,'Kandidaat donoren'!$Z$14:$Z$49,0)),
"Niet gevonden")))</f>
        <v>Niet gevonden</v>
      </c>
      <c r="G31" s="10" t="e">
        <f>INDEX('Kandidaat donoren'!H$14:H$49,
    MATCH($D31,'Kandidaat donoren'!$B$14:$B$49,0)
)</f>
        <v>#N/A</v>
      </c>
      <c r="H31" s="10" t="e">
        <f>INDEX('Kandidaat donoren'!I$14:I$49,
    MATCH($D31,'Kandidaat donoren'!$B$14:$B$49,0)
)</f>
        <v>#N/A</v>
      </c>
      <c r="I31" s="10" t="e">
        <f>INDEX('Kandidaat donoren'!J$14:J$49,
    MATCH($D31,'Kandidaat donoren'!$B$14:$B$49,0)
)</f>
        <v>#N/A</v>
      </c>
      <c r="J31" s="10" t="e">
        <f>INDEX('Kandidaat donoren'!K$14:K$49,
    MATCH($D31,'Kandidaat donoren'!$B$14:$B$49,0)
)</f>
        <v>#N/A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f t="shared" si="0"/>
        <v>0</v>
      </c>
      <c r="Y31" s="10"/>
      <c r="Z31" s="10"/>
      <c r="AA31" s="10"/>
      <c r="AB31" s="10"/>
      <c r="AC31" s="10"/>
      <c r="AD31" s="10"/>
      <c r="AE31" s="10"/>
      <c r="AF31" s="10">
        <f t="shared" si="1"/>
        <v>0</v>
      </c>
      <c r="AG31" s="10"/>
      <c r="AH31" s="10"/>
      <c r="AI31" s="10"/>
      <c r="AJ31" s="10"/>
      <c r="AK31" s="10"/>
      <c r="AL31" s="10"/>
      <c r="AM31" s="10"/>
      <c r="AN31" s="10">
        <f t="shared" si="2"/>
        <v>0</v>
      </c>
      <c r="AO31" s="10"/>
      <c r="AP31" s="10"/>
      <c r="AQ31" s="10"/>
      <c r="AR31" s="10" t="e">
        <f t="shared" si="3"/>
        <v>#N/A</v>
      </c>
    </row>
    <row r="32" spans="1:44" x14ac:dyDescent="0.25">
      <c r="A32">
        <v>29</v>
      </c>
      <c r="B32" s="15"/>
      <c r="C32" s="14"/>
      <c r="D32" s="10" t="str">
        <f>IFERROR(INDEX('Kandidaat donoren'!$B$14:$B$49,
        MATCH(B32,'Kandidaat donoren'!$X$14:$X$49,0)),
IFERROR(INDEX('Kandidaat donoren'!$B$14:$B$49,
        MATCH(B32,'Kandidaat donoren'!$Y$14:$Y$49,0)),
IFERROR(INDEX('Kandidaat donoren'!$B$14:$B$49,
        MATCH(B32,'Kandidaat donoren'!$Z$14:$Z$49,0)),
"Niet gevonden")))</f>
        <v>Niet gevonden</v>
      </c>
      <c r="E32" s="10" t="str">
        <f>IFERROR(INDEX('Kandidaat donoren'!$C$14:$C$49,
        MATCH(B32,'Kandidaat donoren'!$X$14:$X$49,0)),
IFERROR(INDEX('Kandidaat donoren'!$C$14:$C$49,
        MATCH(B32,'Kandidaat donoren'!$Y$14:$Y$49,0)),
IFERROR(INDEX('Kandidaat donoren'!$C$14:$C$49,
        MATCH(B32,'Kandidaat donoren'!$Z$14:$Z$49,0)),
"Niet gevonden")))</f>
        <v>Niet gevonden</v>
      </c>
      <c r="F32" s="15" t="str">
        <f>IFERROR(INDEX('Kandidaat donoren'!$D$14:$D$49,
        MATCH(B32,'Kandidaat donoren'!$X$14:$X$49,0)),
IFERROR(INDEX('Kandidaat donoren'!$D$14:$D$49,
        MATCH(B32,'Kandidaat donoren'!$Y$14:$Y$49,0)),
IFERROR(INDEX('Kandidaat donoren'!$D$14:$D$49,
        MATCH(B32,'Kandidaat donoren'!$Z$14:$Z$49,0)),
"Niet gevonden")))</f>
        <v>Niet gevonden</v>
      </c>
      <c r="G32" s="10" t="e">
        <f>INDEX('Kandidaat donoren'!H$14:H$49,
    MATCH($D32,'Kandidaat donoren'!$B$14:$B$49,0)
)</f>
        <v>#N/A</v>
      </c>
      <c r="H32" s="10" t="e">
        <f>INDEX('Kandidaat donoren'!I$14:I$49,
    MATCH($D32,'Kandidaat donoren'!$B$14:$B$49,0)
)</f>
        <v>#N/A</v>
      </c>
      <c r="I32" s="10" t="e">
        <f>INDEX('Kandidaat donoren'!J$14:J$49,
    MATCH($D32,'Kandidaat donoren'!$B$14:$B$49,0)
)</f>
        <v>#N/A</v>
      </c>
      <c r="J32" s="10" t="e">
        <f>INDEX('Kandidaat donoren'!K$14:K$49,
    MATCH($D32,'Kandidaat donoren'!$B$14:$B$49,0)
)</f>
        <v>#N/A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>
        <f t="shared" si="0"/>
        <v>0</v>
      </c>
      <c r="Y32" s="10"/>
      <c r="Z32" s="10"/>
      <c r="AA32" s="10"/>
      <c r="AB32" s="10"/>
      <c r="AC32" s="10"/>
      <c r="AD32" s="10"/>
      <c r="AE32" s="10"/>
      <c r="AF32" s="10">
        <f t="shared" si="1"/>
        <v>0</v>
      </c>
      <c r="AG32" s="10"/>
      <c r="AH32" s="10"/>
      <c r="AI32" s="10"/>
      <c r="AJ32" s="10"/>
      <c r="AK32" s="10"/>
      <c r="AL32" s="10"/>
      <c r="AM32" s="10"/>
      <c r="AN32" s="10">
        <f t="shared" si="2"/>
        <v>0</v>
      </c>
      <c r="AO32" s="10"/>
      <c r="AP32" s="10"/>
      <c r="AQ32" s="10"/>
      <c r="AR32" s="10" t="e">
        <f t="shared" si="3"/>
        <v>#N/A</v>
      </c>
    </row>
    <row r="33" spans="1:44" x14ac:dyDescent="0.25">
      <c r="A33">
        <v>30</v>
      </c>
      <c r="B33" s="15"/>
      <c r="C33" s="14"/>
      <c r="D33" s="10" t="str">
        <f>IFERROR(INDEX('Kandidaat donoren'!$B$14:$B$49,
        MATCH(B33,'Kandidaat donoren'!$X$14:$X$49,0)),
IFERROR(INDEX('Kandidaat donoren'!$B$14:$B$49,
        MATCH(B33,'Kandidaat donoren'!$Y$14:$Y$49,0)),
IFERROR(INDEX('Kandidaat donoren'!$B$14:$B$49,
        MATCH(B33,'Kandidaat donoren'!$Z$14:$Z$49,0)),
"Niet gevonden")))</f>
        <v>Niet gevonden</v>
      </c>
      <c r="E33" s="10" t="str">
        <f>IFERROR(INDEX('Kandidaat donoren'!$C$14:$C$49,
        MATCH(B33,'Kandidaat donoren'!$X$14:$X$49,0)),
IFERROR(INDEX('Kandidaat donoren'!$C$14:$C$49,
        MATCH(B33,'Kandidaat donoren'!$Y$14:$Y$49,0)),
IFERROR(INDEX('Kandidaat donoren'!$C$14:$C$49,
        MATCH(B33,'Kandidaat donoren'!$Z$14:$Z$49,0)),
"Niet gevonden")))</f>
        <v>Niet gevonden</v>
      </c>
      <c r="F33" s="15" t="str">
        <f>IFERROR(INDEX('Kandidaat donoren'!$D$14:$D$49,
        MATCH(B33,'Kandidaat donoren'!$X$14:$X$49,0)),
IFERROR(INDEX('Kandidaat donoren'!$D$14:$D$49,
        MATCH(B33,'Kandidaat donoren'!$Y$14:$Y$49,0)),
IFERROR(INDEX('Kandidaat donoren'!$D$14:$D$49,
        MATCH(B33,'Kandidaat donoren'!$Z$14:$Z$49,0)),
"Niet gevonden")))</f>
        <v>Niet gevonden</v>
      </c>
      <c r="G33" s="10" t="e">
        <f>INDEX('Kandidaat donoren'!H$14:H$49,
    MATCH($D33,'Kandidaat donoren'!$B$14:$B$49,0)
)</f>
        <v>#N/A</v>
      </c>
      <c r="H33" s="10" t="e">
        <f>INDEX('Kandidaat donoren'!I$14:I$49,
    MATCH($D33,'Kandidaat donoren'!$B$14:$B$49,0)
)</f>
        <v>#N/A</v>
      </c>
      <c r="I33" s="10" t="e">
        <f>INDEX('Kandidaat donoren'!J$14:J$49,
    MATCH($D33,'Kandidaat donoren'!$B$14:$B$49,0)
)</f>
        <v>#N/A</v>
      </c>
      <c r="J33" s="10" t="e">
        <f>INDEX('Kandidaat donoren'!K$14:K$49,
    MATCH($D33,'Kandidaat donoren'!$B$14:$B$49,0)
)</f>
        <v>#N/A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>
        <f t="shared" si="0"/>
        <v>0</v>
      </c>
      <c r="Y33" s="10"/>
      <c r="Z33" s="10"/>
      <c r="AA33" s="10"/>
      <c r="AB33" s="10"/>
      <c r="AC33" s="10"/>
      <c r="AD33" s="10"/>
      <c r="AE33" s="10"/>
      <c r="AF33" s="10">
        <f t="shared" si="1"/>
        <v>0</v>
      </c>
      <c r="AG33" s="10"/>
      <c r="AH33" s="10"/>
      <c r="AI33" s="10"/>
      <c r="AJ33" s="10"/>
      <c r="AK33" s="10"/>
      <c r="AL33" s="10"/>
      <c r="AM33" s="10"/>
      <c r="AN33" s="10">
        <f t="shared" si="2"/>
        <v>0</v>
      </c>
      <c r="AO33" s="10"/>
      <c r="AP33" s="10"/>
      <c r="AQ33" s="10"/>
      <c r="AR33" s="10" t="e">
        <f t="shared" si="3"/>
        <v>#N/A</v>
      </c>
    </row>
    <row r="34" spans="1:44" x14ac:dyDescent="0.25">
      <c r="A34">
        <v>31</v>
      </c>
      <c r="B34" s="15"/>
      <c r="C34" s="14"/>
      <c r="D34" s="10" t="str">
        <f>IFERROR(INDEX('Kandidaat donoren'!$B$14:$B$49,
        MATCH(B34,'Kandidaat donoren'!$X$14:$X$49,0)),
IFERROR(INDEX('Kandidaat donoren'!$B$14:$B$49,
        MATCH(B34,'Kandidaat donoren'!$Y$14:$Y$49,0)),
IFERROR(INDEX('Kandidaat donoren'!$B$14:$B$49,
        MATCH(B34,'Kandidaat donoren'!$Z$14:$Z$49,0)),
"Niet gevonden")))</f>
        <v>Niet gevonden</v>
      </c>
      <c r="E34" s="10" t="str">
        <f>IFERROR(INDEX('Kandidaat donoren'!$C$14:$C$49,
        MATCH(B34,'Kandidaat donoren'!$X$14:$X$49,0)),
IFERROR(INDEX('Kandidaat donoren'!$C$14:$C$49,
        MATCH(B34,'Kandidaat donoren'!$Y$14:$Y$49,0)),
IFERROR(INDEX('Kandidaat donoren'!$C$14:$C$49,
        MATCH(B34,'Kandidaat donoren'!$Z$14:$Z$49,0)),
"Niet gevonden")))</f>
        <v>Niet gevonden</v>
      </c>
      <c r="F34" s="15" t="str">
        <f>IFERROR(INDEX('Kandidaat donoren'!$D$14:$D$49,
        MATCH(B34,'Kandidaat donoren'!$X$14:$X$49,0)),
IFERROR(INDEX('Kandidaat donoren'!$D$14:$D$49,
        MATCH(B34,'Kandidaat donoren'!$Y$14:$Y$49,0)),
IFERROR(INDEX('Kandidaat donoren'!$D$14:$D$49,
        MATCH(B34,'Kandidaat donoren'!$Z$14:$Z$49,0)),
"Niet gevonden")))</f>
        <v>Niet gevonden</v>
      </c>
      <c r="G34" s="10" t="e">
        <f>INDEX('Kandidaat donoren'!H$14:H$49,
    MATCH($D34,'Kandidaat donoren'!$B$14:$B$49,0)
)</f>
        <v>#N/A</v>
      </c>
      <c r="H34" s="10" t="e">
        <f>INDEX('Kandidaat donoren'!I$14:I$49,
    MATCH($D34,'Kandidaat donoren'!$B$14:$B$49,0)
)</f>
        <v>#N/A</v>
      </c>
      <c r="I34" s="10" t="e">
        <f>INDEX('Kandidaat donoren'!J$14:J$49,
    MATCH($D34,'Kandidaat donoren'!$B$14:$B$49,0)
)</f>
        <v>#N/A</v>
      </c>
      <c r="J34" s="10" t="e">
        <f>INDEX('Kandidaat donoren'!K$14:K$49,
    MATCH($D34,'Kandidaat donoren'!$B$14:$B$49,0)
)</f>
        <v>#N/A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>
        <f t="shared" si="0"/>
        <v>0</v>
      </c>
      <c r="Y34" s="10"/>
      <c r="Z34" s="10"/>
      <c r="AA34" s="10"/>
      <c r="AB34" s="10"/>
      <c r="AC34" s="10"/>
      <c r="AD34" s="10"/>
      <c r="AE34" s="10"/>
      <c r="AF34" s="10">
        <f t="shared" si="1"/>
        <v>0</v>
      </c>
      <c r="AG34" s="10"/>
      <c r="AH34" s="10"/>
      <c r="AI34" s="10"/>
      <c r="AJ34" s="10"/>
      <c r="AK34" s="10"/>
      <c r="AL34" s="10"/>
      <c r="AM34" s="10"/>
      <c r="AN34" s="10">
        <f t="shared" si="2"/>
        <v>0</v>
      </c>
      <c r="AO34" s="10"/>
      <c r="AP34" s="10"/>
      <c r="AQ34" s="10"/>
      <c r="AR34" s="10" t="e">
        <f t="shared" si="3"/>
        <v>#N/A</v>
      </c>
    </row>
    <row r="35" spans="1:44" x14ac:dyDescent="0.25">
      <c r="A35">
        <v>32</v>
      </c>
      <c r="B35" s="15"/>
      <c r="C35" s="14"/>
      <c r="D35" s="10" t="str">
        <f>IFERROR(INDEX('Kandidaat donoren'!$B$14:$B$49,
        MATCH(B35,'Kandidaat donoren'!$X$14:$X$49,0)),
IFERROR(INDEX('Kandidaat donoren'!$B$14:$B$49,
        MATCH(B35,'Kandidaat donoren'!$Y$14:$Y$49,0)),
IFERROR(INDEX('Kandidaat donoren'!$B$14:$B$49,
        MATCH(B35,'Kandidaat donoren'!$Z$14:$Z$49,0)),
"Niet gevonden")))</f>
        <v>Niet gevonden</v>
      </c>
      <c r="E35" s="10" t="str">
        <f>IFERROR(INDEX('Kandidaat donoren'!$C$14:$C$49,
        MATCH(B35,'Kandidaat donoren'!$X$14:$X$49,0)),
IFERROR(INDEX('Kandidaat donoren'!$C$14:$C$49,
        MATCH(B35,'Kandidaat donoren'!$Y$14:$Y$49,0)),
IFERROR(INDEX('Kandidaat donoren'!$C$14:$C$49,
        MATCH(B35,'Kandidaat donoren'!$Z$14:$Z$49,0)),
"Niet gevonden")))</f>
        <v>Niet gevonden</v>
      </c>
      <c r="F35" s="15" t="str">
        <f>IFERROR(INDEX('Kandidaat donoren'!$D$14:$D$49,
        MATCH(B35,'Kandidaat donoren'!$X$14:$X$49,0)),
IFERROR(INDEX('Kandidaat donoren'!$D$14:$D$49,
        MATCH(B35,'Kandidaat donoren'!$Y$14:$Y$49,0)),
IFERROR(INDEX('Kandidaat donoren'!$D$14:$D$49,
        MATCH(B35,'Kandidaat donoren'!$Z$14:$Z$49,0)),
"Niet gevonden")))</f>
        <v>Niet gevonden</v>
      </c>
      <c r="G35" s="10" t="e">
        <f>INDEX('Kandidaat donoren'!H$14:H$49,
    MATCH($D35,'Kandidaat donoren'!$B$14:$B$49,0)
)</f>
        <v>#N/A</v>
      </c>
      <c r="H35" s="10" t="e">
        <f>INDEX('Kandidaat donoren'!I$14:I$49,
    MATCH($D35,'Kandidaat donoren'!$B$14:$B$49,0)
)</f>
        <v>#N/A</v>
      </c>
      <c r="I35" s="10" t="e">
        <f>INDEX('Kandidaat donoren'!J$14:J$49,
    MATCH($D35,'Kandidaat donoren'!$B$14:$B$49,0)
)</f>
        <v>#N/A</v>
      </c>
      <c r="J35" s="10" t="e">
        <f>INDEX('Kandidaat donoren'!K$14:K$49,
    MATCH($D35,'Kandidaat donoren'!$B$14:$B$49,0)
)</f>
        <v>#N/A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>
        <f t="shared" si="0"/>
        <v>0</v>
      </c>
      <c r="Y35" s="10"/>
      <c r="Z35" s="10"/>
      <c r="AA35" s="10"/>
      <c r="AB35" s="10"/>
      <c r="AC35" s="10"/>
      <c r="AD35" s="10"/>
      <c r="AE35" s="10"/>
      <c r="AF35" s="10">
        <f t="shared" si="1"/>
        <v>0</v>
      </c>
      <c r="AG35" s="10"/>
      <c r="AH35" s="10"/>
      <c r="AI35" s="10"/>
      <c r="AJ35" s="10"/>
      <c r="AK35" s="10"/>
      <c r="AL35" s="10"/>
      <c r="AM35" s="10"/>
      <c r="AN35" s="10">
        <f t="shared" si="2"/>
        <v>0</v>
      </c>
      <c r="AO35" s="10"/>
      <c r="AP35" s="10"/>
      <c r="AQ35" s="10"/>
      <c r="AR35" s="10" t="e">
        <f t="shared" si="3"/>
        <v>#N/A</v>
      </c>
    </row>
    <row r="36" spans="1:44" x14ac:dyDescent="0.25">
      <c r="A36">
        <v>33</v>
      </c>
      <c r="B36" s="15"/>
      <c r="C36" s="14"/>
      <c r="D36" s="10" t="str">
        <f>IFERROR(INDEX('Kandidaat donoren'!$B$14:$B$49,
        MATCH(B36,'Kandidaat donoren'!$X$14:$X$49,0)),
IFERROR(INDEX('Kandidaat donoren'!$B$14:$B$49,
        MATCH(B36,'Kandidaat donoren'!$Y$14:$Y$49,0)),
IFERROR(INDEX('Kandidaat donoren'!$B$14:$B$49,
        MATCH(B36,'Kandidaat donoren'!$Z$14:$Z$49,0)),
"Niet gevonden")))</f>
        <v>Niet gevonden</v>
      </c>
      <c r="E36" s="10" t="str">
        <f>IFERROR(INDEX('Kandidaat donoren'!$C$14:$C$49,
        MATCH(B36,'Kandidaat donoren'!$X$14:$X$49,0)),
IFERROR(INDEX('Kandidaat donoren'!$C$14:$C$49,
        MATCH(B36,'Kandidaat donoren'!$Y$14:$Y$49,0)),
IFERROR(INDEX('Kandidaat donoren'!$C$14:$C$49,
        MATCH(B36,'Kandidaat donoren'!$Z$14:$Z$49,0)),
"Niet gevonden")))</f>
        <v>Niet gevonden</v>
      </c>
      <c r="F36" s="15" t="str">
        <f>IFERROR(INDEX('Kandidaat donoren'!$D$14:$D$49,
        MATCH(B36,'Kandidaat donoren'!$X$14:$X$49,0)),
IFERROR(INDEX('Kandidaat donoren'!$D$14:$D$49,
        MATCH(B36,'Kandidaat donoren'!$Y$14:$Y$49,0)),
IFERROR(INDEX('Kandidaat donoren'!$D$14:$D$49,
        MATCH(B36,'Kandidaat donoren'!$Z$14:$Z$49,0)),
"Niet gevonden")))</f>
        <v>Niet gevonden</v>
      </c>
      <c r="G36" s="10" t="e">
        <f>INDEX('Kandidaat donoren'!H$14:H$49,
    MATCH($D36,'Kandidaat donoren'!$B$14:$B$49,0)
)</f>
        <v>#N/A</v>
      </c>
      <c r="H36" s="10" t="e">
        <f>INDEX('Kandidaat donoren'!I$14:I$49,
    MATCH($D36,'Kandidaat donoren'!$B$14:$B$49,0)
)</f>
        <v>#N/A</v>
      </c>
      <c r="I36" s="10" t="e">
        <f>INDEX('Kandidaat donoren'!J$14:J$49,
    MATCH($D36,'Kandidaat donoren'!$B$14:$B$49,0)
)</f>
        <v>#N/A</v>
      </c>
      <c r="J36" s="10" t="e">
        <f>INDEX('Kandidaat donoren'!K$14:K$49,
    MATCH($D36,'Kandidaat donoren'!$B$14:$B$49,0)
)</f>
        <v>#N/A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>
        <f t="shared" si="0"/>
        <v>0</v>
      </c>
      <c r="Y36" s="10"/>
      <c r="Z36" s="10"/>
      <c r="AA36" s="10"/>
      <c r="AB36" s="10"/>
      <c r="AC36" s="10"/>
      <c r="AD36" s="10"/>
      <c r="AE36" s="10"/>
      <c r="AF36" s="10">
        <f t="shared" si="1"/>
        <v>0</v>
      </c>
      <c r="AG36" s="10"/>
      <c r="AH36" s="10"/>
      <c r="AI36" s="10"/>
      <c r="AJ36" s="10"/>
      <c r="AK36" s="10"/>
      <c r="AL36" s="10"/>
      <c r="AM36" s="10"/>
      <c r="AN36" s="10">
        <f t="shared" si="2"/>
        <v>0</v>
      </c>
      <c r="AO36" s="10"/>
      <c r="AP36" s="10"/>
      <c r="AQ36" s="10"/>
      <c r="AR36" s="10" t="e">
        <f t="shared" si="3"/>
        <v>#N/A</v>
      </c>
    </row>
    <row r="37" spans="1:44" x14ac:dyDescent="0.25">
      <c r="A37">
        <v>34</v>
      </c>
      <c r="B37" s="10"/>
      <c r="C37" s="10"/>
      <c r="D37" s="10" t="str">
        <f>IFERROR(INDEX('Kandidaat donoren'!$B$14:$B$49,
        MATCH(B37,'Kandidaat donoren'!$X$14:$X$49,0)),
IFERROR(INDEX('Kandidaat donoren'!$B$14:$B$49,
        MATCH(B37,'Kandidaat donoren'!$Y$14:$Y$49,0)),
IFERROR(INDEX('Kandidaat donoren'!$B$14:$B$49,
        MATCH(B37,'Kandidaat donoren'!$Z$14:$Z$49,0)),
"Niet gevonden")))</f>
        <v>Niet gevonden</v>
      </c>
      <c r="E37" s="10" t="str">
        <f>IFERROR(INDEX('Kandidaat donoren'!$C$14:$C$49,
        MATCH(B37,'Kandidaat donoren'!$X$14:$X$49,0)),
IFERROR(INDEX('Kandidaat donoren'!$C$14:$C$49,
        MATCH(B37,'Kandidaat donoren'!$Y$14:$Y$49,0)),
IFERROR(INDEX('Kandidaat donoren'!$C$14:$C$49,
        MATCH(B37,'Kandidaat donoren'!$Z$14:$Z$49,0)),
"Niet gevonden")))</f>
        <v>Niet gevonden</v>
      </c>
      <c r="F37" s="15" t="str">
        <f>IFERROR(INDEX('Kandidaat donoren'!$D$14:$D$49,
        MATCH(B37,'Kandidaat donoren'!$X$14:$X$49,0)),
IFERROR(INDEX('Kandidaat donoren'!$D$14:$D$49,
        MATCH(B37,'Kandidaat donoren'!$Y$14:$Y$49,0)),
IFERROR(INDEX('Kandidaat donoren'!$D$14:$D$49,
        MATCH(B37,'Kandidaat donoren'!$Z$14:$Z$49,0)),
"Niet gevonden")))</f>
        <v>Niet gevonden</v>
      </c>
      <c r="G37" s="10" t="e">
        <f>INDEX('Kandidaat donoren'!H$14:H$49,
    MATCH($D37,'Kandidaat donoren'!$B$14:$B$49,0)
)</f>
        <v>#N/A</v>
      </c>
      <c r="H37" s="10" t="e">
        <f>INDEX('Kandidaat donoren'!I$14:I$49,
    MATCH($D37,'Kandidaat donoren'!$B$14:$B$49,0)
)</f>
        <v>#N/A</v>
      </c>
      <c r="I37" s="10" t="e">
        <f>INDEX('Kandidaat donoren'!J$14:J$49,
    MATCH($D37,'Kandidaat donoren'!$B$14:$B$49,0)
)</f>
        <v>#N/A</v>
      </c>
      <c r="J37" s="10" t="e">
        <f>INDEX('Kandidaat donoren'!K$14:K$49,
    MATCH($D37,'Kandidaat donoren'!$B$14:$B$49,0)
)</f>
        <v>#N/A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>
        <f t="shared" si="0"/>
        <v>0</v>
      </c>
      <c r="Y37" s="10"/>
      <c r="Z37" s="10"/>
      <c r="AA37" s="10"/>
      <c r="AB37" s="10"/>
      <c r="AC37" s="10"/>
      <c r="AD37" s="10"/>
      <c r="AE37" s="10"/>
      <c r="AF37" s="10">
        <f t="shared" si="1"/>
        <v>0</v>
      </c>
      <c r="AG37" s="10"/>
      <c r="AH37" s="10"/>
      <c r="AI37" s="10"/>
      <c r="AJ37" s="10"/>
      <c r="AK37" s="10"/>
      <c r="AL37" s="10"/>
      <c r="AM37" s="10"/>
      <c r="AN37" s="10">
        <f t="shared" si="2"/>
        <v>0</v>
      </c>
      <c r="AO37" s="10"/>
      <c r="AP37" s="10"/>
      <c r="AQ37" s="10"/>
      <c r="AR37" s="10" t="e">
        <f t="shared" si="3"/>
        <v>#N/A</v>
      </c>
    </row>
    <row r="38" spans="1:44" x14ac:dyDescent="0.25">
      <c r="A38">
        <v>35</v>
      </c>
      <c r="D38" s="10" t="str">
        <f>IFERROR(INDEX('Kandidaat donoren'!$B$14:$B$49,
        MATCH(B38,'Kandidaat donoren'!$X$14:$X$49,0)),
IFERROR(INDEX('Kandidaat donoren'!$B$14:$B$49,
        MATCH(B38,'Kandidaat donoren'!$Y$14:$Y$49,0)),
IFERROR(INDEX('Kandidaat donoren'!$B$14:$B$49,
        MATCH(B38,'Kandidaat donoren'!$Z$14:$Z$49,0)),
"Niet gevonden")))</f>
        <v>Niet gevonden</v>
      </c>
      <c r="E38" s="10" t="str">
        <f>IFERROR(INDEX('Kandidaat donoren'!$C$14:$C$49,
        MATCH(B38,'Kandidaat donoren'!$X$14:$X$49,0)),
IFERROR(INDEX('Kandidaat donoren'!$C$14:$C$49,
        MATCH(B38,'Kandidaat donoren'!$Y$14:$Y$49,0)),
IFERROR(INDEX('Kandidaat donoren'!$C$14:$C$49,
        MATCH(B38,'Kandidaat donoren'!$Z$14:$Z$49,0)),
"Niet gevonden")))</f>
        <v>Niet gevonden</v>
      </c>
      <c r="F38" s="15" t="str">
        <f>IFERROR(INDEX('Kandidaat donoren'!$D$14:$D$49,
        MATCH(B38,'Kandidaat donoren'!$X$14:$X$49,0)),
IFERROR(INDEX('Kandidaat donoren'!$D$14:$D$49,
        MATCH(B38,'Kandidaat donoren'!$Y$14:$Y$49,0)),
IFERROR(INDEX('Kandidaat donoren'!$D$14:$D$49,
        MATCH(B38,'Kandidaat donoren'!$Z$14:$Z$49,0)),
"Niet gevonden")))</f>
        <v>Niet gevonden</v>
      </c>
      <c r="G38" s="10" t="e">
        <f>INDEX('Kandidaat donoren'!H$14:H$49,
    MATCH($D38,'Kandidaat donoren'!$B$14:$B$49,0)
)</f>
        <v>#N/A</v>
      </c>
      <c r="H38" s="10" t="e">
        <f>INDEX('Kandidaat donoren'!I$14:I$49,
    MATCH($D38,'Kandidaat donoren'!$B$14:$B$49,0)
)</f>
        <v>#N/A</v>
      </c>
      <c r="I38" s="10" t="e">
        <f>INDEX('Kandidaat donoren'!J$14:J$49,
    MATCH($D38,'Kandidaat donoren'!$B$14:$B$49,0)
)</f>
        <v>#N/A</v>
      </c>
      <c r="J38" s="10" t="e">
        <f>INDEX('Kandidaat donoren'!K$14:K$49,
    MATCH($D38,'Kandidaat donoren'!$B$14:$B$49,0)
)</f>
        <v>#N/A</v>
      </c>
    </row>
  </sheetData>
  <mergeCells count="7">
    <mergeCell ref="AG1:AN1"/>
    <mergeCell ref="AO1:AQ1"/>
    <mergeCell ref="B1:C1"/>
    <mergeCell ref="D1:J1"/>
    <mergeCell ref="Q1:X1"/>
    <mergeCell ref="Y1:AF1"/>
    <mergeCell ref="K1:P1"/>
  </mergeCells>
  <pageMargins left="0.265625" right="0.7" top="0.38250000000000001" bottom="0.75" header="0.3" footer="0.3"/>
  <pageSetup paperSize="9" scale="36" fitToHeight="0" orientation="landscape" verticalDpi="0" r:id="rId1"/>
  <headerFooter>
    <oddHeader>&amp;CLijst kandidaat donoren en overzicht donaties</oddHeader>
    <oddFooter>&amp;LOverzicht donaties&amp;CDOC-13970[A]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C3E1-A533-41E6-83B6-285060C74C0D}">
  <sheetPr>
    <pageSetUpPr fitToPage="1"/>
  </sheetPr>
  <dimension ref="A1:C25"/>
  <sheetViews>
    <sheetView zoomScaleNormal="100" workbookViewId="0">
      <selection activeCell="C2" sqref="C2"/>
    </sheetView>
  </sheetViews>
  <sheetFormatPr defaultColWidth="9.140625" defaultRowHeight="16.5" x14ac:dyDescent="0.3"/>
  <cols>
    <col min="1" max="1" width="17" style="19" customWidth="1"/>
    <col min="2" max="2" width="9.140625" style="19"/>
    <col min="3" max="3" width="82.7109375" style="19" customWidth="1"/>
    <col min="4" max="16384" width="9.140625" style="19"/>
  </cols>
  <sheetData>
    <row r="1" spans="1:3" s="17" customFormat="1" x14ac:dyDescent="0.3">
      <c r="A1" s="22" t="s">
        <v>95</v>
      </c>
      <c r="B1" s="22" t="s">
        <v>96</v>
      </c>
      <c r="C1" s="22" t="s">
        <v>97</v>
      </c>
    </row>
    <row r="2" spans="1:3" x14ac:dyDescent="0.3">
      <c r="A2" s="23"/>
      <c r="B2" s="24"/>
      <c r="C2" s="25"/>
    </row>
    <row r="3" spans="1:3" x14ac:dyDescent="0.3">
      <c r="A3" s="23"/>
      <c r="B3" s="24"/>
      <c r="C3" s="25"/>
    </row>
    <row r="4" spans="1:3" x14ac:dyDescent="0.3">
      <c r="A4" s="23"/>
      <c r="B4" s="24"/>
      <c r="C4" s="25"/>
    </row>
    <row r="5" spans="1:3" x14ac:dyDescent="0.3">
      <c r="A5" s="23"/>
      <c r="B5" s="24"/>
      <c r="C5" s="25"/>
    </row>
    <row r="6" spans="1:3" x14ac:dyDescent="0.3">
      <c r="A6" s="23"/>
      <c r="B6" s="24"/>
      <c r="C6" s="25"/>
    </row>
    <row r="7" spans="1:3" x14ac:dyDescent="0.3">
      <c r="A7" s="23"/>
      <c r="B7" s="24"/>
      <c r="C7" s="25"/>
    </row>
    <row r="8" spans="1:3" x14ac:dyDescent="0.3">
      <c r="A8" s="23"/>
      <c r="B8" s="24"/>
      <c r="C8" s="25"/>
    </row>
    <row r="9" spans="1:3" x14ac:dyDescent="0.3">
      <c r="A9" s="23"/>
      <c r="B9" s="24"/>
      <c r="C9" s="25"/>
    </row>
    <row r="10" spans="1:3" x14ac:dyDescent="0.3">
      <c r="A10" s="23"/>
      <c r="B10" s="24"/>
      <c r="C10" s="25"/>
    </row>
    <row r="11" spans="1:3" x14ac:dyDescent="0.3">
      <c r="A11" s="23"/>
      <c r="B11" s="24"/>
      <c r="C11" s="26"/>
    </row>
    <row r="12" spans="1:3" x14ac:dyDescent="0.3">
      <c r="A12" s="23"/>
      <c r="B12" s="24"/>
      <c r="C12" s="25"/>
    </row>
    <row r="13" spans="1:3" x14ac:dyDescent="0.3">
      <c r="A13" s="23"/>
      <c r="B13" s="24"/>
      <c r="C13" s="24"/>
    </row>
    <row r="14" spans="1:3" x14ac:dyDescent="0.3">
      <c r="A14" s="23"/>
      <c r="B14" s="24"/>
      <c r="C14" s="25"/>
    </row>
    <row r="15" spans="1:3" x14ac:dyDescent="0.3">
      <c r="A15" s="23"/>
      <c r="B15" s="24"/>
      <c r="C15" s="25"/>
    </row>
    <row r="16" spans="1:3" x14ac:dyDescent="0.3">
      <c r="A16" s="23"/>
      <c r="B16" s="24"/>
      <c r="C16" s="25"/>
    </row>
    <row r="17" spans="1:3" x14ac:dyDescent="0.3">
      <c r="A17" s="23"/>
      <c r="B17" s="24"/>
      <c r="C17" s="25"/>
    </row>
    <row r="18" spans="1:3" x14ac:dyDescent="0.3">
      <c r="A18" s="23"/>
      <c r="B18" s="24"/>
      <c r="C18" s="25"/>
    </row>
    <row r="19" spans="1:3" x14ac:dyDescent="0.3">
      <c r="A19" s="18"/>
      <c r="C19" s="20"/>
    </row>
    <row r="20" spans="1:3" x14ac:dyDescent="0.3">
      <c r="A20" s="18"/>
      <c r="C20" s="21"/>
    </row>
    <row r="21" spans="1:3" x14ac:dyDescent="0.3">
      <c r="A21" s="18"/>
    </row>
    <row r="22" spans="1:3" x14ac:dyDescent="0.3">
      <c r="A22" s="18"/>
      <c r="C22" s="20"/>
    </row>
    <row r="25" spans="1:3" x14ac:dyDescent="0.3">
      <c r="A25" s="18"/>
    </row>
  </sheetData>
  <pageMargins left="0.7" right="0.7" top="0.75" bottom="0.75" header="0.3" footer="0.3"/>
  <pageSetup paperSize="9" fitToHeight="0" orientation="landscape" r:id="rId1"/>
  <headerFooter>
    <oddHeader>&amp;CLijst kandidaat donoren en overzicht donaties</oddHeader>
    <oddFooter>&amp;LOndernomen communicatie-acties&amp;CDOC-13970[A]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609E-A078-490D-906C-35F9682B6462}">
  <dimension ref="A1:G7"/>
  <sheetViews>
    <sheetView workbookViewId="0">
      <selection activeCell="G1" sqref="G1:G2"/>
    </sheetView>
  </sheetViews>
  <sheetFormatPr defaultRowHeight="14.25" x14ac:dyDescent="0.25"/>
  <cols>
    <col min="2" max="2" width="17.7109375" customWidth="1"/>
    <col min="3" max="3" width="12.42578125" customWidth="1"/>
    <col min="5" max="5" width="43.28515625" bestFit="1" customWidth="1"/>
    <col min="7" max="7" width="22" bestFit="1" customWidth="1"/>
  </cols>
  <sheetData>
    <row r="1" spans="1:7" ht="28.5" x14ac:dyDescent="0.25">
      <c r="A1" s="2" t="s">
        <v>11</v>
      </c>
      <c r="B1" s="3" t="s">
        <v>14</v>
      </c>
      <c r="C1" s="2" t="s">
        <v>15</v>
      </c>
      <c r="D1" s="2" t="s">
        <v>17</v>
      </c>
      <c r="E1" s="2" t="s">
        <v>19</v>
      </c>
      <c r="F1" s="16" t="s">
        <v>71</v>
      </c>
      <c r="G1" s="67" t="s">
        <v>140</v>
      </c>
    </row>
    <row r="2" spans="1:7" ht="21" x14ac:dyDescent="0.25">
      <c r="A2" s="4" t="s">
        <v>23</v>
      </c>
      <c r="B2" s="5" t="s">
        <v>25</v>
      </c>
      <c r="C2" s="5" t="s">
        <v>26</v>
      </c>
      <c r="D2" s="5" t="s">
        <v>26</v>
      </c>
      <c r="E2" s="5" t="s">
        <v>28</v>
      </c>
      <c r="F2" s="4" t="s">
        <v>88</v>
      </c>
      <c r="G2" s="4" t="s">
        <v>141</v>
      </c>
    </row>
    <row r="3" spans="1:7" x14ac:dyDescent="0.25">
      <c r="A3" t="s">
        <v>98</v>
      </c>
      <c r="B3" t="s">
        <v>99</v>
      </c>
      <c r="C3" t="s">
        <v>100</v>
      </c>
      <c r="D3" t="s">
        <v>100</v>
      </c>
      <c r="E3" t="s">
        <v>101</v>
      </c>
      <c r="F3" t="s">
        <v>102</v>
      </c>
      <c r="G3" t="s">
        <v>98</v>
      </c>
    </row>
    <row r="4" spans="1:7" x14ac:dyDescent="0.25">
      <c r="A4" t="s">
        <v>103</v>
      </c>
      <c r="B4" t="s">
        <v>104</v>
      </c>
      <c r="C4" t="s">
        <v>105</v>
      </c>
      <c r="D4" t="s">
        <v>105</v>
      </c>
      <c r="E4" t="s">
        <v>106</v>
      </c>
      <c r="F4" t="s">
        <v>107</v>
      </c>
      <c r="G4" t="s">
        <v>103</v>
      </c>
    </row>
    <row r="5" spans="1:7" x14ac:dyDescent="0.25">
      <c r="E5" t="s">
        <v>108</v>
      </c>
    </row>
    <row r="6" spans="1:7" x14ac:dyDescent="0.25">
      <c r="E6" t="s">
        <v>109</v>
      </c>
    </row>
    <row r="7" spans="1:7" x14ac:dyDescent="0.25">
      <c r="E7" t="s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F534329F584A4592AB815D09090858" ma:contentTypeVersion="8" ma:contentTypeDescription="Een nieuw document maken." ma:contentTypeScope="" ma:versionID="595ccedc72952d0e86073cb4792bf379">
  <xsd:schema xmlns:xsd="http://www.w3.org/2001/XMLSchema" xmlns:xs="http://www.w3.org/2001/XMLSchema" xmlns:p="http://schemas.microsoft.com/office/2006/metadata/properties" xmlns:ns2="d8116420-2b54-4edf-a7d0-6b3dbc48f956" targetNamespace="http://schemas.microsoft.com/office/2006/metadata/properties" ma:root="true" ma:fieldsID="c6b0c0ad6f2c76ee3e2356d856d2daf6" ns2:_="">
    <xsd:import namespace="d8116420-2b54-4edf-a7d0-6b3dbc48f9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16420-2b54-4edf-a7d0-6b3dbc48f9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84B0BF-5351-4B13-96C0-B19BDA26E800}"/>
</file>

<file path=customXml/itemProps2.xml><?xml version="1.0" encoding="utf-8"?>
<ds:datastoreItem xmlns:ds="http://schemas.openxmlformats.org/officeDocument/2006/customXml" ds:itemID="{920D3EC1-5F98-4E60-908C-B1A43F16D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A4842-E981-4FFE-947E-A36415CF2C12}">
  <ds:schemaRefs>
    <ds:schemaRef ds:uri="http://www.w3.org/XML/1998/namespace"/>
    <ds:schemaRef ds:uri="http://schemas.microsoft.com/office/2006/documentManagement/types"/>
    <ds:schemaRef ds:uri="http://purl.org/dc/elements/1.1/"/>
    <ds:schemaRef ds:uri="432011fc-3079-42a4-a01b-d83c2878512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6cf6b23-2ec6-44a6-b3cc-65bd4e58a921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Kandidaat donoren</vt:lpstr>
      <vt:lpstr>Overzicht donaties</vt:lpstr>
      <vt:lpstr>Ondernomen communicatie-acties</vt:lpstr>
      <vt:lpstr>dropdown</vt:lpstr>
    </vt:vector>
  </TitlesOfParts>
  <Manager/>
  <Company>Rode Kruis Vlaanderen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Leen Van Heddegem</dc:creator>
  <cp:keywords/>
  <dc:description/>
  <cp:lastModifiedBy>Leen Van Heddegem</cp:lastModifiedBy>
  <cp:revision/>
  <dcterms:created xsi:type="dcterms:W3CDTF">2021-07-22T08:32:43Z</dcterms:created>
  <dcterms:modified xsi:type="dcterms:W3CDTF">2026-07-02T09:48:58Z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0x01010077F534329F584A4592AB815D09090858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94700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